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Store/Social Media Marketing Report/"/>
    </mc:Choice>
  </mc:AlternateContent>
  <xr:revisionPtr revIDLastSave="18" documentId="8_{175C9A10-F8B4-4104-B5B7-7E4EECF16DEA}" xr6:coauthVersionLast="45" xr6:coauthVersionMax="45" xr10:uidLastSave="{04821690-5983-4B82-B2E6-405E91587BE1}"/>
  <workbookProtection workbookAlgorithmName="SHA-512" workbookHashValue="DJXg5ycS+BtUqFLIjBGPzhCikH8fqZoxNfuHrG1gqmTYFX5JbhMkc+w1MkY67/y1xDWwJWa1bdDeKarNfy4Eeg==" workbookSaltValue="/+ZM6Y0rrjqPb9SUnzZ+YQ==" workbookSpinCount="100000" lockStructure="1"/>
  <bookViews>
    <workbookView xWindow="-120" yWindow="-120" windowWidth="20730" windowHeight="11160" xr2:uid="{2345F545-9582-4C59-A6E2-5B8E62448D2B}"/>
  </bookViews>
  <sheets>
    <sheet name="Intro &amp; Setup" sheetId="3" r:id="rId1"/>
    <sheet name="Clients &amp; Data" sheetId="1" r:id="rId2"/>
    <sheet name="Client Report" sheetId="2" r:id="rId3"/>
    <sheet name="Staff Report" sheetId="6" r:id="rId4"/>
  </sheets>
  <definedNames>
    <definedName name="_xlnm._FilterDatabase" localSheetId="1" hidden="1">'Clients &amp; Data'!$B$10:$CQ$11</definedName>
    <definedName name="_xlnm.Print_Area" localSheetId="2">'Client Report'!$A$1:$AT$78</definedName>
    <definedName name="_xlnm.Print_Area" localSheetId="1">'Clients &amp; Data'!$A$1:$CR$66</definedName>
    <definedName name="_xlnm.Print_Area" localSheetId="0">'Intro &amp; Setup'!$A$1:$AT$50</definedName>
    <definedName name="_xlnm.Print_Area" localSheetId="3">'Staff Report'!$A$1:$AT$33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65" i="1" l="1"/>
  <c r="CV65" i="1"/>
  <c r="CW64" i="1"/>
  <c r="CV64" i="1"/>
  <c r="CW63" i="1"/>
  <c r="CV63" i="1"/>
  <c r="CW62" i="1"/>
  <c r="CV62" i="1"/>
  <c r="CW61" i="1"/>
  <c r="CV61" i="1"/>
  <c r="CW60" i="1"/>
  <c r="CV60" i="1"/>
  <c r="CW59" i="1"/>
  <c r="CV59" i="1"/>
  <c r="CW58" i="1"/>
  <c r="CV58" i="1"/>
  <c r="CW57" i="1"/>
  <c r="CV57" i="1"/>
  <c r="CW56" i="1"/>
  <c r="CV56" i="1"/>
  <c r="CW55" i="1"/>
  <c r="CV55" i="1"/>
  <c r="CW54" i="1"/>
  <c r="CV54" i="1"/>
  <c r="CW53" i="1"/>
  <c r="CV53" i="1"/>
  <c r="CW52" i="1"/>
  <c r="CV52" i="1"/>
  <c r="CW51" i="1"/>
  <c r="CV51" i="1"/>
  <c r="CW50" i="1"/>
  <c r="CV50" i="1"/>
  <c r="CW49" i="1"/>
  <c r="CV49" i="1"/>
  <c r="CW48" i="1"/>
  <c r="CV48" i="1"/>
  <c r="CW47" i="1"/>
  <c r="CV47" i="1"/>
  <c r="CW46" i="1"/>
  <c r="CV46" i="1"/>
  <c r="CW45" i="1"/>
  <c r="CV45" i="1"/>
  <c r="CW44" i="1"/>
  <c r="CV44" i="1"/>
  <c r="CW43" i="1"/>
  <c r="CV43" i="1"/>
  <c r="CW42" i="1"/>
  <c r="CV42" i="1"/>
  <c r="CW41" i="1"/>
  <c r="CV41" i="1"/>
  <c r="CW40" i="1"/>
  <c r="CV40" i="1"/>
  <c r="CW39" i="1"/>
  <c r="CV39" i="1"/>
  <c r="CW38" i="1"/>
  <c r="CV38" i="1"/>
  <c r="CW37" i="1"/>
  <c r="CV37" i="1"/>
  <c r="CW36" i="1"/>
  <c r="CV36" i="1"/>
  <c r="CW35" i="1"/>
  <c r="CV35" i="1"/>
  <c r="CW34" i="1"/>
  <c r="CV34" i="1"/>
  <c r="CW33" i="1"/>
  <c r="CV33" i="1"/>
  <c r="CW32" i="1"/>
  <c r="CV32" i="1"/>
  <c r="CW31" i="1"/>
  <c r="CV31" i="1"/>
  <c r="CW30" i="1"/>
  <c r="CV30" i="1"/>
  <c r="CW29" i="1"/>
  <c r="CV29" i="1"/>
  <c r="CW28" i="1"/>
  <c r="CV28" i="1"/>
  <c r="CW27" i="1"/>
  <c r="CV27" i="1"/>
  <c r="CW26" i="1"/>
  <c r="CV26" i="1"/>
  <c r="CW25" i="1"/>
  <c r="CV25" i="1"/>
  <c r="CW24" i="1"/>
  <c r="CV24" i="1"/>
  <c r="CW23" i="1"/>
  <c r="CV23" i="1"/>
  <c r="CW22" i="1"/>
  <c r="CV22" i="1"/>
  <c r="CW21" i="1"/>
  <c r="CV21" i="1"/>
  <c r="CW20" i="1"/>
  <c r="CV20" i="1"/>
  <c r="CW19" i="1"/>
  <c r="CV19" i="1"/>
  <c r="CW18" i="1"/>
  <c r="CV18" i="1"/>
  <c r="CW17" i="1"/>
  <c r="CV17" i="1"/>
  <c r="CW16" i="1"/>
  <c r="CV16" i="1"/>
  <c r="CW15" i="1"/>
  <c r="CV15" i="1"/>
  <c r="CW14" i="1"/>
  <c r="CV14" i="1"/>
  <c r="CW13" i="1"/>
  <c r="CV13" i="1"/>
  <c r="CW12" i="1"/>
  <c r="CV12" i="1"/>
  <c r="CV11" i="1"/>
  <c r="CW11" i="1"/>
  <c r="AI9" i="2" l="1"/>
  <c r="AG9" i="2"/>
  <c r="L9" i="2"/>
  <c r="J9" i="2"/>
  <c r="BJ4" i="2"/>
  <c r="BR36" i="2"/>
  <c r="BR20" i="2"/>
  <c r="BR4" i="2"/>
  <c r="BJ36" i="2"/>
  <c r="BJ20" i="2"/>
  <c r="KD65" i="1" l="1" a="1"/>
  <c r="KD65" i="1" s="1"/>
  <c r="KC65" i="1" a="1"/>
  <c r="KC65" i="1" s="1"/>
  <c r="KB65" i="1" a="1"/>
  <c r="KB65" i="1" s="1"/>
  <c r="KA65" i="1" a="1"/>
  <c r="KA65" i="1" s="1"/>
  <c r="JZ65" i="1" a="1"/>
  <c r="JZ65" i="1" s="1"/>
  <c r="JY65" i="1" a="1"/>
  <c r="JY65" i="1" s="1"/>
  <c r="JX65" i="1" a="1"/>
  <c r="JX65" i="1" s="1"/>
  <c r="JW65" i="1" a="1"/>
  <c r="JW65" i="1" s="1"/>
  <c r="JV65" i="1" a="1"/>
  <c r="JV65" i="1" s="1"/>
  <c r="JU65" i="1" a="1"/>
  <c r="JU65" i="1" s="1"/>
  <c r="JT65" i="1" a="1"/>
  <c r="JT65" i="1" s="1"/>
  <c r="JS65" i="1" a="1"/>
  <c r="JS65" i="1" s="1"/>
  <c r="JR65" i="1" a="1"/>
  <c r="JR65" i="1" s="1"/>
  <c r="JQ65" i="1" a="1"/>
  <c r="JQ65" i="1" s="1"/>
  <c r="JP65" i="1" a="1"/>
  <c r="JP65" i="1" s="1"/>
  <c r="JO65" i="1" a="1"/>
  <c r="JO65" i="1" s="1"/>
  <c r="JN65" i="1" a="1"/>
  <c r="JN65" i="1" s="1"/>
  <c r="JM65" i="1" a="1"/>
  <c r="JM65" i="1" s="1"/>
  <c r="KD64" i="1" a="1"/>
  <c r="KD64" i="1" s="1"/>
  <c r="KC64" i="1" a="1"/>
  <c r="KC64" i="1" s="1"/>
  <c r="KB64" i="1" a="1"/>
  <c r="KB64" i="1" s="1"/>
  <c r="KA64" i="1" a="1"/>
  <c r="KA64" i="1" s="1"/>
  <c r="JZ64" i="1" a="1"/>
  <c r="JZ64" i="1" s="1"/>
  <c r="JY64" i="1" a="1"/>
  <c r="JY64" i="1" s="1"/>
  <c r="JX64" i="1" a="1"/>
  <c r="JX64" i="1" s="1"/>
  <c r="JW64" i="1" a="1"/>
  <c r="JW64" i="1" s="1"/>
  <c r="JV64" i="1" a="1"/>
  <c r="JV64" i="1" s="1"/>
  <c r="JU64" i="1" a="1"/>
  <c r="JU64" i="1" s="1"/>
  <c r="JT64" i="1" a="1"/>
  <c r="JT64" i="1" s="1"/>
  <c r="JS64" i="1" a="1"/>
  <c r="JS64" i="1" s="1"/>
  <c r="JR64" i="1" a="1"/>
  <c r="JR64" i="1" s="1"/>
  <c r="JQ64" i="1" a="1"/>
  <c r="JQ64" i="1" s="1"/>
  <c r="JP64" i="1" a="1"/>
  <c r="JP64" i="1" s="1"/>
  <c r="JO64" i="1" a="1"/>
  <c r="JO64" i="1" s="1"/>
  <c r="JN64" i="1" a="1"/>
  <c r="JN64" i="1" s="1"/>
  <c r="JM64" i="1" a="1"/>
  <c r="JM64" i="1" s="1"/>
  <c r="KD63" i="1" a="1"/>
  <c r="KD63" i="1" s="1"/>
  <c r="KC63" i="1" a="1"/>
  <c r="KC63" i="1" s="1"/>
  <c r="KB63" i="1" a="1"/>
  <c r="KB63" i="1" s="1"/>
  <c r="KA63" i="1" a="1"/>
  <c r="KA63" i="1" s="1"/>
  <c r="JZ63" i="1" a="1"/>
  <c r="JZ63" i="1" s="1"/>
  <c r="JY63" i="1" a="1"/>
  <c r="JY63" i="1" s="1"/>
  <c r="JX63" i="1" a="1"/>
  <c r="JX63" i="1" s="1"/>
  <c r="JW63" i="1" a="1"/>
  <c r="JW63" i="1" s="1"/>
  <c r="JV63" i="1" a="1"/>
  <c r="JV63" i="1" s="1"/>
  <c r="JU63" i="1" a="1"/>
  <c r="JU63" i="1" s="1"/>
  <c r="JT63" i="1" a="1"/>
  <c r="JT63" i="1" s="1"/>
  <c r="JS63" i="1" a="1"/>
  <c r="JS63" i="1" s="1"/>
  <c r="JR63" i="1" a="1"/>
  <c r="JR63" i="1" s="1"/>
  <c r="JQ63" i="1" a="1"/>
  <c r="JQ63" i="1" s="1"/>
  <c r="JP63" i="1" a="1"/>
  <c r="JP63" i="1" s="1"/>
  <c r="JO63" i="1" a="1"/>
  <c r="JO63" i="1" s="1"/>
  <c r="JN63" i="1" a="1"/>
  <c r="JN63" i="1" s="1"/>
  <c r="JM63" i="1" a="1"/>
  <c r="JM63" i="1" s="1"/>
  <c r="KD62" i="1" a="1"/>
  <c r="KD62" i="1" s="1"/>
  <c r="KC62" i="1" a="1"/>
  <c r="KC62" i="1" s="1"/>
  <c r="KB62" i="1" a="1"/>
  <c r="KB62" i="1" s="1"/>
  <c r="KA62" i="1" a="1"/>
  <c r="KA62" i="1" s="1"/>
  <c r="JZ62" i="1" a="1"/>
  <c r="JZ62" i="1" s="1"/>
  <c r="JY62" i="1" a="1"/>
  <c r="JY62" i="1" s="1"/>
  <c r="JX62" i="1" a="1"/>
  <c r="JX62" i="1" s="1"/>
  <c r="JW62" i="1" a="1"/>
  <c r="JW62" i="1" s="1"/>
  <c r="JV62" i="1" a="1"/>
  <c r="JV62" i="1" s="1"/>
  <c r="JU62" i="1" a="1"/>
  <c r="JU62" i="1" s="1"/>
  <c r="JT62" i="1" a="1"/>
  <c r="JT62" i="1" s="1"/>
  <c r="JS62" i="1" a="1"/>
  <c r="JS62" i="1" s="1"/>
  <c r="JR62" i="1" a="1"/>
  <c r="JR62" i="1" s="1"/>
  <c r="JQ62" i="1" a="1"/>
  <c r="JQ62" i="1" s="1"/>
  <c r="JP62" i="1" a="1"/>
  <c r="JP62" i="1" s="1"/>
  <c r="JO62" i="1" a="1"/>
  <c r="JO62" i="1" s="1"/>
  <c r="JN62" i="1" a="1"/>
  <c r="JN62" i="1" s="1"/>
  <c r="JM62" i="1" a="1"/>
  <c r="JM62" i="1" s="1"/>
  <c r="KD61" i="1" a="1"/>
  <c r="KD61" i="1" s="1"/>
  <c r="KC61" i="1" a="1"/>
  <c r="KC61" i="1" s="1"/>
  <c r="KB61" i="1" a="1"/>
  <c r="KB61" i="1" s="1"/>
  <c r="KA61" i="1" a="1"/>
  <c r="KA61" i="1" s="1"/>
  <c r="JZ61" i="1" a="1"/>
  <c r="JZ61" i="1" s="1"/>
  <c r="JY61" i="1" a="1"/>
  <c r="JY61" i="1" s="1"/>
  <c r="JX61" i="1" a="1"/>
  <c r="JX61" i="1" s="1"/>
  <c r="JW61" i="1" a="1"/>
  <c r="JW61" i="1" s="1"/>
  <c r="JV61" i="1" a="1"/>
  <c r="JV61" i="1" s="1"/>
  <c r="JU61" i="1" a="1"/>
  <c r="JU61" i="1" s="1"/>
  <c r="JT61" i="1" a="1"/>
  <c r="JT61" i="1" s="1"/>
  <c r="JS61" i="1" a="1"/>
  <c r="JS61" i="1" s="1"/>
  <c r="JR61" i="1" a="1"/>
  <c r="JR61" i="1" s="1"/>
  <c r="JQ61" i="1" a="1"/>
  <c r="JQ61" i="1" s="1"/>
  <c r="JP61" i="1" a="1"/>
  <c r="JP61" i="1" s="1"/>
  <c r="JO61" i="1" a="1"/>
  <c r="JO61" i="1" s="1"/>
  <c r="JN61" i="1" a="1"/>
  <c r="JN61" i="1" s="1"/>
  <c r="JM61" i="1" a="1"/>
  <c r="JM61" i="1" s="1"/>
  <c r="KD60" i="1" a="1"/>
  <c r="KD60" i="1" s="1"/>
  <c r="KC60" i="1" a="1"/>
  <c r="KC60" i="1" s="1"/>
  <c r="KB60" i="1" a="1"/>
  <c r="KB60" i="1" s="1"/>
  <c r="KA60" i="1" a="1"/>
  <c r="KA60" i="1" s="1"/>
  <c r="JZ60" i="1" a="1"/>
  <c r="JZ60" i="1" s="1"/>
  <c r="JY60" i="1" a="1"/>
  <c r="JY60" i="1" s="1"/>
  <c r="JX60" i="1" a="1"/>
  <c r="JX60" i="1" s="1"/>
  <c r="JW60" i="1" a="1"/>
  <c r="JW60" i="1" s="1"/>
  <c r="JV60" i="1" a="1"/>
  <c r="JV60" i="1" s="1"/>
  <c r="JU60" i="1" a="1"/>
  <c r="JU60" i="1" s="1"/>
  <c r="JT60" i="1" a="1"/>
  <c r="JT60" i="1" s="1"/>
  <c r="JS60" i="1" a="1"/>
  <c r="JS60" i="1" s="1"/>
  <c r="JR60" i="1" a="1"/>
  <c r="JR60" i="1" s="1"/>
  <c r="JQ60" i="1" a="1"/>
  <c r="JQ60" i="1" s="1"/>
  <c r="JP60" i="1" a="1"/>
  <c r="JP60" i="1" s="1"/>
  <c r="JO60" i="1" a="1"/>
  <c r="JO60" i="1" s="1"/>
  <c r="JN60" i="1" a="1"/>
  <c r="JN60" i="1" s="1"/>
  <c r="JM60" i="1" a="1"/>
  <c r="JM60" i="1" s="1"/>
  <c r="KD59" i="1" a="1"/>
  <c r="KD59" i="1" s="1"/>
  <c r="KC59" i="1" a="1"/>
  <c r="KC59" i="1" s="1"/>
  <c r="KB59" i="1" a="1"/>
  <c r="KB59" i="1" s="1"/>
  <c r="KA59" i="1" a="1"/>
  <c r="KA59" i="1" s="1"/>
  <c r="JZ59" i="1" a="1"/>
  <c r="JZ59" i="1" s="1"/>
  <c r="JY59" i="1" a="1"/>
  <c r="JY59" i="1" s="1"/>
  <c r="JX59" i="1" a="1"/>
  <c r="JX59" i="1" s="1"/>
  <c r="JW59" i="1" a="1"/>
  <c r="JW59" i="1" s="1"/>
  <c r="JV59" i="1" a="1"/>
  <c r="JV59" i="1" s="1"/>
  <c r="JU59" i="1" a="1"/>
  <c r="JU59" i="1" s="1"/>
  <c r="JT59" i="1" a="1"/>
  <c r="JT59" i="1" s="1"/>
  <c r="JS59" i="1" a="1"/>
  <c r="JS59" i="1" s="1"/>
  <c r="JR59" i="1" a="1"/>
  <c r="JR59" i="1" s="1"/>
  <c r="JQ59" i="1" a="1"/>
  <c r="JQ59" i="1" s="1"/>
  <c r="JP59" i="1" a="1"/>
  <c r="JP59" i="1" s="1"/>
  <c r="JO59" i="1" a="1"/>
  <c r="JO59" i="1" s="1"/>
  <c r="JN59" i="1" a="1"/>
  <c r="JN59" i="1" s="1"/>
  <c r="JM59" i="1" a="1"/>
  <c r="JM59" i="1" s="1"/>
  <c r="KD58" i="1" a="1"/>
  <c r="KD58" i="1" s="1"/>
  <c r="KC58" i="1" a="1"/>
  <c r="KC58" i="1" s="1"/>
  <c r="KB58" i="1" a="1"/>
  <c r="KB58" i="1" s="1"/>
  <c r="KA58" i="1" a="1"/>
  <c r="KA58" i="1" s="1"/>
  <c r="JZ58" i="1" a="1"/>
  <c r="JZ58" i="1" s="1"/>
  <c r="JY58" i="1" a="1"/>
  <c r="JY58" i="1" s="1"/>
  <c r="JX58" i="1" a="1"/>
  <c r="JX58" i="1" s="1"/>
  <c r="JW58" i="1" a="1"/>
  <c r="JW58" i="1" s="1"/>
  <c r="JV58" i="1" a="1"/>
  <c r="JV58" i="1" s="1"/>
  <c r="JU58" i="1" a="1"/>
  <c r="JU58" i="1" s="1"/>
  <c r="JT58" i="1" a="1"/>
  <c r="JT58" i="1" s="1"/>
  <c r="JS58" i="1" a="1"/>
  <c r="JS58" i="1" s="1"/>
  <c r="JR58" i="1" a="1"/>
  <c r="JR58" i="1" s="1"/>
  <c r="JQ58" i="1" a="1"/>
  <c r="JQ58" i="1" s="1"/>
  <c r="JP58" i="1" a="1"/>
  <c r="JP58" i="1" s="1"/>
  <c r="JO58" i="1" a="1"/>
  <c r="JO58" i="1" s="1"/>
  <c r="JN58" i="1" a="1"/>
  <c r="JN58" i="1" s="1"/>
  <c r="JM58" i="1" a="1"/>
  <c r="JM58" i="1" s="1"/>
  <c r="KD57" i="1" a="1"/>
  <c r="KD57" i="1" s="1"/>
  <c r="KC57" i="1" a="1"/>
  <c r="KC57" i="1" s="1"/>
  <c r="KB57" i="1" a="1"/>
  <c r="KB57" i="1" s="1"/>
  <c r="KA57" i="1" a="1"/>
  <c r="KA57" i="1" s="1"/>
  <c r="JZ57" i="1" a="1"/>
  <c r="JZ57" i="1" s="1"/>
  <c r="JY57" i="1" a="1"/>
  <c r="JY57" i="1" s="1"/>
  <c r="JX57" i="1" a="1"/>
  <c r="JX57" i="1" s="1"/>
  <c r="JW57" i="1" a="1"/>
  <c r="JW57" i="1" s="1"/>
  <c r="JV57" i="1" a="1"/>
  <c r="JV57" i="1" s="1"/>
  <c r="JU57" i="1" a="1"/>
  <c r="JU57" i="1" s="1"/>
  <c r="JT57" i="1" a="1"/>
  <c r="JT57" i="1" s="1"/>
  <c r="JS57" i="1" a="1"/>
  <c r="JS57" i="1" s="1"/>
  <c r="JR57" i="1" a="1"/>
  <c r="JR57" i="1" s="1"/>
  <c r="JQ57" i="1" a="1"/>
  <c r="JQ57" i="1" s="1"/>
  <c r="JP57" i="1" a="1"/>
  <c r="JP57" i="1" s="1"/>
  <c r="JO57" i="1" a="1"/>
  <c r="JO57" i="1" s="1"/>
  <c r="JN57" i="1" a="1"/>
  <c r="JN57" i="1" s="1"/>
  <c r="JM57" i="1" a="1"/>
  <c r="JM57" i="1" s="1"/>
  <c r="KD56" i="1" a="1"/>
  <c r="KD56" i="1" s="1"/>
  <c r="KC56" i="1" a="1"/>
  <c r="KC56" i="1" s="1"/>
  <c r="KB56" i="1" a="1"/>
  <c r="KB56" i="1" s="1"/>
  <c r="KA56" i="1" a="1"/>
  <c r="KA56" i="1" s="1"/>
  <c r="JZ56" i="1" a="1"/>
  <c r="JZ56" i="1" s="1"/>
  <c r="JY56" i="1" a="1"/>
  <c r="JY56" i="1" s="1"/>
  <c r="JX56" i="1" a="1"/>
  <c r="JX56" i="1" s="1"/>
  <c r="JW56" i="1" a="1"/>
  <c r="JW56" i="1" s="1"/>
  <c r="JV56" i="1" a="1"/>
  <c r="JV56" i="1" s="1"/>
  <c r="JU56" i="1" a="1"/>
  <c r="JU56" i="1" s="1"/>
  <c r="JT56" i="1" a="1"/>
  <c r="JT56" i="1" s="1"/>
  <c r="JS56" i="1" a="1"/>
  <c r="JS56" i="1" s="1"/>
  <c r="JR56" i="1" a="1"/>
  <c r="JR56" i="1" s="1"/>
  <c r="JQ56" i="1" a="1"/>
  <c r="JQ56" i="1" s="1"/>
  <c r="JP56" i="1"/>
  <c r="JP56" i="1" a="1"/>
  <c r="JO56" i="1" a="1"/>
  <c r="JO56" i="1" s="1"/>
  <c r="JN56" i="1" a="1"/>
  <c r="JN56" i="1" s="1"/>
  <c r="JM56" i="1" a="1"/>
  <c r="JM56" i="1" s="1"/>
  <c r="KD55" i="1" a="1"/>
  <c r="KD55" i="1" s="1"/>
  <c r="KC55" i="1" a="1"/>
  <c r="KC55" i="1" s="1"/>
  <c r="KB55" i="1" a="1"/>
  <c r="KB55" i="1" s="1"/>
  <c r="KA55" i="1" a="1"/>
  <c r="KA55" i="1" s="1"/>
  <c r="JZ55" i="1"/>
  <c r="JZ55" i="1" a="1"/>
  <c r="JY55" i="1" a="1"/>
  <c r="JY55" i="1" s="1"/>
  <c r="JX55" i="1" a="1"/>
  <c r="JX55" i="1" s="1"/>
  <c r="JW55" i="1" a="1"/>
  <c r="JW55" i="1" s="1"/>
  <c r="JV55" i="1" a="1"/>
  <c r="JV55" i="1" s="1"/>
  <c r="JU55" i="1" a="1"/>
  <c r="JU55" i="1" s="1"/>
  <c r="JT55" i="1" a="1"/>
  <c r="JT55" i="1" s="1"/>
  <c r="JS55" i="1" a="1"/>
  <c r="JS55" i="1" s="1"/>
  <c r="JR55" i="1"/>
  <c r="JR55" i="1" a="1"/>
  <c r="JQ55" i="1" a="1"/>
  <c r="JQ55" i="1" s="1"/>
  <c r="JP55" i="1" a="1"/>
  <c r="JP55" i="1" s="1"/>
  <c r="JO55" i="1" a="1"/>
  <c r="JO55" i="1" s="1"/>
  <c r="JN55" i="1" a="1"/>
  <c r="JN55" i="1" s="1"/>
  <c r="JM55" i="1" a="1"/>
  <c r="JM55" i="1" s="1"/>
  <c r="KD54" i="1" a="1"/>
  <c r="KD54" i="1" s="1"/>
  <c r="KC54" i="1" a="1"/>
  <c r="KC54" i="1" s="1"/>
  <c r="KB54" i="1"/>
  <c r="KB54" i="1" a="1"/>
  <c r="KA54" i="1" a="1"/>
  <c r="KA54" i="1" s="1"/>
  <c r="JZ54" i="1" a="1"/>
  <c r="JZ54" i="1" s="1"/>
  <c r="JY54" i="1" a="1"/>
  <c r="JY54" i="1" s="1"/>
  <c r="JX54" i="1" a="1"/>
  <c r="JX54" i="1" s="1"/>
  <c r="JW54" i="1" a="1"/>
  <c r="JW54" i="1" s="1"/>
  <c r="JV54" i="1" a="1"/>
  <c r="JV54" i="1" s="1"/>
  <c r="JU54" i="1" a="1"/>
  <c r="JU54" i="1" s="1"/>
  <c r="JT54" i="1"/>
  <c r="JT54" i="1" a="1"/>
  <c r="JS54" i="1" a="1"/>
  <c r="JS54" i="1" s="1"/>
  <c r="JR54" i="1" a="1"/>
  <c r="JR54" i="1" s="1"/>
  <c r="JQ54" i="1" a="1"/>
  <c r="JQ54" i="1" s="1"/>
  <c r="JP54" i="1" a="1"/>
  <c r="JP54" i="1" s="1"/>
  <c r="JO54" i="1" a="1"/>
  <c r="JO54" i="1" s="1"/>
  <c r="JN54" i="1" a="1"/>
  <c r="JN54" i="1" s="1"/>
  <c r="JM54" i="1" a="1"/>
  <c r="JM54" i="1" s="1"/>
  <c r="KD53" i="1"/>
  <c r="KD53" i="1" a="1"/>
  <c r="KC53" i="1" a="1"/>
  <c r="KC53" i="1" s="1"/>
  <c r="KB53" i="1" a="1"/>
  <c r="KB53" i="1" s="1"/>
  <c r="KA53" i="1" a="1"/>
  <c r="KA53" i="1" s="1"/>
  <c r="JZ53" i="1" a="1"/>
  <c r="JZ53" i="1" s="1"/>
  <c r="JY53" i="1" a="1"/>
  <c r="JY53" i="1" s="1"/>
  <c r="JX53" i="1" a="1"/>
  <c r="JX53" i="1" s="1"/>
  <c r="JW53" i="1" a="1"/>
  <c r="JW53" i="1" s="1"/>
  <c r="JV53" i="1"/>
  <c r="JV53" i="1" a="1"/>
  <c r="JU53" i="1" a="1"/>
  <c r="JU53" i="1" s="1"/>
  <c r="JT53" i="1" a="1"/>
  <c r="JT53" i="1" s="1"/>
  <c r="JS53" i="1" a="1"/>
  <c r="JS53" i="1" s="1"/>
  <c r="JR53" i="1" a="1"/>
  <c r="JR53" i="1" s="1"/>
  <c r="JQ53" i="1" a="1"/>
  <c r="JQ53" i="1" s="1"/>
  <c r="JP53" i="1" a="1"/>
  <c r="JP53" i="1" s="1"/>
  <c r="JO53" i="1" a="1"/>
  <c r="JO53" i="1" s="1"/>
  <c r="JN53" i="1"/>
  <c r="JN53" i="1" a="1"/>
  <c r="JM53" i="1" a="1"/>
  <c r="JM53" i="1" s="1"/>
  <c r="KD52" i="1" a="1"/>
  <c r="KD52" i="1" s="1"/>
  <c r="KC52" i="1" a="1"/>
  <c r="KC52" i="1" s="1"/>
  <c r="KB52" i="1" a="1"/>
  <c r="KB52" i="1" s="1"/>
  <c r="KA52" i="1" a="1"/>
  <c r="KA52" i="1" s="1"/>
  <c r="JZ52" i="1" a="1"/>
  <c r="JZ52" i="1" s="1"/>
  <c r="JY52" i="1" a="1"/>
  <c r="JY52" i="1" s="1"/>
  <c r="JX52" i="1"/>
  <c r="JX52" i="1" a="1"/>
  <c r="JW52" i="1" a="1"/>
  <c r="JW52" i="1" s="1"/>
  <c r="JV52" i="1" a="1"/>
  <c r="JV52" i="1" s="1"/>
  <c r="JU52" i="1" a="1"/>
  <c r="JU52" i="1" s="1"/>
  <c r="JT52" i="1" a="1"/>
  <c r="JT52" i="1" s="1"/>
  <c r="JS52" i="1" a="1"/>
  <c r="JS52" i="1" s="1"/>
  <c r="JR52" i="1" a="1"/>
  <c r="JR52" i="1" s="1"/>
  <c r="JQ52" i="1" a="1"/>
  <c r="JQ52" i="1" s="1"/>
  <c r="JP52" i="1"/>
  <c r="JP52" i="1" a="1"/>
  <c r="JO52" i="1" a="1"/>
  <c r="JO52" i="1" s="1"/>
  <c r="JN52" i="1" a="1"/>
  <c r="JN52" i="1" s="1"/>
  <c r="JM52" i="1" a="1"/>
  <c r="JM52" i="1" s="1"/>
  <c r="KD51" i="1" a="1"/>
  <c r="KD51" i="1" s="1"/>
  <c r="KC51" i="1" a="1"/>
  <c r="KC51" i="1" s="1"/>
  <c r="KB51" i="1" a="1"/>
  <c r="KB51" i="1" s="1"/>
  <c r="KA51" i="1" a="1"/>
  <c r="KA51" i="1" s="1"/>
  <c r="JZ51" i="1"/>
  <c r="JZ51" i="1" a="1"/>
  <c r="JY51" i="1" a="1"/>
  <c r="JY51" i="1" s="1"/>
  <c r="JX51" i="1" a="1"/>
  <c r="JX51" i="1" s="1"/>
  <c r="JW51" i="1" a="1"/>
  <c r="JW51" i="1" s="1"/>
  <c r="JV51" i="1" a="1"/>
  <c r="JV51" i="1" s="1"/>
  <c r="JU51" i="1" a="1"/>
  <c r="JU51" i="1" s="1"/>
  <c r="JT51" i="1" a="1"/>
  <c r="JT51" i="1" s="1"/>
  <c r="JS51" i="1" a="1"/>
  <c r="JS51" i="1" s="1"/>
  <c r="JR51" i="1"/>
  <c r="JR51" i="1" a="1"/>
  <c r="JQ51" i="1" a="1"/>
  <c r="JQ51" i="1" s="1"/>
  <c r="JP51" i="1" a="1"/>
  <c r="JP51" i="1" s="1"/>
  <c r="JO51" i="1" a="1"/>
  <c r="JO51" i="1" s="1"/>
  <c r="JN51" i="1" a="1"/>
  <c r="JN51" i="1" s="1"/>
  <c r="JM51" i="1" a="1"/>
  <c r="JM51" i="1" s="1"/>
  <c r="KD50" i="1" a="1"/>
  <c r="KD50" i="1" s="1"/>
  <c r="KC50" i="1" a="1"/>
  <c r="KC50" i="1" s="1"/>
  <c r="KB50" i="1"/>
  <c r="KB50" i="1" a="1"/>
  <c r="KA50" i="1" a="1"/>
  <c r="KA50" i="1" s="1"/>
  <c r="JZ50" i="1" a="1"/>
  <c r="JZ50" i="1" s="1"/>
  <c r="JY50" i="1" a="1"/>
  <c r="JY50" i="1" s="1"/>
  <c r="JX50" i="1" a="1"/>
  <c r="JX50" i="1" s="1"/>
  <c r="JW50" i="1" a="1"/>
  <c r="JW50" i="1" s="1"/>
  <c r="JV50" i="1" a="1"/>
  <c r="JV50" i="1" s="1"/>
  <c r="JU50" i="1" a="1"/>
  <c r="JU50" i="1" s="1"/>
  <c r="JT50" i="1"/>
  <c r="JT50" i="1" a="1"/>
  <c r="JS50" i="1" a="1"/>
  <c r="JS50" i="1" s="1"/>
  <c r="JR50" i="1" a="1"/>
  <c r="JR50" i="1" s="1"/>
  <c r="JQ50" i="1" a="1"/>
  <c r="JQ50" i="1" s="1"/>
  <c r="JP50" i="1" a="1"/>
  <c r="JP50" i="1" s="1"/>
  <c r="JO50" i="1" a="1"/>
  <c r="JO50" i="1" s="1"/>
  <c r="JN50" i="1" a="1"/>
  <c r="JN50" i="1" s="1"/>
  <c r="JM50" i="1" a="1"/>
  <c r="JM50" i="1" s="1"/>
  <c r="KD49" i="1"/>
  <c r="KD49" i="1" a="1"/>
  <c r="KC49" i="1" a="1"/>
  <c r="KC49" i="1" s="1"/>
  <c r="KB49" i="1" a="1"/>
  <c r="KB49" i="1" s="1"/>
  <c r="KA49" i="1" a="1"/>
  <c r="KA49" i="1" s="1"/>
  <c r="JZ49" i="1" a="1"/>
  <c r="JZ49" i="1" s="1"/>
  <c r="JY49" i="1" a="1"/>
  <c r="JY49" i="1" s="1"/>
  <c r="JX49" i="1" a="1"/>
  <c r="JX49" i="1" s="1"/>
  <c r="JW49" i="1" a="1"/>
  <c r="JW49" i="1" s="1"/>
  <c r="JV49" i="1"/>
  <c r="JV49" i="1" a="1"/>
  <c r="JU49" i="1" a="1"/>
  <c r="JU49" i="1" s="1"/>
  <c r="JT49" i="1" a="1"/>
  <c r="JT49" i="1" s="1"/>
  <c r="JS49" i="1" a="1"/>
  <c r="JS49" i="1" s="1"/>
  <c r="JR49" i="1" a="1"/>
  <c r="JR49" i="1" s="1"/>
  <c r="JQ49" i="1" a="1"/>
  <c r="JQ49" i="1" s="1"/>
  <c r="JP49" i="1" a="1"/>
  <c r="JP49" i="1" s="1"/>
  <c r="JO49" i="1" a="1"/>
  <c r="JO49" i="1" s="1"/>
  <c r="JN49" i="1"/>
  <c r="JN49" i="1" a="1"/>
  <c r="JM49" i="1" a="1"/>
  <c r="JM49" i="1" s="1"/>
  <c r="KD48" i="1" a="1"/>
  <c r="KD48" i="1" s="1"/>
  <c r="KC48" i="1" a="1"/>
  <c r="KC48" i="1" s="1"/>
  <c r="KB48" i="1" a="1"/>
  <c r="KB48" i="1" s="1"/>
  <c r="KA48" i="1" a="1"/>
  <c r="KA48" i="1" s="1"/>
  <c r="JZ48" i="1" a="1"/>
  <c r="JZ48" i="1" s="1"/>
  <c r="JY48" i="1" a="1"/>
  <c r="JY48" i="1" s="1"/>
  <c r="JX48" i="1"/>
  <c r="JX48" i="1" a="1"/>
  <c r="JW48" i="1" a="1"/>
  <c r="JW48" i="1" s="1"/>
  <c r="JV48" i="1" a="1"/>
  <c r="JV48" i="1" s="1"/>
  <c r="JU48" i="1" a="1"/>
  <c r="JU48" i="1" s="1"/>
  <c r="JT48" i="1" a="1"/>
  <c r="JT48" i="1" s="1"/>
  <c r="JS48" i="1" a="1"/>
  <c r="JS48" i="1" s="1"/>
  <c r="JR48" i="1" a="1"/>
  <c r="JR48" i="1" s="1"/>
  <c r="JQ48" i="1" a="1"/>
  <c r="JQ48" i="1" s="1"/>
  <c r="JP48" i="1"/>
  <c r="JP48" i="1" a="1"/>
  <c r="JO48" i="1" a="1"/>
  <c r="JO48" i="1" s="1"/>
  <c r="JN48" i="1" a="1"/>
  <c r="JN48" i="1" s="1"/>
  <c r="JM48" i="1" a="1"/>
  <c r="JM48" i="1" s="1"/>
  <c r="KD47" i="1" a="1"/>
  <c r="KD47" i="1" s="1"/>
  <c r="KC47" i="1" a="1"/>
  <c r="KC47" i="1" s="1"/>
  <c r="KB47" i="1" a="1"/>
  <c r="KB47" i="1" s="1"/>
  <c r="KA47" i="1" a="1"/>
  <c r="KA47" i="1" s="1"/>
  <c r="JZ47" i="1"/>
  <c r="JZ47" i="1" a="1"/>
  <c r="JY47" i="1" a="1"/>
  <c r="JY47" i="1" s="1"/>
  <c r="JX47" i="1" a="1"/>
  <c r="JX47" i="1" s="1"/>
  <c r="JW47" i="1" a="1"/>
  <c r="JW47" i="1" s="1"/>
  <c r="JV47" i="1" a="1"/>
  <c r="JV47" i="1" s="1"/>
  <c r="JU47" i="1" a="1"/>
  <c r="JU47" i="1" s="1"/>
  <c r="JT47" i="1" a="1"/>
  <c r="JT47" i="1" s="1"/>
  <c r="JS47" i="1" a="1"/>
  <c r="JS47" i="1" s="1"/>
  <c r="JR47" i="1"/>
  <c r="JR47" i="1" a="1"/>
  <c r="JQ47" i="1" a="1"/>
  <c r="JQ47" i="1" s="1"/>
  <c r="JP47" i="1" a="1"/>
  <c r="JP47" i="1" s="1"/>
  <c r="JO47" i="1" a="1"/>
  <c r="JO47" i="1" s="1"/>
  <c r="JN47" i="1" a="1"/>
  <c r="JN47" i="1" s="1"/>
  <c r="JM47" i="1" a="1"/>
  <c r="JM47" i="1" s="1"/>
  <c r="KD46" i="1" a="1"/>
  <c r="KD46" i="1" s="1"/>
  <c r="KC46" i="1" a="1"/>
  <c r="KC46" i="1" s="1"/>
  <c r="KB46" i="1"/>
  <c r="KB46" i="1" a="1"/>
  <c r="KA46" i="1" a="1"/>
  <c r="KA46" i="1" s="1"/>
  <c r="JZ46" i="1" a="1"/>
  <c r="JZ46" i="1" s="1"/>
  <c r="JY46" i="1" a="1"/>
  <c r="JY46" i="1" s="1"/>
  <c r="JX46" i="1" a="1"/>
  <c r="JX46" i="1" s="1"/>
  <c r="JW46" i="1" a="1"/>
  <c r="JW46" i="1" s="1"/>
  <c r="JV46" i="1" a="1"/>
  <c r="JV46" i="1" s="1"/>
  <c r="JU46" i="1" a="1"/>
  <c r="JU46" i="1" s="1"/>
  <c r="JT46" i="1"/>
  <c r="JT46" i="1" a="1"/>
  <c r="JS46" i="1" a="1"/>
  <c r="JS46" i="1" s="1"/>
  <c r="JR46" i="1" a="1"/>
  <c r="JR46" i="1" s="1"/>
  <c r="JQ46" i="1" a="1"/>
  <c r="JQ46" i="1" s="1"/>
  <c r="JP46" i="1" a="1"/>
  <c r="JP46" i="1" s="1"/>
  <c r="JO46" i="1" a="1"/>
  <c r="JO46" i="1" s="1"/>
  <c r="JN46" i="1" a="1"/>
  <c r="JN46" i="1" s="1"/>
  <c r="JM46" i="1" a="1"/>
  <c r="JM46" i="1" s="1"/>
  <c r="KD45" i="1"/>
  <c r="KD45" i="1" a="1"/>
  <c r="KC45" i="1" a="1"/>
  <c r="KC45" i="1" s="1"/>
  <c r="KB45" i="1" a="1"/>
  <c r="KB45" i="1" s="1"/>
  <c r="KA45" i="1" a="1"/>
  <c r="KA45" i="1" s="1"/>
  <c r="JZ45" i="1" a="1"/>
  <c r="JZ45" i="1" s="1"/>
  <c r="JY45" i="1" a="1"/>
  <c r="JY45" i="1" s="1"/>
  <c r="JX45" i="1" a="1"/>
  <c r="JX45" i="1" s="1"/>
  <c r="JW45" i="1" a="1"/>
  <c r="JW45" i="1" s="1"/>
  <c r="JV45" i="1"/>
  <c r="JV45" i="1" a="1"/>
  <c r="JU45" i="1" a="1"/>
  <c r="JU45" i="1" s="1"/>
  <c r="JT45" i="1" a="1"/>
  <c r="JT45" i="1" s="1"/>
  <c r="JS45" i="1" a="1"/>
  <c r="JS45" i="1" s="1"/>
  <c r="JR45" i="1" a="1"/>
  <c r="JR45" i="1" s="1"/>
  <c r="JQ45" i="1" a="1"/>
  <c r="JQ45" i="1" s="1"/>
  <c r="JP45" i="1" a="1"/>
  <c r="JP45" i="1" s="1"/>
  <c r="JO45" i="1" a="1"/>
  <c r="JO45" i="1" s="1"/>
  <c r="JN45" i="1"/>
  <c r="JN45" i="1" a="1"/>
  <c r="JM45" i="1" a="1"/>
  <c r="JM45" i="1" s="1"/>
  <c r="KD44" i="1" a="1"/>
  <c r="KD44" i="1" s="1"/>
  <c r="KC44" i="1" a="1"/>
  <c r="KC44" i="1" s="1"/>
  <c r="KB44" i="1" a="1"/>
  <c r="KB44" i="1" s="1"/>
  <c r="KA44" i="1" a="1"/>
  <c r="KA44" i="1" s="1"/>
  <c r="JZ44" i="1" a="1"/>
  <c r="JZ44" i="1" s="1"/>
  <c r="JY44" i="1" a="1"/>
  <c r="JY44" i="1" s="1"/>
  <c r="JX44" i="1"/>
  <c r="JX44" i="1" a="1"/>
  <c r="JW44" i="1" a="1"/>
  <c r="JW44" i="1" s="1"/>
  <c r="JV44" i="1" a="1"/>
  <c r="JV44" i="1" s="1"/>
  <c r="JU44" i="1" a="1"/>
  <c r="JU44" i="1" s="1"/>
  <c r="JT44" i="1" a="1"/>
  <c r="JT44" i="1" s="1"/>
  <c r="JS44" i="1" a="1"/>
  <c r="JS44" i="1" s="1"/>
  <c r="JR44" i="1" a="1"/>
  <c r="JR44" i="1" s="1"/>
  <c r="JQ44" i="1" a="1"/>
  <c r="JQ44" i="1" s="1"/>
  <c r="JP44" i="1"/>
  <c r="JP44" i="1" a="1"/>
  <c r="JO44" i="1" a="1"/>
  <c r="JO44" i="1" s="1"/>
  <c r="JN44" i="1" a="1"/>
  <c r="JN44" i="1" s="1"/>
  <c r="JM44" i="1" a="1"/>
  <c r="JM44" i="1" s="1"/>
  <c r="KD43" i="1" a="1"/>
  <c r="KD43" i="1" s="1"/>
  <c r="KC43" i="1" a="1"/>
  <c r="KC43" i="1" s="1"/>
  <c r="KB43" i="1" a="1"/>
  <c r="KB43" i="1" s="1"/>
  <c r="KA43" i="1" a="1"/>
  <c r="KA43" i="1" s="1"/>
  <c r="JZ43" i="1"/>
  <c r="JZ43" i="1" a="1"/>
  <c r="JY43" i="1" a="1"/>
  <c r="JY43" i="1" s="1"/>
  <c r="JX43" i="1" a="1"/>
  <c r="JX43" i="1" s="1"/>
  <c r="JW43" i="1" a="1"/>
  <c r="JW43" i="1" s="1"/>
  <c r="JV43" i="1" a="1"/>
  <c r="JV43" i="1" s="1"/>
  <c r="JU43" i="1" a="1"/>
  <c r="JU43" i="1" s="1"/>
  <c r="JT43" i="1" a="1"/>
  <c r="JT43" i="1" s="1"/>
  <c r="JS43" i="1" a="1"/>
  <c r="JS43" i="1" s="1"/>
  <c r="JR43" i="1"/>
  <c r="JR43" i="1" a="1"/>
  <c r="JQ43" i="1" a="1"/>
  <c r="JQ43" i="1" s="1"/>
  <c r="JP43" i="1" a="1"/>
  <c r="JP43" i="1" s="1"/>
  <c r="JO43" i="1" a="1"/>
  <c r="JO43" i="1" s="1"/>
  <c r="JN43" i="1" a="1"/>
  <c r="JN43" i="1" s="1"/>
  <c r="JM43" i="1" a="1"/>
  <c r="JM43" i="1" s="1"/>
  <c r="KD42" i="1" a="1"/>
  <c r="KD42" i="1" s="1"/>
  <c r="KC42" i="1" a="1"/>
  <c r="KC42" i="1" s="1"/>
  <c r="KB42" i="1"/>
  <c r="KB42" i="1" a="1"/>
  <c r="KA42" i="1" a="1"/>
  <c r="KA42" i="1" s="1"/>
  <c r="JZ42" i="1" a="1"/>
  <c r="JZ42" i="1" s="1"/>
  <c r="JY42" i="1" a="1"/>
  <c r="JY42" i="1" s="1"/>
  <c r="JX42" i="1" a="1"/>
  <c r="JX42" i="1" s="1"/>
  <c r="JW42" i="1" a="1"/>
  <c r="JW42" i="1" s="1"/>
  <c r="JV42" i="1" a="1"/>
  <c r="JV42" i="1" s="1"/>
  <c r="JU42" i="1" a="1"/>
  <c r="JU42" i="1" s="1"/>
  <c r="JT42" i="1"/>
  <c r="JT42" i="1" a="1"/>
  <c r="JS42" i="1" a="1"/>
  <c r="JS42" i="1" s="1"/>
  <c r="JR42" i="1" a="1"/>
  <c r="JR42" i="1" s="1"/>
  <c r="JQ42" i="1" a="1"/>
  <c r="JQ42" i="1" s="1"/>
  <c r="JP42" i="1" a="1"/>
  <c r="JP42" i="1" s="1"/>
  <c r="JO42" i="1" a="1"/>
  <c r="JO42" i="1" s="1"/>
  <c r="JN42" i="1" a="1"/>
  <c r="JN42" i="1" s="1"/>
  <c r="JM42" i="1" a="1"/>
  <c r="JM42" i="1" s="1"/>
  <c r="KD41" i="1"/>
  <c r="KD41" i="1" a="1"/>
  <c r="KC41" i="1" a="1"/>
  <c r="KC41" i="1" s="1"/>
  <c r="KB41" i="1" a="1"/>
  <c r="KB41" i="1" s="1"/>
  <c r="KA41" i="1" a="1"/>
  <c r="KA41" i="1" s="1"/>
  <c r="JZ41" i="1" a="1"/>
  <c r="JZ41" i="1" s="1"/>
  <c r="JY41" i="1" a="1"/>
  <c r="JY41" i="1" s="1"/>
  <c r="JX41" i="1" a="1"/>
  <c r="JX41" i="1" s="1"/>
  <c r="JW41" i="1" a="1"/>
  <c r="JW41" i="1" s="1"/>
  <c r="JV41" i="1"/>
  <c r="JV41" i="1" a="1"/>
  <c r="JU41" i="1" a="1"/>
  <c r="JU41" i="1" s="1"/>
  <c r="JT41" i="1" a="1"/>
  <c r="JT41" i="1" s="1"/>
  <c r="JS41" i="1" a="1"/>
  <c r="JS41" i="1" s="1"/>
  <c r="JR41" i="1" a="1"/>
  <c r="JR41" i="1" s="1"/>
  <c r="JQ41" i="1" a="1"/>
  <c r="JQ41" i="1" s="1"/>
  <c r="JP41" i="1" a="1"/>
  <c r="JP41" i="1" s="1"/>
  <c r="JO41" i="1" a="1"/>
  <c r="JO41" i="1" s="1"/>
  <c r="JN41" i="1"/>
  <c r="JN41" i="1" a="1"/>
  <c r="JM41" i="1" a="1"/>
  <c r="JM41" i="1" s="1"/>
  <c r="KD40" i="1" a="1"/>
  <c r="KD40" i="1" s="1"/>
  <c r="KC40" i="1" a="1"/>
  <c r="KC40" i="1" s="1"/>
  <c r="KB40" i="1" a="1"/>
  <c r="KB40" i="1" s="1"/>
  <c r="KA40" i="1" a="1"/>
  <c r="KA40" i="1" s="1"/>
  <c r="JZ40" i="1" a="1"/>
  <c r="JZ40" i="1" s="1"/>
  <c r="JY40" i="1" a="1"/>
  <c r="JY40" i="1" s="1"/>
  <c r="JX40" i="1"/>
  <c r="JX40" i="1" a="1"/>
  <c r="JW40" i="1" a="1"/>
  <c r="JW40" i="1" s="1"/>
  <c r="JV40" i="1" a="1"/>
  <c r="JV40" i="1" s="1"/>
  <c r="JU40" i="1" a="1"/>
  <c r="JU40" i="1" s="1"/>
  <c r="JT40" i="1" a="1"/>
  <c r="JT40" i="1" s="1"/>
  <c r="JS40" i="1" a="1"/>
  <c r="JS40" i="1" s="1"/>
  <c r="JR40" i="1" a="1"/>
  <c r="JR40" i="1" s="1"/>
  <c r="JQ40" i="1" a="1"/>
  <c r="JQ40" i="1" s="1"/>
  <c r="JP40" i="1"/>
  <c r="JP40" i="1" a="1"/>
  <c r="JO40" i="1" a="1"/>
  <c r="JO40" i="1" s="1"/>
  <c r="JN40" i="1" a="1"/>
  <c r="JN40" i="1" s="1"/>
  <c r="JM40" i="1" a="1"/>
  <c r="JM40" i="1" s="1"/>
  <c r="KD39" i="1" a="1"/>
  <c r="KD39" i="1" s="1"/>
  <c r="KC39" i="1" a="1"/>
  <c r="KC39" i="1" s="1"/>
  <c r="KB39" i="1" a="1"/>
  <c r="KB39" i="1" s="1"/>
  <c r="KA39" i="1" a="1"/>
  <c r="KA39" i="1" s="1"/>
  <c r="JZ39" i="1"/>
  <c r="JZ39" i="1" a="1"/>
  <c r="JY39" i="1" a="1"/>
  <c r="JY39" i="1" s="1"/>
  <c r="JX39" i="1" a="1"/>
  <c r="JX39" i="1" s="1"/>
  <c r="JW39" i="1" a="1"/>
  <c r="JW39" i="1" s="1"/>
  <c r="JV39" i="1" a="1"/>
  <c r="JV39" i="1" s="1"/>
  <c r="JU39" i="1" a="1"/>
  <c r="JU39" i="1" s="1"/>
  <c r="JT39" i="1" a="1"/>
  <c r="JT39" i="1" s="1"/>
  <c r="JS39" i="1" a="1"/>
  <c r="JS39" i="1" s="1"/>
  <c r="JR39" i="1"/>
  <c r="JR39" i="1" a="1"/>
  <c r="JQ39" i="1" a="1"/>
  <c r="JQ39" i="1" s="1"/>
  <c r="JP39" i="1" a="1"/>
  <c r="JP39" i="1" s="1"/>
  <c r="JO39" i="1" a="1"/>
  <c r="JO39" i="1" s="1"/>
  <c r="JN39" i="1" a="1"/>
  <c r="JN39" i="1" s="1"/>
  <c r="JM39" i="1" a="1"/>
  <c r="JM39" i="1" s="1"/>
  <c r="KD38" i="1" a="1"/>
  <c r="KD38" i="1" s="1"/>
  <c r="KC38" i="1" a="1"/>
  <c r="KC38" i="1" s="1"/>
  <c r="KB38" i="1"/>
  <c r="KB38" i="1" a="1"/>
  <c r="KA38" i="1" a="1"/>
  <c r="KA38" i="1" s="1"/>
  <c r="JZ38" i="1" a="1"/>
  <c r="JZ38" i="1" s="1"/>
  <c r="JY38" i="1" a="1"/>
  <c r="JY38" i="1" s="1"/>
  <c r="JX38" i="1" a="1"/>
  <c r="JX38" i="1" s="1"/>
  <c r="JW38" i="1" a="1"/>
  <c r="JW38" i="1" s="1"/>
  <c r="JV38" i="1" a="1"/>
  <c r="JV38" i="1" s="1"/>
  <c r="JU38" i="1" a="1"/>
  <c r="JU38" i="1" s="1"/>
  <c r="JT38" i="1"/>
  <c r="JT38" i="1" a="1"/>
  <c r="JS38" i="1" a="1"/>
  <c r="JS38" i="1" s="1"/>
  <c r="JR38" i="1" a="1"/>
  <c r="JR38" i="1" s="1"/>
  <c r="JQ38" i="1" a="1"/>
  <c r="JQ38" i="1" s="1"/>
  <c r="JP38" i="1" a="1"/>
  <c r="JP38" i="1" s="1"/>
  <c r="JO38" i="1" a="1"/>
  <c r="JO38" i="1" s="1"/>
  <c r="JN38" i="1" a="1"/>
  <c r="JN38" i="1" s="1"/>
  <c r="JM38" i="1" a="1"/>
  <c r="JM38" i="1" s="1"/>
  <c r="KD37" i="1"/>
  <c r="KD37" i="1" a="1"/>
  <c r="KC37" i="1" a="1"/>
  <c r="KC37" i="1" s="1"/>
  <c r="KB37" i="1" a="1"/>
  <c r="KB37" i="1" s="1"/>
  <c r="KA37" i="1" a="1"/>
  <c r="KA37" i="1" s="1"/>
  <c r="JZ37" i="1" a="1"/>
  <c r="JZ37" i="1" s="1"/>
  <c r="JY37" i="1" a="1"/>
  <c r="JY37" i="1" s="1"/>
  <c r="JX37" i="1" a="1"/>
  <c r="JX37" i="1" s="1"/>
  <c r="JW37" i="1" a="1"/>
  <c r="JW37" i="1" s="1"/>
  <c r="JV37" i="1" a="1"/>
  <c r="JV37" i="1" s="1"/>
  <c r="JU37" i="1" a="1"/>
  <c r="JU37" i="1" s="1"/>
  <c r="JT37" i="1" a="1"/>
  <c r="JT37" i="1" s="1"/>
  <c r="JS37" i="1" a="1"/>
  <c r="JS37" i="1" s="1"/>
  <c r="JR37" i="1" a="1"/>
  <c r="JR37" i="1" s="1"/>
  <c r="JQ37" i="1" a="1"/>
  <c r="JQ37" i="1" s="1"/>
  <c r="JP37" i="1" a="1"/>
  <c r="JP37" i="1" s="1"/>
  <c r="JO37" i="1" a="1"/>
  <c r="JO37" i="1" s="1"/>
  <c r="JN37" i="1" a="1"/>
  <c r="JN37" i="1" s="1"/>
  <c r="JM37" i="1" a="1"/>
  <c r="JM37" i="1" s="1"/>
  <c r="KD36" i="1" a="1"/>
  <c r="KD36" i="1" s="1"/>
  <c r="KC36" i="1" a="1"/>
  <c r="KC36" i="1" s="1"/>
  <c r="KB36" i="1" a="1"/>
  <c r="KB36" i="1" s="1"/>
  <c r="KA36" i="1" a="1"/>
  <c r="KA36" i="1" s="1"/>
  <c r="JZ36" i="1" a="1"/>
  <c r="JZ36" i="1" s="1"/>
  <c r="JY36" i="1" a="1"/>
  <c r="JY36" i="1" s="1"/>
  <c r="JX36" i="1" a="1"/>
  <c r="JX36" i="1" s="1"/>
  <c r="JW36" i="1" a="1"/>
  <c r="JW36" i="1" s="1"/>
  <c r="JV36" i="1" a="1"/>
  <c r="JV36" i="1" s="1"/>
  <c r="JU36" i="1" a="1"/>
  <c r="JU36" i="1" s="1"/>
  <c r="JT36" i="1" a="1"/>
  <c r="JT36" i="1" s="1"/>
  <c r="JS36" i="1" a="1"/>
  <c r="JS36" i="1" s="1"/>
  <c r="JR36" i="1" a="1"/>
  <c r="JR36" i="1" s="1"/>
  <c r="JQ36" i="1" a="1"/>
  <c r="JQ36" i="1" s="1"/>
  <c r="JP36" i="1" a="1"/>
  <c r="JP36" i="1" s="1"/>
  <c r="JO36" i="1" a="1"/>
  <c r="JO36" i="1" s="1"/>
  <c r="JN36" i="1" a="1"/>
  <c r="JN36" i="1" s="1"/>
  <c r="JM36" i="1" a="1"/>
  <c r="JM36" i="1" s="1"/>
  <c r="KD35" i="1" a="1"/>
  <c r="KD35" i="1" s="1"/>
  <c r="KC35" i="1" a="1"/>
  <c r="KC35" i="1" s="1"/>
  <c r="KB35" i="1" a="1"/>
  <c r="KB35" i="1" s="1"/>
  <c r="KA35" i="1" a="1"/>
  <c r="KA35" i="1" s="1"/>
  <c r="JZ35" i="1" a="1"/>
  <c r="JZ35" i="1" s="1"/>
  <c r="JY35" i="1" a="1"/>
  <c r="JY35" i="1" s="1"/>
  <c r="JX35" i="1" a="1"/>
  <c r="JX35" i="1" s="1"/>
  <c r="JW35" i="1" a="1"/>
  <c r="JW35" i="1" s="1"/>
  <c r="JV35" i="1" a="1"/>
  <c r="JV35" i="1" s="1"/>
  <c r="JU35" i="1" a="1"/>
  <c r="JU35" i="1" s="1"/>
  <c r="JT35" i="1" a="1"/>
  <c r="JT35" i="1" s="1"/>
  <c r="JS35" i="1" a="1"/>
  <c r="JS35" i="1" s="1"/>
  <c r="JR35" i="1" a="1"/>
  <c r="JR35" i="1" s="1"/>
  <c r="JQ35" i="1" a="1"/>
  <c r="JQ35" i="1" s="1"/>
  <c r="JP35" i="1" a="1"/>
  <c r="JP35" i="1" s="1"/>
  <c r="JO35" i="1" a="1"/>
  <c r="JO35" i="1" s="1"/>
  <c r="JN35" i="1" a="1"/>
  <c r="JN35" i="1" s="1"/>
  <c r="JM35" i="1" a="1"/>
  <c r="JM35" i="1" s="1"/>
  <c r="KD34" i="1" a="1"/>
  <c r="KD34" i="1" s="1"/>
  <c r="KC34" i="1" a="1"/>
  <c r="KC34" i="1" s="1"/>
  <c r="KB34" i="1" a="1"/>
  <c r="KB34" i="1" s="1"/>
  <c r="KA34" i="1" a="1"/>
  <c r="KA34" i="1" s="1"/>
  <c r="JZ34" i="1" a="1"/>
  <c r="JZ34" i="1" s="1"/>
  <c r="JY34" i="1" a="1"/>
  <c r="JY34" i="1" s="1"/>
  <c r="JX34" i="1" a="1"/>
  <c r="JX34" i="1" s="1"/>
  <c r="JW34" i="1" a="1"/>
  <c r="JW34" i="1" s="1"/>
  <c r="JV34" i="1" a="1"/>
  <c r="JV34" i="1" s="1"/>
  <c r="JU34" i="1" a="1"/>
  <c r="JU34" i="1" s="1"/>
  <c r="JT34" i="1" a="1"/>
  <c r="JT34" i="1" s="1"/>
  <c r="JS34" i="1" a="1"/>
  <c r="JS34" i="1" s="1"/>
  <c r="JR34" i="1" a="1"/>
  <c r="JR34" i="1" s="1"/>
  <c r="JQ34" i="1" a="1"/>
  <c r="JQ34" i="1" s="1"/>
  <c r="JP34" i="1" a="1"/>
  <c r="JP34" i="1" s="1"/>
  <c r="JO34" i="1" a="1"/>
  <c r="JO34" i="1" s="1"/>
  <c r="JN34" i="1" a="1"/>
  <c r="JN34" i="1" s="1"/>
  <c r="JM34" i="1" a="1"/>
  <c r="JM34" i="1" s="1"/>
  <c r="KD33" i="1" a="1"/>
  <c r="KD33" i="1" s="1"/>
  <c r="KC33" i="1" a="1"/>
  <c r="KC33" i="1" s="1"/>
  <c r="KB33" i="1" a="1"/>
  <c r="KB33" i="1" s="1"/>
  <c r="KA33" i="1" a="1"/>
  <c r="KA33" i="1" s="1"/>
  <c r="JZ33" i="1" a="1"/>
  <c r="JZ33" i="1" s="1"/>
  <c r="JY33" i="1" a="1"/>
  <c r="JY33" i="1" s="1"/>
  <c r="JX33" i="1" a="1"/>
  <c r="JX33" i="1" s="1"/>
  <c r="JW33" i="1" a="1"/>
  <c r="JW33" i="1" s="1"/>
  <c r="JV33" i="1" a="1"/>
  <c r="JV33" i="1" s="1"/>
  <c r="JU33" i="1" a="1"/>
  <c r="JU33" i="1" s="1"/>
  <c r="JT33" i="1" a="1"/>
  <c r="JT33" i="1" s="1"/>
  <c r="JS33" i="1" a="1"/>
  <c r="JS33" i="1" s="1"/>
  <c r="JR33" i="1" a="1"/>
  <c r="JR33" i="1" s="1"/>
  <c r="JQ33" i="1" a="1"/>
  <c r="JQ33" i="1" s="1"/>
  <c r="JP33" i="1" a="1"/>
  <c r="JP33" i="1" s="1"/>
  <c r="JO33" i="1" a="1"/>
  <c r="JO33" i="1" s="1"/>
  <c r="JN33" i="1" a="1"/>
  <c r="JN33" i="1" s="1"/>
  <c r="JM33" i="1" a="1"/>
  <c r="JM33" i="1" s="1"/>
  <c r="KD32" i="1" a="1"/>
  <c r="KD32" i="1" s="1"/>
  <c r="KC32" i="1"/>
  <c r="KC32" i="1" a="1"/>
  <c r="KB32" i="1" a="1"/>
  <c r="KB32" i="1" s="1"/>
  <c r="KA32" i="1" a="1"/>
  <c r="KA32" i="1" s="1"/>
  <c r="JZ32" i="1" a="1"/>
  <c r="JZ32" i="1" s="1"/>
  <c r="JY32" i="1"/>
  <c r="JY32" i="1" a="1"/>
  <c r="JX32" i="1" a="1"/>
  <c r="JX32" i="1" s="1"/>
  <c r="JW32" i="1" a="1"/>
  <c r="JW32" i="1" s="1"/>
  <c r="JV32" i="1" a="1"/>
  <c r="JV32" i="1" s="1"/>
  <c r="JU32" i="1"/>
  <c r="JU32" i="1" a="1"/>
  <c r="JT32" i="1" a="1"/>
  <c r="JT32" i="1" s="1"/>
  <c r="JS32" i="1" a="1"/>
  <c r="JS32" i="1" s="1"/>
  <c r="JR32" i="1" a="1"/>
  <c r="JR32" i="1" s="1"/>
  <c r="JQ32" i="1"/>
  <c r="JQ32" i="1" a="1"/>
  <c r="JP32" i="1" a="1"/>
  <c r="JP32" i="1" s="1"/>
  <c r="JO32" i="1" a="1"/>
  <c r="JO32" i="1" s="1"/>
  <c r="JN32" i="1" a="1"/>
  <c r="JN32" i="1" s="1"/>
  <c r="JM32" i="1"/>
  <c r="JM32" i="1" a="1"/>
  <c r="KD31" i="1" a="1"/>
  <c r="KD31" i="1" s="1"/>
  <c r="KC31" i="1" a="1"/>
  <c r="KC31" i="1" s="1"/>
  <c r="KB31" i="1" a="1"/>
  <c r="KB31" i="1" s="1"/>
  <c r="KA31" i="1"/>
  <c r="KA31" i="1" a="1"/>
  <c r="JZ31" i="1" a="1"/>
  <c r="JZ31" i="1" s="1"/>
  <c r="JY31" i="1" a="1"/>
  <c r="JY31" i="1" s="1"/>
  <c r="JX31" i="1" a="1"/>
  <c r="JX31" i="1" s="1"/>
  <c r="JW31" i="1"/>
  <c r="JW31" i="1" a="1"/>
  <c r="JV31" i="1" a="1"/>
  <c r="JV31" i="1" s="1"/>
  <c r="JU31" i="1" a="1"/>
  <c r="JU31" i="1" s="1"/>
  <c r="JT31" i="1" a="1"/>
  <c r="JT31" i="1" s="1"/>
  <c r="JS31" i="1"/>
  <c r="JS31" i="1" a="1"/>
  <c r="JR31" i="1" a="1"/>
  <c r="JR31" i="1" s="1"/>
  <c r="JQ31" i="1" a="1"/>
  <c r="JQ31" i="1" s="1"/>
  <c r="JP31" i="1" a="1"/>
  <c r="JP31" i="1" s="1"/>
  <c r="JO31" i="1"/>
  <c r="JO31" i="1" a="1"/>
  <c r="JN31" i="1" a="1"/>
  <c r="JN31" i="1" s="1"/>
  <c r="JM31" i="1" a="1"/>
  <c r="JM31" i="1" s="1"/>
  <c r="KD30" i="1" a="1"/>
  <c r="KD30" i="1" s="1"/>
  <c r="KC30" i="1"/>
  <c r="KC30" i="1" a="1"/>
  <c r="KB30" i="1" a="1"/>
  <c r="KB30" i="1" s="1"/>
  <c r="KA30" i="1" a="1"/>
  <c r="KA30" i="1" s="1"/>
  <c r="JZ30" i="1" a="1"/>
  <c r="JZ30" i="1" s="1"/>
  <c r="JY30" i="1"/>
  <c r="JY30" i="1" a="1"/>
  <c r="JX30" i="1" a="1"/>
  <c r="JX30" i="1" s="1"/>
  <c r="JW30" i="1" a="1"/>
  <c r="JW30" i="1" s="1"/>
  <c r="JV30" i="1" a="1"/>
  <c r="JV30" i="1" s="1"/>
  <c r="JU30" i="1"/>
  <c r="JU30" i="1" a="1"/>
  <c r="JT30" i="1" a="1"/>
  <c r="JT30" i="1" s="1"/>
  <c r="JS30" i="1" a="1"/>
  <c r="JS30" i="1" s="1"/>
  <c r="JR30" i="1" a="1"/>
  <c r="JR30" i="1" s="1"/>
  <c r="JQ30" i="1"/>
  <c r="JQ30" i="1" a="1"/>
  <c r="JP30" i="1" a="1"/>
  <c r="JP30" i="1" s="1"/>
  <c r="JO30" i="1" a="1"/>
  <c r="JO30" i="1" s="1"/>
  <c r="JN30" i="1" a="1"/>
  <c r="JN30" i="1" s="1"/>
  <c r="JM30" i="1"/>
  <c r="JM30" i="1" a="1"/>
  <c r="KD29" i="1" a="1"/>
  <c r="KD29" i="1" s="1"/>
  <c r="KC29" i="1" a="1"/>
  <c r="KC29" i="1" s="1"/>
  <c r="KB29" i="1" a="1"/>
  <c r="KB29" i="1" s="1"/>
  <c r="KA29" i="1"/>
  <c r="KA29" i="1" a="1"/>
  <c r="JZ29" i="1" a="1"/>
  <c r="JZ29" i="1" s="1"/>
  <c r="JY29" i="1" a="1"/>
  <c r="JY29" i="1" s="1"/>
  <c r="JX29" i="1" a="1"/>
  <c r="JX29" i="1" s="1"/>
  <c r="JW29" i="1"/>
  <c r="JW29" i="1" a="1"/>
  <c r="JV29" i="1" a="1"/>
  <c r="JV29" i="1" s="1"/>
  <c r="JU29" i="1" a="1"/>
  <c r="JU29" i="1" s="1"/>
  <c r="JT29" i="1" a="1"/>
  <c r="JT29" i="1" s="1"/>
  <c r="JS29" i="1"/>
  <c r="JS29" i="1" a="1"/>
  <c r="JR29" i="1" a="1"/>
  <c r="JR29" i="1" s="1"/>
  <c r="JQ29" i="1" a="1"/>
  <c r="JQ29" i="1" s="1"/>
  <c r="JP29" i="1" a="1"/>
  <c r="JP29" i="1" s="1"/>
  <c r="JO29" i="1"/>
  <c r="JO29" i="1" a="1"/>
  <c r="JN29" i="1" a="1"/>
  <c r="JN29" i="1" s="1"/>
  <c r="JM29" i="1" a="1"/>
  <c r="JM29" i="1" s="1"/>
  <c r="KD28" i="1" a="1"/>
  <c r="KD28" i="1" s="1"/>
  <c r="KC28" i="1"/>
  <c r="KC28" i="1" a="1"/>
  <c r="KB28" i="1" a="1"/>
  <c r="KB28" i="1" s="1"/>
  <c r="KA28" i="1" a="1"/>
  <c r="KA28" i="1" s="1"/>
  <c r="JZ28" i="1" a="1"/>
  <c r="JZ28" i="1" s="1"/>
  <c r="JY28" i="1"/>
  <c r="JY28" i="1" a="1"/>
  <c r="JX28" i="1" a="1"/>
  <c r="JX28" i="1" s="1"/>
  <c r="JW28" i="1" a="1"/>
  <c r="JW28" i="1" s="1"/>
  <c r="JV28" i="1" a="1"/>
  <c r="JV28" i="1" s="1"/>
  <c r="JU28" i="1"/>
  <c r="JU28" i="1" a="1"/>
  <c r="JT28" i="1" a="1"/>
  <c r="JT28" i="1" s="1"/>
  <c r="JS28" i="1" a="1"/>
  <c r="JS28" i="1" s="1"/>
  <c r="JR28" i="1" a="1"/>
  <c r="JR28" i="1" s="1"/>
  <c r="JQ28" i="1"/>
  <c r="JQ28" i="1" a="1"/>
  <c r="JP28" i="1" a="1"/>
  <c r="JP28" i="1" s="1"/>
  <c r="JO28" i="1" a="1"/>
  <c r="JO28" i="1" s="1"/>
  <c r="JN28" i="1" a="1"/>
  <c r="JN28" i="1" s="1"/>
  <c r="JM28" i="1"/>
  <c r="JM28" i="1" a="1"/>
  <c r="KD27" i="1" a="1"/>
  <c r="KD27" i="1" s="1"/>
  <c r="KC27" i="1" a="1"/>
  <c r="KC27" i="1" s="1"/>
  <c r="KB27" i="1" a="1"/>
  <c r="KB27" i="1" s="1"/>
  <c r="KA27" i="1"/>
  <c r="KA27" i="1" a="1"/>
  <c r="JZ27" i="1" a="1"/>
  <c r="JZ27" i="1" s="1"/>
  <c r="JY27" i="1" a="1"/>
  <c r="JY27" i="1" s="1"/>
  <c r="JX27" i="1" a="1"/>
  <c r="JX27" i="1" s="1"/>
  <c r="JW27" i="1"/>
  <c r="JW27" i="1" a="1"/>
  <c r="JV27" i="1" a="1"/>
  <c r="JV27" i="1" s="1"/>
  <c r="JU27" i="1" a="1"/>
  <c r="JU27" i="1" s="1"/>
  <c r="JT27" i="1" a="1"/>
  <c r="JT27" i="1" s="1"/>
  <c r="JS27" i="1"/>
  <c r="JS27" i="1" a="1"/>
  <c r="JR27" i="1" a="1"/>
  <c r="JR27" i="1" s="1"/>
  <c r="JQ27" i="1" a="1"/>
  <c r="JQ27" i="1" s="1"/>
  <c r="JP27" i="1" a="1"/>
  <c r="JP27" i="1" s="1"/>
  <c r="JO27" i="1"/>
  <c r="JO27" i="1" a="1"/>
  <c r="JN27" i="1" a="1"/>
  <c r="JN27" i="1" s="1"/>
  <c r="JM27" i="1" a="1"/>
  <c r="JM27" i="1" s="1"/>
  <c r="KD26" i="1" a="1"/>
  <c r="KD26" i="1" s="1"/>
  <c r="KC26" i="1"/>
  <c r="KC26" i="1" a="1"/>
  <c r="KB26" i="1" a="1"/>
  <c r="KB26" i="1" s="1"/>
  <c r="KA26" i="1" a="1"/>
  <c r="KA26" i="1" s="1"/>
  <c r="JZ26" i="1" a="1"/>
  <c r="JZ26" i="1" s="1"/>
  <c r="JY26" i="1"/>
  <c r="JY26" i="1" a="1"/>
  <c r="JX26" i="1" a="1"/>
  <c r="JX26" i="1" s="1"/>
  <c r="JW26" i="1" a="1"/>
  <c r="JW26" i="1" s="1"/>
  <c r="JV26" i="1" a="1"/>
  <c r="JV26" i="1" s="1"/>
  <c r="JU26" i="1"/>
  <c r="JU26" i="1" a="1"/>
  <c r="JT26" i="1" a="1"/>
  <c r="JT26" i="1" s="1"/>
  <c r="JS26" i="1" a="1"/>
  <c r="JS26" i="1" s="1"/>
  <c r="JR26" i="1" a="1"/>
  <c r="JR26" i="1" s="1"/>
  <c r="JQ26" i="1"/>
  <c r="JQ26" i="1" a="1"/>
  <c r="JP26" i="1" a="1"/>
  <c r="JP26" i="1" s="1"/>
  <c r="JO26" i="1" a="1"/>
  <c r="JO26" i="1" s="1"/>
  <c r="JN26" i="1" a="1"/>
  <c r="JN26" i="1" s="1"/>
  <c r="JM26" i="1"/>
  <c r="JM26" i="1" a="1"/>
  <c r="KD25" i="1" a="1"/>
  <c r="KD25" i="1" s="1"/>
  <c r="KC25" i="1" a="1"/>
  <c r="KC25" i="1" s="1"/>
  <c r="KB25" i="1" a="1"/>
  <c r="KB25" i="1" s="1"/>
  <c r="KA25" i="1"/>
  <c r="KA25" i="1" a="1"/>
  <c r="JZ25" i="1" a="1"/>
  <c r="JZ25" i="1" s="1"/>
  <c r="JY25" i="1" a="1"/>
  <c r="JY25" i="1" s="1"/>
  <c r="JX25" i="1" a="1"/>
  <c r="JX25" i="1" s="1"/>
  <c r="JW25" i="1"/>
  <c r="JW25" i="1" a="1"/>
  <c r="JV25" i="1" a="1"/>
  <c r="JV25" i="1" s="1"/>
  <c r="JU25" i="1" a="1"/>
  <c r="JU25" i="1" s="1"/>
  <c r="JT25" i="1" a="1"/>
  <c r="JT25" i="1" s="1"/>
  <c r="JS25" i="1"/>
  <c r="JS25" i="1" a="1"/>
  <c r="JR25" i="1" a="1"/>
  <c r="JR25" i="1" s="1"/>
  <c r="JQ25" i="1" a="1"/>
  <c r="JQ25" i="1" s="1"/>
  <c r="JP25" i="1" a="1"/>
  <c r="JP25" i="1" s="1"/>
  <c r="JO25" i="1"/>
  <c r="JO25" i="1" a="1"/>
  <c r="JN25" i="1" a="1"/>
  <c r="JN25" i="1" s="1"/>
  <c r="JM25" i="1" a="1"/>
  <c r="JM25" i="1" s="1"/>
  <c r="KD24" i="1" a="1"/>
  <c r="KD24" i="1" s="1"/>
  <c r="KC24" i="1"/>
  <c r="KC24" i="1" a="1"/>
  <c r="KB24" i="1" a="1"/>
  <c r="KB24" i="1" s="1"/>
  <c r="KA24" i="1" a="1"/>
  <c r="KA24" i="1" s="1"/>
  <c r="JZ24" i="1" a="1"/>
  <c r="JZ24" i="1" s="1"/>
  <c r="JY24" i="1"/>
  <c r="JY24" i="1" a="1"/>
  <c r="JX24" i="1" a="1"/>
  <c r="JX24" i="1" s="1"/>
  <c r="JW24" i="1" a="1"/>
  <c r="JW24" i="1" s="1"/>
  <c r="JV24" i="1" a="1"/>
  <c r="JV24" i="1" s="1"/>
  <c r="JU24" i="1"/>
  <c r="JU24" i="1" a="1"/>
  <c r="JT24" i="1" a="1"/>
  <c r="JT24" i="1" s="1"/>
  <c r="JS24" i="1" a="1"/>
  <c r="JS24" i="1" s="1"/>
  <c r="JR24" i="1" a="1"/>
  <c r="JR24" i="1" s="1"/>
  <c r="JQ24" i="1"/>
  <c r="JQ24" i="1" a="1"/>
  <c r="JP24" i="1" a="1"/>
  <c r="JP24" i="1" s="1"/>
  <c r="JO24" i="1" a="1"/>
  <c r="JO24" i="1" s="1"/>
  <c r="JN24" i="1" a="1"/>
  <c r="JN24" i="1" s="1"/>
  <c r="JM24" i="1"/>
  <c r="JM24" i="1" a="1"/>
  <c r="KD23" i="1" a="1"/>
  <c r="KD23" i="1" s="1"/>
  <c r="KC23" i="1" a="1"/>
  <c r="KC23" i="1" s="1"/>
  <c r="KB23" i="1" a="1"/>
  <c r="KB23" i="1" s="1"/>
  <c r="KA23" i="1"/>
  <c r="KA23" i="1" a="1"/>
  <c r="JZ23" i="1" a="1"/>
  <c r="JZ23" i="1" s="1"/>
  <c r="JY23" i="1" a="1"/>
  <c r="JY23" i="1" s="1"/>
  <c r="JX23" i="1" a="1"/>
  <c r="JX23" i="1" s="1"/>
  <c r="JW23" i="1"/>
  <c r="JW23" i="1" a="1"/>
  <c r="JV23" i="1" a="1"/>
  <c r="JV23" i="1" s="1"/>
  <c r="JU23" i="1" a="1"/>
  <c r="JU23" i="1" s="1"/>
  <c r="JT23" i="1" a="1"/>
  <c r="JT23" i="1" s="1"/>
  <c r="JS23" i="1"/>
  <c r="JS23" i="1" a="1"/>
  <c r="JR23" i="1" a="1"/>
  <c r="JR23" i="1" s="1"/>
  <c r="JQ23" i="1" a="1"/>
  <c r="JQ23" i="1" s="1"/>
  <c r="JP23" i="1" a="1"/>
  <c r="JP23" i="1" s="1"/>
  <c r="JO23" i="1"/>
  <c r="JO23" i="1" a="1"/>
  <c r="JN23" i="1" a="1"/>
  <c r="JN23" i="1" s="1"/>
  <c r="JM23" i="1" a="1"/>
  <c r="JM23" i="1" s="1"/>
  <c r="KD22" i="1" a="1"/>
  <c r="KD22" i="1" s="1"/>
  <c r="KC22" i="1"/>
  <c r="KC22" i="1" a="1"/>
  <c r="KB22" i="1" a="1"/>
  <c r="KB22" i="1" s="1"/>
  <c r="KA22" i="1" a="1"/>
  <c r="KA22" i="1" s="1"/>
  <c r="JZ22" i="1" a="1"/>
  <c r="JZ22" i="1" s="1"/>
  <c r="JY22" i="1"/>
  <c r="JY22" i="1" a="1"/>
  <c r="JX22" i="1" a="1"/>
  <c r="JX22" i="1" s="1"/>
  <c r="JW22" i="1" a="1"/>
  <c r="JW22" i="1" s="1"/>
  <c r="JV22" i="1" a="1"/>
  <c r="JV22" i="1" s="1"/>
  <c r="JU22" i="1"/>
  <c r="JU22" i="1" a="1"/>
  <c r="JT22" i="1" a="1"/>
  <c r="JT22" i="1" s="1"/>
  <c r="JS22" i="1" a="1"/>
  <c r="JS22" i="1" s="1"/>
  <c r="JR22" i="1" a="1"/>
  <c r="JR22" i="1" s="1"/>
  <c r="JQ22" i="1"/>
  <c r="JQ22" i="1" a="1"/>
  <c r="JP22" i="1" a="1"/>
  <c r="JP22" i="1" s="1"/>
  <c r="JO22" i="1" a="1"/>
  <c r="JO22" i="1" s="1"/>
  <c r="JN22" i="1" a="1"/>
  <c r="JN22" i="1" s="1"/>
  <c r="JM22" i="1"/>
  <c r="JM22" i="1" a="1"/>
  <c r="KD21" i="1" a="1"/>
  <c r="KD21" i="1" s="1"/>
  <c r="KC21" i="1" a="1"/>
  <c r="KC21" i="1" s="1"/>
  <c r="KB21" i="1" a="1"/>
  <c r="KB21" i="1" s="1"/>
  <c r="KA21" i="1"/>
  <c r="KA21" i="1" a="1"/>
  <c r="JZ21" i="1" a="1"/>
  <c r="JZ21" i="1" s="1"/>
  <c r="JY21" i="1" a="1"/>
  <c r="JY21" i="1" s="1"/>
  <c r="JX21" i="1" a="1"/>
  <c r="JX21" i="1" s="1"/>
  <c r="JW21" i="1"/>
  <c r="JW21" i="1" a="1"/>
  <c r="JV21" i="1" a="1"/>
  <c r="JV21" i="1" s="1"/>
  <c r="JU21" i="1" a="1"/>
  <c r="JU21" i="1" s="1"/>
  <c r="JT21" i="1" a="1"/>
  <c r="JT21" i="1" s="1"/>
  <c r="JS21" i="1"/>
  <c r="JS21" i="1" a="1"/>
  <c r="JR21" i="1" a="1"/>
  <c r="JR21" i="1" s="1"/>
  <c r="JQ21" i="1" a="1"/>
  <c r="JQ21" i="1" s="1"/>
  <c r="JP21" i="1" a="1"/>
  <c r="JP21" i="1" s="1"/>
  <c r="JO21" i="1"/>
  <c r="JO21" i="1" a="1"/>
  <c r="JN21" i="1" a="1"/>
  <c r="JN21" i="1" s="1"/>
  <c r="JM21" i="1" a="1"/>
  <c r="JM21" i="1" s="1"/>
  <c r="KD20" i="1" a="1"/>
  <c r="KD20" i="1" s="1"/>
  <c r="KC20" i="1"/>
  <c r="KC20" i="1" a="1"/>
  <c r="KB20" i="1" a="1"/>
  <c r="KB20" i="1" s="1"/>
  <c r="KA20" i="1" a="1"/>
  <c r="KA20" i="1" s="1"/>
  <c r="JZ20" i="1" a="1"/>
  <c r="JZ20" i="1" s="1"/>
  <c r="JY20" i="1"/>
  <c r="JY20" i="1" a="1"/>
  <c r="JX20" i="1" a="1"/>
  <c r="JX20" i="1" s="1"/>
  <c r="JW20" i="1" a="1"/>
  <c r="JW20" i="1" s="1"/>
  <c r="JV20" i="1" a="1"/>
  <c r="JV20" i="1" s="1"/>
  <c r="JU20" i="1"/>
  <c r="JU20" i="1" a="1"/>
  <c r="JT20" i="1" a="1"/>
  <c r="JT20" i="1" s="1"/>
  <c r="JS20" i="1" a="1"/>
  <c r="JS20" i="1" s="1"/>
  <c r="JR20" i="1" a="1"/>
  <c r="JR20" i="1" s="1"/>
  <c r="JQ20" i="1"/>
  <c r="JQ20" i="1" a="1"/>
  <c r="JP20" i="1" a="1"/>
  <c r="JP20" i="1" s="1"/>
  <c r="JO20" i="1" a="1"/>
  <c r="JO20" i="1" s="1"/>
  <c r="JN20" i="1" a="1"/>
  <c r="JN20" i="1" s="1"/>
  <c r="JM20" i="1"/>
  <c r="JM20" i="1" a="1"/>
  <c r="KD19" i="1" a="1"/>
  <c r="KD19" i="1" s="1"/>
  <c r="KC19" i="1" a="1"/>
  <c r="KC19" i="1" s="1"/>
  <c r="KB19" i="1" a="1"/>
  <c r="KB19" i="1" s="1"/>
  <c r="KA19" i="1"/>
  <c r="KA19" i="1" a="1"/>
  <c r="JZ19" i="1" a="1"/>
  <c r="JZ19" i="1" s="1"/>
  <c r="JY19" i="1" a="1"/>
  <c r="JY19" i="1" s="1"/>
  <c r="JX19" i="1" a="1"/>
  <c r="JX19" i="1" s="1"/>
  <c r="JW19" i="1"/>
  <c r="JW19" i="1" a="1"/>
  <c r="JV19" i="1" a="1"/>
  <c r="JV19" i="1" s="1"/>
  <c r="JU19" i="1" a="1"/>
  <c r="JU19" i="1" s="1"/>
  <c r="JT19" i="1" a="1"/>
  <c r="JT19" i="1" s="1"/>
  <c r="JS19" i="1"/>
  <c r="JS19" i="1" a="1"/>
  <c r="JR19" i="1" a="1"/>
  <c r="JR19" i="1" s="1"/>
  <c r="JQ19" i="1" a="1"/>
  <c r="JQ19" i="1" s="1"/>
  <c r="JP19" i="1" a="1"/>
  <c r="JP19" i="1" s="1"/>
  <c r="JO19" i="1"/>
  <c r="JO19" i="1" a="1"/>
  <c r="JN19" i="1" a="1"/>
  <c r="JN19" i="1" s="1"/>
  <c r="JM19" i="1" a="1"/>
  <c r="JM19" i="1" s="1"/>
  <c r="KD18" i="1" a="1"/>
  <c r="KD18" i="1" s="1"/>
  <c r="KC18" i="1"/>
  <c r="KC18" i="1" a="1"/>
  <c r="KB18" i="1" a="1"/>
  <c r="KB18" i="1" s="1"/>
  <c r="KA18" i="1" a="1"/>
  <c r="KA18" i="1" s="1"/>
  <c r="JZ18" i="1" a="1"/>
  <c r="JZ18" i="1" s="1"/>
  <c r="JY18" i="1"/>
  <c r="JY18" i="1" a="1"/>
  <c r="JX18" i="1" a="1"/>
  <c r="JX18" i="1" s="1"/>
  <c r="JW18" i="1" a="1"/>
  <c r="JW18" i="1" s="1"/>
  <c r="JV18" i="1" a="1"/>
  <c r="JV18" i="1" s="1"/>
  <c r="JU18" i="1"/>
  <c r="JU18" i="1" a="1"/>
  <c r="JT18" i="1" a="1"/>
  <c r="JT18" i="1" s="1"/>
  <c r="JS18" i="1" a="1"/>
  <c r="JS18" i="1" s="1"/>
  <c r="JR18" i="1" a="1"/>
  <c r="JR18" i="1" s="1"/>
  <c r="JQ18" i="1"/>
  <c r="JQ18" i="1" a="1"/>
  <c r="JP18" i="1" a="1"/>
  <c r="JP18" i="1" s="1"/>
  <c r="JO18" i="1" a="1"/>
  <c r="JO18" i="1" s="1"/>
  <c r="JN18" i="1" a="1"/>
  <c r="JN18" i="1" s="1"/>
  <c r="JM18" i="1"/>
  <c r="JM18" i="1" a="1"/>
  <c r="KD17" i="1" a="1"/>
  <c r="KD17" i="1" s="1"/>
  <c r="KC17" i="1" a="1"/>
  <c r="KC17" i="1" s="1"/>
  <c r="KB17" i="1" a="1"/>
  <c r="KB17" i="1" s="1"/>
  <c r="KA17" i="1"/>
  <c r="KA17" i="1" a="1"/>
  <c r="JZ17" i="1" a="1"/>
  <c r="JZ17" i="1" s="1"/>
  <c r="JY17" i="1" a="1"/>
  <c r="JY17" i="1" s="1"/>
  <c r="JX17" i="1" a="1"/>
  <c r="JX17" i="1" s="1"/>
  <c r="JW17" i="1"/>
  <c r="JW17" i="1" a="1"/>
  <c r="JV17" i="1" a="1"/>
  <c r="JV17" i="1" s="1"/>
  <c r="JU17" i="1" a="1"/>
  <c r="JU17" i="1" s="1"/>
  <c r="JT17" i="1" a="1"/>
  <c r="JT17" i="1" s="1"/>
  <c r="JS17" i="1"/>
  <c r="JS17" i="1" a="1"/>
  <c r="JR17" i="1" a="1"/>
  <c r="JR17" i="1" s="1"/>
  <c r="JQ17" i="1" a="1"/>
  <c r="JQ17" i="1" s="1"/>
  <c r="JP17" i="1" a="1"/>
  <c r="JP17" i="1" s="1"/>
  <c r="JO17" i="1"/>
  <c r="JO17" i="1" a="1"/>
  <c r="JN17" i="1" a="1"/>
  <c r="JN17" i="1" s="1"/>
  <c r="JM17" i="1" a="1"/>
  <c r="JM17" i="1" s="1"/>
  <c r="B6" i="6" l="1"/>
  <c r="B6" i="2"/>
  <c r="B4" i="1"/>
  <c r="KW65" i="1" l="1"/>
  <c r="KV65" i="1"/>
  <c r="KW64" i="1"/>
  <c r="KV64" i="1"/>
  <c r="KW63" i="1"/>
  <c r="KV63" i="1"/>
  <c r="KW62" i="1"/>
  <c r="KV62" i="1"/>
  <c r="KW61" i="1"/>
  <c r="KV61" i="1"/>
  <c r="KW60" i="1"/>
  <c r="KV60" i="1"/>
  <c r="KW59" i="1"/>
  <c r="KV59" i="1"/>
  <c r="KW58" i="1"/>
  <c r="KV58" i="1"/>
  <c r="KW57" i="1"/>
  <c r="KV57" i="1"/>
  <c r="KW56" i="1"/>
  <c r="KV56" i="1"/>
  <c r="KW55" i="1"/>
  <c r="KV55" i="1"/>
  <c r="KW54" i="1"/>
  <c r="KV54" i="1"/>
  <c r="KW53" i="1"/>
  <c r="KV53" i="1"/>
  <c r="KW52" i="1"/>
  <c r="KV52" i="1"/>
  <c r="KW51" i="1"/>
  <c r="KV51" i="1"/>
  <c r="KW50" i="1"/>
  <c r="KV50" i="1"/>
  <c r="KW49" i="1"/>
  <c r="KV49" i="1"/>
  <c r="KW48" i="1"/>
  <c r="KV48" i="1"/>
  <c r="KW47" i="1"/>
  <c r="KV47" i="1"/>
  <c r="KW46" i="1"/>
  <c r="KV46" i="1"/>
  <c r="KW45" i="1"/>
  <c r="KV45" i="1"/>
  <c r="KW44" i="1"/>
  <c r="KV44" i="1"/>
  <c r="KW43" i="1"/>
  <c r="KV43" i="1"/>
  <c r="KW42" i="1"/>
  <c r="KV42" i="1"/>
  <c r="KW41" i="1"/>
  <c r="KV41" i="1"/>
  <c r="KW40" i="1"/>
  <c r="KV40" i="1"/>
  <c r="KW39" i="1"/>
  <c r="KV39" i="1"/>
  <c r="KW38" i="1"/>
  <c r="KV38" i="1"/>
  <c r="KW37" i="1"/>
  <c r="KV37" i="1"/>
  <c r="KW36" i="1"/>
  <c r="KV36" i="1"/>
  <c r="KW35" i="1"/>
  <c r="KV35" i="1"/>
  <c r="KW34" i="1"/>
  <c r="KV34" i="1"/>
  <c r="KW33" i="1"/>
  <c r="KV33" i="1"/>
  <c r="KW32" i="1"/>
  <c r="KV32" i="1"/>
  <c r="KW31" i="1"/>
  <c r="KV31" i="1"/>
  <c r="KW30" i="1"/>
  <c r="KV30" i="1"/>
  <c r="KW29" i="1"/>
  <c r="KV29" i="1"/>
  <c r="KW28" i="1"/>
  <c r="KV28" i="1"/>
  <c r="KW27" i="1"/>
  <c r="KV27" i="1"/>
  <c r="KW26" i="1"/>
  <c r="KV26" i="1"/>
  <c r="KW25" i="1"/>
  <c r="KV25" i="1"/>
  <c r="KW24" i="1"/>
  <c r="KV24" i="1"/>
  <c r="KW23" i="1"/>
  <c r="KV23" i="1"/>
  <c r="KW22" i="1"/>
  <c r="KV22" i="1"/>
  <c r="KW21" i="1"/>
  <c r="KV21" i="1"/>
  <c r="KW20" i="1"/>
  <c r="KV20" i="1"/>
  <c r="KW19" i="1"/>
  <c r="KV19" i="1"/>
  <c r="KW18" i="1"/>
  <c r="KV18" i="1"/>
  <c r="KW17" i="1"/>
  <c r="KV17" i="1"/>
  <c r="KW16" i="1"/>
  <c r="KV16" i="1"/>
  <c r="KV15" i="1"/>
  <c r="KV14" i="1"/>
  <c r="KV13" i="1"/>
  <c r="KV12" i="1"/>
  <c r="KV11" i="1"/>
  <c r="CT15" i="1"/>
  <c r="CY11" i="1" s="1"/>
  <c r="BI36" i="2"/>
  <c r="BQ36" i="2"/>
  <c r="BR35" i="2" s="1"/>
  <c r="BQ20" i="2"/>
  <c r="BR19" i="2" s="1"/>
  <c r="BI20" i="2"/>
  <c r="BQ4" i="2"/>
  <c r="BI4" i="2"/>
  <c r="BO5" i="6"/>
  <c r="BO6" i="6"/>
  <c r="BO7" i="6"/>
  <c r="BO8" i="6"/>
  <c r="BO9" i="6"/>
  <c r="BO10" i="6"/>
  <c r="BO11" i="6"/>
  <c r="BO12" i="6"/>
  <c r="BO13" i="6"/>
  <c r="BO4" i="6"/>
  <c r="BU57" i="2"/>
  <c r="BU58" i="2"/>
  <c r="BU48" i="2"/>
  <c r="BU49" i="2"/>
  <c r="BU50" i="2"/>
  <c r="BU51" i="2"/>
  <c r="BU52" i="2"/>
  <c r="BU53" i="2"/>
  <c r="BU54" i="2"/>
  <c r="BU55" i="2"/>
  <c r="BU56" i="2"/>
  <c r="BU25" i="2"/>
  <c r="BU26" i="2"/>
  <c r="BU27" i="2"/>
  <c r="BU28" i="2"/>
  <c r="BU29" i="2"/>
  <c r="BU30" i="2"/>
  <c r="BU31" i="2"/>
  <c r="BU32" i="2"/>
  <c r="BU33" i="2"/>
  <c r="BU34" i="2"/>
  <c r="BU35" i="2"/>
  <c r="BU36" i="2"/>
  <c r="BU37" i="2"/>
  <c r="BU38" i="2"/>
  <c r="BU39" i="2"/>
  <c r="BU40" i="2"/>
  <c r="BU41" i="2"/>
  <c r="BU42" i="2"/>
  <c r="BU43" i="2"/>
  <c r="BU44" i="2"/>
  <c r="BU45" i="2"/>
  <c r="BU46" i="2"/>
  <c r="BU47" i="2"/>
  <c r="BU5" i="2"/>
  <c r="BU6" i="2"/>
  <c r="BU7" i="2"/>
  <c r="BU8" i="2"/>
  <c r="BU9" i="2"/>
  <c r="BU10" i="2"/>
  <c r="BU11" i="2"/>
  <c r="BU12" i="2"/>
  <c r="BU13" i="2"/>
  <c r="BU14" i="2"/>
  <c r="BU15" i="2"/>
  <c r="BU16" i="2"/>
  <c r="BU17" i="2"/>
  <c r="BU18" i="2"/>
  <c r="BU19" i="2"/>
  <c r="BU20" i="2"/>
  <c r="BU21" i="2"/>
  <c r="BU22" i="2"/>
  <c r="BU23" i="2"/>
  <c r="BU24" i="2"/>
  <c r="BU4" i="2"/>
  <c r="GD65" i="1" l="1"/>
  <c r="FZ65" i="1"/>
  <c r="FV65" i="1"/>
  <c r="FR65" i="1"/>
  <c r="FN65" i="1"/>
  <c r="FJ65" i="1"/>
  <c r="FF65" i="1"/>
  <c r="FB65" i="1"/>
  <c r="EX65" i="1"/>
  <c r="EL65" i="1"/>
  <c r="DZ65" i="1"/>
  <c r="DV65" i="1"/>
  <c r="DR65" i="1"/>
  <c r="DN65" i="1"/>
  <c r="DJ65" i="1"/>
  <c r="DF65" i="1"/>
  <c r="DB65" i="1"/>
  <c r="GC64" i="1"/>
  <c r="FY64" i="1"/>
  <c r="FU64" i="1"/>
  <c r="FQ64" i="1"/>
  <c r="FM64" i="1"/>
  <c r="FI64" i="1"/>
  <c r="FE64" i="1"/>
  <c r="FA64" i="1"/>
  <c r="EW64" i="1"/>
  <c r="EK64" i="1"/>
  <c r="DY64" i="1"/>
  <c r="DU64" i="1"/>
  <c r="DQ64" i="1"/>
  <c r="DM64" i="1"/>
  <c r="DI64" i="1"/>
  <c r="DE64" i="1"/>
  <c r="DA64" i="1"/>
  <c r="GB63" i="1"/>
  <c r="FX63" i="1"/>
  <c r="FT63" i="1"/>
  <c r="FP63" i="1"/>
  <c r="FL63" i="1"/>
  <c r="FH63" i="1"/>
  <c r="FD63" i="1"/>
  <c r="EZ63" i="1"/>
  <c r="EV63" i="1"/>
  <c r="EN63" i="1"/>
  <c r="EJ63" i="1"/>
  <c r="EB63" i="1"/>
  <c r="DX63" i="1"/>
  <c r="DT63" i="1"/>
  <c r="DP63" i="1"/>
  <c r="DL63" i="1"/>
  <c r="DH63" i="1"/>
  <c r="DD63" i="1"/>
  <c r="CZ63" i="1"/>
  <c r="GA62" i="1"/>
  <c r="FW62" i="1"/>
  <c r="FS62" i="1"/>
  <c r="FO62" i="1"/>
  <c r="FK62" i="1"/>
  <c r="FG62" i="1"/>
  <c r="FC62" i="1"/>
  <c r="EY62" i="1"/>
  <c r="EU62" i="1"/>
  <c r="EM62" i="1"/>
  <c r="EI62" i="1"/>
  <c r="EA62" i="1"/>
  <c r="DW62" i="1"/>
  <c r="DS62" i="1"/>
  <c r="DO62" i="1"/>
  <c r="DK62" i="1"/>
  <c r="DG62" i="1"/>
  <c r="DC62" i="1"/>
  <c r="GD61" i="1"/>
  <c r="FZ61" i="1"/>
  <c r="GC65" i="1"/>
  <c r="FY65" i="1"/>
  <c r="FU65" i="1"/>
  <c r="FQ65" i="1"/>
  <c r="FM65" i="1"/>
  <c r="FI65" i="1"/>
  <c r="FE65" i="1"/>
  <c r="FA65" i="1"/>
  <c r="EW65" i="1"/>
  <c r="EK65" i="1"/>
  <c r="DY65" i="1"/>
  <c r="DU65" i="1"/>
  <c r="DQ65" i="1"/>
  <c r="DM65" i="1"/>
  <c r="DI65" i="1"/>
  <c r="DE65" i="1"/>
  <c r="DA65" i="1"/>
  <c r="GB64" i="1"/>
  <c r="FX64" i="1"/>
  <c r="FT64" i="1"/>
  <c r="FP64" i="1"/>
  <c r="FL64" i="1"/>
  <c r="FH64" i="1"/>
  <c r="FD64" i="1"/>
  <c r="EZ64" i="1"/>
  <c r="EV64" i="1"/>
  <c r="EN64" i="1"/>
  <c r="EJ64" i="1"/>
  <c r="EB64" i="1"/>
  <c r="DX64" i="1"/>
  <c r="DT64" i="1"/>
  <c r="DP64" i="1"/>
  <c r="DL64" i="1"/>
  <c r="DH64" i="1"/>
  <c r="DD64" i="1"/>
  <c r="CZ64" i="1"/>
  <c r="GA63" i="1"/>
  <c r="FW63" i="1"/>
  <c r="FS63" i="1"/>
  <c r="FO63" i="1"/>
  <c r="FK63" i="1"/>
  <c r="FG63" i="1"/>
  <c r="FC63" i="1"/>
  <c r="EY63" i="1"/>
  <c r="EU63" i="1"/>
  <c r="EM63" i="1"/>
  <c r="EI63" i="1"/>
  <c r="EA63" i="1"/>
  <c r="DW63" i="1"/>
  <c r="DS63" i="1"/>
  <c r="DO63" i="1"/>
  <c r="DK63" i="1"/>
  <c r="DG63" i="1"/>
  <c r="GB65" i="1"/>
  <c r="FX65" i="1"/>
  <c r="FT65" i="1"/>
  <c r="FP65" i="1"/>
  <c r="FL65" i="1"/>
  <c r="FH65" i="1"/>
  <c r="FD65" i="1"/>
  <c r="EZ65" i="1"/>
  <c r="EV65" i="1"/>
  <c r="EN65" i="1"/>
  <c r="EJ65" i="1"/>
  <c r="EB65" i="1"/>
  <c r="DX65" i="1"/>
  <c r="DT65" i="1"/>
  <c r="DP65" i="1"/>
  <c r="DL65" i="1"/>
  <c r="DH65" i="1"/>
  <c r="DD65" i="1"/>
  <c r="CZ65" i="1"/>
  <c r="GA64" i="1"/>
  <c r="FW64" i="1"/>
  <c r="FS64" i="1"/>
  <c r="FO64" i="1"/>
  <c r="FK64" i="1"/>
  <c r="FG64" i="1"/>
  <c r="FC64" i="1"/>
  <c r="EY64" i="1"/>
  <c r="EU64" i="1"/>
  <c r="EM64" i="1"/>
  <c r="EI64" i="1"/>
  <c r="EA64" i="1"/>
  <c r="DW64" i="1"/>
  <c r="DS64" i="1"/>
  <c r="DO64" i="1"/>
  <c r="DK64" i="1"/>
  <c r="DG64" i="1"/>
  <c r="DC64" i="1"/>
  <c r="GD63" i="1"/>
  <c r="FZ63" i="1"/>
  <c r="FV63" i="1"/>
  <c r="FR63" i="1"/>
  <c r="FN63" i="1"/>
  <c r="FJ63" i="1"/>
  <c r="FF63" i="1"/>
  <c r="FB63" i="1"/>
  <c r="EX63" i="1"/>
  <c r="EL63" i="1"/>
  <c r="DZ63" i="1"/>
  <c r="DV63" i="1"/>
  <c r="DR63" i="1"/>
  <c r="DN63" i="1"/>
  <c r="DJ63" i="1"/>
  <c r="DF63" i="1"/>
  <c r="DB63" i="1"/>
  <c r="GC62" i="1"/>
  <c r="FY62" i="1"/>
  <c r="FU62" i="1"/>
  <c r="FQ62" i="1"/>
  <c r="FM62" i="1"/>
  <c r="FI62" i="1"/>
  <c r="FE62" i="1"/>
  <c r="FA62" i="1"/>
  <c r="EW62" i="1"/>
  <c r="EK62" i="1"/>
  <c r="DY62" i="1"/>
  <c r="DU62" i="1"/>
  <c r="DQ62" i="1"/>
  <c r="DM62" i="1"/>
  <c r="DI62" i="1"/>
  <c r="DE62" i="1"/>
  <c r="DA62" i="1"/>
  <c r="GB61" i="1"/>
  <c r="FX61" i="1"/>
  <c r="GA65" i="1"/>
  <c r="FK65" i="1"/>
  <c r="EU65" i="1"/>
  <c r="DO65" i="1"/>
  <c r="GD64" i="1"/>
  <c r="FN64" i="1"/>
  <c r="EX64" i="1"/>
  <c r="DR64" i="1"/>
  <c r="DB64" i="1"/>
  <c r="FQ63" i="1"/>
  <c r="FA63" i="1"/>
  <c r="EK63" i="1"/>
  <c r="DU63" i="1"/>
  <c r="DE63" i="1"/>
  <c r="GB62" i="1"/>
  <c r="FT62" i="1"/>
  <c r="FL62" i="1"/>
  <c r="FD62" i="1"/>
  <c r="EV62" i="1"/>
  <c r="EN62" i="1"/>
  <c r="DX62" i="1"/>
  <c r="DP62" i="1"/>
  <c r="DH62" i="1"/>
  <c r="CZ62" i="1"/>
  <c r="FW61" i="1"/>
  <c r="FS61" i="1"/>
  <c r="FO61" i="1"/>
  <c r="FK61" i="1"/>
  <c r="FG61" i="1"/>
  <c r="FC61" i="1"/>
  <c r="EY61" i="1"/>
  <c r="EU61" i="1"/>
  <c r="EM61" i="1"/>
  <c r="EI61" i="1"/>
  <c r="EA61" i="1"/>
  <c r="DW61" i="1"/>
  <c r="DS61" i="1"/>
  <c r="DO61" i="1"/>
  <c r="DK61" i="1"/>
  <c r="DG61" i="1"/>
  <c r="DC61" i="1"/>
  <c r="GD60" i="1"/>
  <c r="FZ60" i="1"/>
  <c r="FV60" i="1"/>
  <c r="FR60" i="1"/>
  <c r="FN60" i="1"/>
  <c r="FJ60" i="1"/>
  <c r="FF60" i="1"/>
  <c r="FB60" i="1"/>
  <c r="EX60" i="1"/>
  <c r="EL60" i="1"/>
  <c r="DZ60" i="1"/>
  <c r="DV60" i="1"/>
  <c r="DR60" i="1"/>
  <c r="DN60" i="1"/>
  <c r="DJ60" i="1"/>
  <c r="DF60" i="1"/>
  <c r="DB60" i="1"/>
  <c r="GC59" i="1"/>
  <c r="FY59" i="1"/>
  <c r="FU59" i="1"/>
  <c r="FQ59" i="1"/>
  <c r="FM59" i="1"/>
  <c r="FI59" i="1"/>
  <c r="FE59" i="1"/>
  <c r="FA59" i="1"/>
  <c r="EW59" i="1"/>
  <c r="EK59" i="1"/>
  <c r="DY59" i="1"/>
  <c r="DU59" i="1"/>
  <c r="DQ59" i="1"/>
  <c r="DM59" i="1"/>
  <c r="DI59" i="1"/>
  <c r="DE59" i="1"/>
  <c r="FW65" i="1"/>
  <c r="FG65" i="1"/>
  <c r="EA65" i="1"/>
  <c r="DK65" i="1"/>
  <c r="FZ64" i="1"/>
  <c r="FJ64" i="1"/>
  <c r="DN64" i="1"/>
  <c r="GC63" i="1"/>
  <c r="FM63" i="1"/>
  <c r="EW63" i="1"/>
  <c r="DQ63" i="1"/>
  <c r="DC63" i="1"/>
  <c r="FZ62" i="1"/>
  <c r="FR62" i="1"/>
  <c r="FJ62" i="1"/>
  <c r="FB62" i="1"/>
  <c r="EL62" i="1"/>
  <c r="DV62" i="1"/>
  <c r="DN62" i="1"/>
  <c r="DF62" i="1"/>
  <c r="GC61" i="1"/>
  <c r="FV61" i="1"/>
  <c r="FR61" i="1"/>
  <c r="FN61" i="1"/>
  <c r="FJ61" i="1"/>
  <c r="FF61" i="1"/>
  <c r="FB61" i="1"/>
  <c r="EX61" i="1"/>
  <c r="EL61" i="1"/>
  <c r="DZ61" i="1"/>
  <c r="DV61" i="1"/>
  <c r="DR61" i="1"/>
  <c r="DN61" i="1"/>
  <c r="DJ61" i="1"/>
  <c r="DF61" i="1"/>
  <c r="DB61" i="1"/>
  <c r="GC60" i="1"/>
  <c r="FY60" i="1"/>
  <c r="FU60" i="1"/>
  <c r="FQ60" i="1"/>
  <c r="FM60" i="1"/>
  <c r="FI60" i="1"/>
  <c r="FE60" i="1"/>
  <c r="FA60" i="1"/>
  <c r="EW60" i="1"/>
  <c r="EK60" i="1"/>
  <c r="DY60" i="1"/>
  <c r="DU60" i="1"/>
  <c r="DQ60" i="1"/>
  <c r="DM60" i="1"/>
  <c r="DI60" i="1"/>
  <c r="DE60" i="1"/>
  <c r="DA60" i="1"/>
  <c r="GB59" i="1"/>
  <c r="FX59" i="1"/>
  <c r="FT59" i="1"/>
  <c r="FP59" i="1"/>
  <c r="FL59" i="1"/>
  <c r="FH59" i="1"/>
  <c r="FD59" i="1"/>
  <c r="EZ59" i="1"/>
  <c r="EV59" i="1"/>
  <c r="EN59" i="1"/>
  <c r="EJ59" i="1"/>
  <c r="EB59" i="1"/>
  <c r="DX59" i="1"/>
  <c r="DT59" i="1"/>
  <c r="DP59" i="1"/>
  <c r="DL59" i="1"/>
  <c r="FS65" i="1"/>
  <c r="EM65" i="1"/>
  <c r="DG65" i="1"/>
  <c r="FF64" i="1"/>
  <c r="DZ64" i="1"/>
  <c r="FY63" i="1"/>
  <c r="DM63" i="1"/>
  <c r="FX62" i="1"/>
  <c r="FH62" i="1"/>
  <c r="EB62" i="1"/>
  <c r="DL62" i="1"/>
  <c r="GA61" i="1"/>
  <c r="FQ61" i="1"/>
  <c r="FI61" i="1"/>
  <c r="FA61" i="1"/>
  <c r="EK61" i="1"/>
  <c r="DU61" i="1"/>
  <c r="DM61" i="1"/>
  <c r="DE61" i="1"/>
  <c r="GB60" i="1"/>
  <c r="FT60" i="1"/>
  <c r="FL60" i="1"/>
  <c r="FD60" i="1"/>
  <c r="EV60" i="1"/>
  <c r="EN60" i="1"/>
  <c r="DX60" i="1"/>
  <c r="DP60" i="1"/>
  <c r="DH60" i="1"/>
  <c r="CZ60" i="1"/>
  <c r="FW59" i="1"/>
  <c r="FO59" i="1"/>
  <c r="FG59" i="1"/>
  <c r="EY59" i="1"/>
  <c r="EI59" i="1"/>
  <c r="EA59" i="1"/>
  <c r="DS59" i="1"/>
  <c r="DK59" i="1"/>
  <c r="DF59" i="1"/>
  <c r="DA59" i="1"/>
  <c r="GB58" i="1"/>
  <c r="FX58" i="1"/>
  <c r="FT58" i="1"/>
  <c r="FP58" i="1"/>
  <c r="FL58" i="1"/>
  <c r="FH58" i="1"/>
  <c r="FD58" i="1"/>
  <c r="EZ58" i="1"/>
  <c r="EV58" i="1"/>
  <c r="EN58" i="1"/>
  <c r="EJ58" i="1"/>
  <c r="EB58" i="1"/>
  <c r="DX58" i="1"/>
  <c r="DT58" i="1"/>
  <c r="DP58" i="1"/>
  <c r="DL58" i="1"/>
  <c r="DH58" i="1"/>
  <c r="DD58" i="1"/>
  <c r="CZ58" i="1"/>
  <c r="GA57" i="1"/>
  <c r="FW57" i="1"/>
  <c r="FS57" i="1"/>
  <c r="FO57" i="1"/>
  <c r="FK57" i="1"/>
  <c r="FG57" i="1"/>
  <c r="FC57" i="1"/>
  <c r="EY57" i="1"/>
  <c r="EU57" i="1"/>
  <c r="EM57" i="1"/>
  <c r="EI57" i="1"/>
  <c r="EA57" i="1"/>
  <c r="DW57" i="1"/>
  <c r="DS57" i="1"/>
  <c r="DO57" i="1"/>
  <c r="DK57" i="1"/>
  <c r="DG57" i="1"/>
  <c r="DC57" i="1"/>
  <c r="GD56" i="1"/>
  <c r="FZ56" i="1"/>
  <c r="FV56" i="1"/>
  <c r="FR56" i="1"/>
  <c r="FN56" i="1"/>
  <c r="FJ56" i="1"/>
  <c r="FF56" i="1"/>
  <c r="FB56" i="1"/>
  <c r="EX56" i="1"/>
  <c r="EL56" i="1"/>
  <c r="DZ56" i="1"/>
  <c r="DV56" i="1"/>
  <c r="DR56" i="1"/>
  <c r="DN56" i="1"/>
  <c r="DJ56" i="1"/>
  <c r="DF56" i="1"/>
  <c r="DB56" i="1"/>
  <c r="GC55" i="1"/>
  <c r="FY55" i="1"/>
  <c r="FU55" i="1"/>
  <c r="FQ55" i="1"/>
  <c r="FM55" i="1"/>
  <c r="FI55" i="1"/>
  <c r="FE55" i="1"/>
  <c r="FA55" i="1"/>
  <c r="EW55" i="1"/>
  <c r="EK55" i="1"/>
  <c r="DY55" i="1"/>
  <c r="DU55" i="1"/>
  <c r="DQ55" i="1"/>
  <c r="DM55" i="1"/>
  <c r="DI55" i="1"/>
  <c r="DE55" i="1"/>
  <c r="DA55" i="1"/>
  <c r="GB54" i="1"/>
  <c r="FX54" i="1"/>
  <c r="FT54" i="1"/>
  <c r="FP54" i="1"/>
  <c r="FL54" i="1"/>
  <c r="FH54" i="1"/>
  <c r="FD54" i="1"/>
  <c r="EZ54" i="1"/>
  <c r="EV54" i="1"/>
  <c r="EN54" i="1"/>
  <c r="EJ54" i="1"/>
  <c r="EB54" i="1"/>
  <c r="DX54" i="1"/>
  <c r="DT54" i="1"/>
  <c r="DP54" i="1"/>
  <c r="DL54" i="1"/>
  <c r="DH54" i="1"/>
  <c r="DD54" i="1"/>
  <c r="CZ54" i="1"/>
  <c r="GA53" i="1"/>
  <c r="FW53" i="1"/>
  <c r="FS53" i="1"/>
  <c r="FO53" i="1"/>
  <c r="FK53" i="1"/>
  <c r="FG53" i="1"/>
  <c r="FC53" i="1"/>
  <c r="EY53" i="1"/>
  <c r="EU53" i="1"/>
  <c r="EM53" i="1"/>
  <c r="EI53" i="1"/>
  <c r="EA53" i="1"/>
  <c r="DW53" i="1"/>
  <c r="DS53" i="1"/>
  <c r="DO53" i="1"/>
  <c r="DK53" i="1"/>
  <c r="DG53" i="1"/>
  <c r="DC53" i="1"/>
  <c r="GD52" i="1"/>
  <c r="FO65" i="1"/>
  <c r="EI65" i="1"/>
  <c r="DC65" i="1"/>
  <c r="FB64" i="1"/>
  <c r="DV64" i="1"/>
  <c r="FU63" i="1"/>
  <c r="DI63" i="1"/>
  <c r="FV62" i="1"/>
  <c r="FF62" i="1"/>
  <c r="DZ62" i="1"/>
  <c r="DJ62" i="1"/>
  <c r="FY61" i="1"/>
  <c r="FP61" i="1"/>
  <c r="FH61" i="1"/>
  <c r="EZ61" i="1"/>
  <c r="EJ61" i="1"/>
  <c r="EB61" i="1"/>
  <c r="DT61" i="1"/>
  <c r="DL61" i="1"/>
  <c r="DD61" i="1"/>
  <c r="GA60" i="1"/>
  <c r="FS60" i="1"/>
  <c r="FK60" i="1"/>
  <c r="FC60" i="1"/>
  <c r="EU60" i="1"/>
  <c r="EM60" i="1"/>
  <c r="DW60" i="1"/>
  <c r="DO60" i="1"/>
  <c r="DG60" i="1"/>
  <c r="GD59" i="1"/>
  <c r="FV59" i="1"/>
  <c r="FN59" i="1"/>
  <c r="FF59" i="1"/>
  <c r="EX59" i="1"/>
  <c r="DZ59" i="1"/>
  <c r="DR59" i="1"/>
  <c r="DJ59" i="1"/>
  <c r="DD59" i="1"/>
  <c r="CZ59" i="1"/>
  <c r="GA58" i="1"/>
  <c r="FW58" i="1"/>
  <c r="FS58" i="1"/>
  <c r="FO58" i="1"/>
  <c r="FK58" i="1"/>
  <c r="FG58" i="1"/>
  <c r="FC58" i="1"/>
  <c r="EY58" i="1"/>
  <c r="EU58" i="1"/>
  <c r="EM58" i="1"/>
  <c r="EI58" i="1"/>
  <c r="EA58" i="1"/>
  <c r="DW58" i="1"/>
  <c r="DS58" i="1"/>
  <c r="DO58" i="1"/>
  <c r="DK58" i="1"/>
  <c r="DG58" i="1"/>
  <c r="DC58" i="1"/>
  <c r="GD57" i="1"/>
  <c r="FZ57" i="1"/>
  <c r="FV57" i="1"/>
  <c r="FR57" i="1"/>
  <c r="FN57" i="1"/>
  <c r="FJ57" i="1"/>
  <c r="FF57" i="1"/>
  <c r="FB57" i="1"/>
  <c r="EX57" i="1"/>
  <c r="EL57" i="1"/>
  <c r="DZ57" i="1"/>
  <c r="DV57" i="1"/>
  <c r="DR57" i="1"/>
  <c r="DN57" i="1"/>
  <c r="DJ57" i="1"/>
  <c r="DF57" i="1"/>
  <c r="DB57" i="1"/>
  <c r="GC56" i="1"/>
  <c r="FY56" i="1"/>
  <c r="FU56" i="1"/>
  <c r="FQ56" i="1"/>
  <c r="FM56" i="1"/>
  <c r="FI56" i="1"/>
  <c r="FE56" i="1"/>
  <c r="FA56" i="1"/>
  <c r="EW56" i="1"/>
  <c r="EK56" i="1"/>
  <c r="DY56" i="1"/>
  <c r="DU56" i="1"/>
  <c r="DQ56" i="1"/>
  <c r="DM56" i="1"/>
  <c r="DI56" i="1"/>
  <c r="DE56" i="1"/>
  <c r="DA56" i="1"/>
  <c r="GB55" i="1"/>
  <c r="FX55" i="1"/>
  <c r="FT55" i="1"/>
  <c r="FP55" i="1"/>
  <c r="FL55" i="1"/>
  <c r="FH55" i="1"/>
  <c r="FD55" i="1"/>
  <c r="EZ55" i="1"/>
  <c r="EV55" i="1"/>
  <c r="EN55" i="1"/>
  <c r="EJ55" i="1"/>
  <c r="EB55" i="1"/>
  <c r="DX55" i="1"/>
  <c r="DT55" i="1"/>
  <c r="DP55" i="1"/>
  <c r="DL55" i="1"/>
  <c r="DH55" i="1"/>
  <c r="DD55" i="1"/>
  <c r="CZ55" i="1"/>
  <c r="GA54" i="1"/>
  <c r="FW54" i="1"/>
  <c r="FS54" i="1"/>
  <c r="FO54" i="1"/>
  <c r="FK54" i="1"/>
  <c r="FG54" i="1"/>
  <c r="FC54" i="1"/>
  <c r="EY54" i="1"/>
  <c r="EU54" i="1"/>
  <c r="EM54" i="1"/>
  <c r="EI54" i="1"/>
  <c r="EA54" i="1"/>
  <c r="DW54" i="1"/>
  <c r="DS54" i="1"/>
  <c r="DO54" i="1"/>
  <c r="DK54" i="1"/>
  <c r="DG54" i="1"/>
  <c r="DC54" i="1"/>
  <c r="GD53" i="1"/>
  <c r="FZ53" i="1"/>
  <c r="FV53" i="1"/>
  <c r="FR53" i="1"/>
  <c r="FN53" i="1"/>
  <c r="FJ53" i="1"/>
  <c r="FF53" i="1"/>
  <c r="FB53" i="1"/>
  <c r="EX53" i="1"/>
  <c r="FC65" i="1"/>
  <c r="FV64" i="1"/>
  <c r="DJ64" i="1"/>
  <c r="FP62" i="1"/>
  <c r="EJ62" i="1"/>
  <c r="DD62" i="1"/>
  <c r="FM61" i="1"/>
  <c r="EW61" i="1"/>
  <c r="DQ61" i="1"/>
  <c r="DA61" i="1"/>
  <c r="FP60" i="1"/>
  <c r="EZ60" i="1"/>
  <c r="EJ60" i="1"/>
  <c r="DT60" i="1"/>
  <c r="DD60" i="1"/>
  <c r="FS59" i="1"/>
  <c r="FC59" i="1"/>
  <c r="EM59" i="1"/>
  <c r="DW59" i="1"/>
  <c r="DH59" i="1"/>
  <c r="GD58" i="1"/>
  <c r="FV58" i="1"/>
  <c r="FN58" i="1"/>
  <c r="FF58" i="1"/>
  <c r="EX58" i="1"/>
  <c r="DZ58" i="1"/>
  <c r="DR58" i="1"/>
  <c r="DJ58" i="1"/>
  <c r="DB58" i="1"/>
  <c r="FY57" i="1"/>
  <c r="FQ57" i="1"/>
  <c r="FI57" i="1"/>
  <c r="FA57" i="1"/>
  <c r="EK57" i="1"/>
  <c r="DU57" i="1"/>
  <c r="DM57" i="1"/>
  <c r="DE57" i="1"/>
  <c r="GB56" i="1"/>
  <c r="FT56" i="1"/>
  <c r="FL56" i="1"/>
  <c r="FD56" i="1"/>
  <c r="EV56" i="1"/>
  <c r="EN56" i="1"/>
  <c r="DX56" i="1"/>
  <c r="DP56" i="1"/>
  <c r="DH56" i="1"/>
  <c r="CZ56" i="1"/>
  <c r="FW55" i="1"/>
  <c r="FO55" i="1"/>
  <c r="FG55" i="1"/>
  <c r="EY55" i="1"/>
  <c r="EI55" i="1"/>
  <c r="EA55" i="1"/>
  <c r="DS55" i="1"/>
  <c r="DK55" i="1"/>
  <c r="DC55" i="1"/>
  <c r="FZ54" i="1"/>
  <c r="FR54" i="1"/>
  <c r="FJ54" i="1"/>
  <c r="FB54" i="1"/>
  <c r="EL54" i="1"/>
  <c r="DV54" i="1"/>
  <c r="DN54" i="1"/>
  <c r="DF54" i="1"/>
  <c r="GC53" i="1"/>
  <c r="FU53" i="1"/>
  <c r="FM53" i="1"/>
  <c r="FE53" i="1"/>
  <c r="EW53" i="1"/>
  <c r="EL53" i="1"/>
  <c r="EB53" i="1"/>
  <c r="DV53" i="1"/>
  <c r="DQ53" i="1"/>
  <c r="DL53" i="1"/>
  <c r="DF53" i="1"/>
  <c r="DA53" i="1"/>
  <c r="GA52" i="1"/>
  <c r="FW52" i="1"/>
  <c r="FS52" i="1"/>
  <c r="FO52" i="1"/>
  <c r="FK52" i="1"/>
  <c r="FG52" i="1"/>
  <c r="FC52" i="1"/>
  <c r="EY52" i="1"/>
  <c r="EU52" i="1"/>
  <c r="EM52" i="1"/>
  <c r="EI52" i="1"/>
  <c r="EA52" i="1"/>
  <c r="DW52" i="1"/>
  <c r="DS52" i="1"/>
  <c r="DO52" i="1"/>
  <c r="DK52" i="1"/>
  <c r="DG52" i="1"/>
  <c r="DC52" i="1"/>
  <c r="GD51" i="1"/>
  <c r="FZ51" i="1"/>
  <c r="EY65" i="1"/>
  <c r="FR64" i="1"/>
  <c r="DF64" i="1"/>
  <c r="DY63" i="1"/>
  <c r="FN62" i="1"/>
  <c r="DB62" i="1"/>
  <c r="FL61" i="1"/>
  <c r="EV61" i="1"/>
  <c r="DP61" i="1"/>
  <c r="CZ61" i="1"/>
  <c r="FO60" i="1"/>
  <c r="EY60" i="1"/>
  <c r="EI60" i="1"/>
  <c r="DS60" i="1"/>
  <c r="DC60" i="1"/>
  <c r="FR59" i="1"/>
  <c r="FB59" i="1"/>
  <c r="EL59" i="1"/>
  <c r="DV59" i="1"/>
  <c r="DG59" i="1"/>
  <c r="GC58" i="1"/>
  <c r="FU58" i="1"/>
  <c r="FM58" i="1"/>
  <c r="FE58" i="1"/>
  <c r="EW58" i="1"/>
  <c r="DY58" i="1"/>
  <c r="DQ58" i="1"/>
  <c r="DI58" i="1"/>
  <c r="DA58" i="1"/>
  <c r="FX57" i="1"/>
  <c r="FP57" i="1"/>
  <c r="FH57" i="1"/>
  <c r="EZ57" i="1"/>
  <c r="EJ57" i="1"/>
  <c r="EB57" i="1"/>
  <c r="DT57" i="1"/>
  <c r="DL57" i="1"/>
  <c r="DD57" i="1"/>
  <c r="GA56" i="1"/>
  <c r="FS56" i="1"/>
  <c r="FK56" i="1"/>
  <c r="FC56" i="1"/>
  <c r="EU56" i="1"/>
  <c r="EM56" i="1"/>
  <c r="DW56" i="1"/>
  <c r="DO56" i="1"/>
  <c r="DG56" i="1"/>
  <c r="GD55" i="1"/>
  <c r="FV55" i="1"/>
  <c r="FN55" i="1"/>
  <c r="FF55" i="1"/>
  <c r="EX55" i="1"/>
  <c r="DZ55" i="1"/>
  <c r="DR55" i="1"/>
  <c r="DJ55" i="1"/>
  <c r="DB55" i="1"/>
  <c r="FY54" i="1"/>
  <c r="FQ54" i="1"/>
  <c r="FI54" i="1"/>
  <c r="FA54" i="1"/>
  <c r="EK54" i="1"/>
  <c r="DU54" i="1"/>
  <c r="DM54" i="1"/>
  <c r="DE54" i="1"/>
  <c r="GB53" i="1"/>
  <c r="FT53" i="1"/>
  <c r="FL53" i="1"/>
  <c r="FD53" i="1"/>
  <c r="EV53" i="1"/>
  <c r="EK53" i="1"/>
  <c r="DZ53" i="1"/>
  <c r="DU53" i="1"/>
  <c r="DP53" i="1"/>
  <c r="DJ53" i="1"/>
  <c r="DE53" i="1"/>
  <c r="CZ53" i="1"/>
  <c r="FZ52" i="1"/>
  <c r="FV52" i="1"/>
  <c r="FR52" i="1"/>
  <c r="FN52" i="1"/>
  <c r="FJ52" i="1"/>
  <c r="FF52" i="1"/>
  <c r="FB52" i="1"/>
  <c r="EX52" i="1"/>
  <c r="EL52" i="1"/>
  <c r="DZ52" i="1"/>
  <c r="DV52" i="1"/>
  <c r="DR52" i="1"/>
  <c r="DN52" i="1"/>
  <c r="DJ52" i="1"/>
  <c r="DF52" i="1"/>
  <c r="DB52" i="1"/>
  <c r="GC51" i="1"/>
  <c r="FY51" i="1"/>
  <c r="FU51" i="1"/>
  <c r="FQ51" i="1"/>
  <c r="FM51" i="1"/>
  <c r="FI51" i="1"/>
  <c r="FE51" i="1"/>
  <c r="FA51" i="1"/>
  <c r="EW51" i="1"/>
  <c r="EK51" i="1"/>
  <c r="DY51" i="1"/>
  <c r="DU51" i="1"/>
  <c r="DQ51" i="1"/>
  <c r="DM51" i="1"/>
  <c r="DI51" i="1"/>
  <c r="DE51" i="1"/>
  <c r="DA51" i="1"/>
  <c r="GB50" i="1"/>
  <c r="FX50" i="1"/>
  <c r="FT50" i="1"/>
  <c r="FP50" i="1"/>
  <c r="FL50" i="1"/>
  <c r="FH50" i="1"/>
  <c r="FD50" i="1"/>
  <c r="EZ50" i="1"/>
  <c r="EV50" i="1"/>
  <c r="EN50" i="1"/>
  <c r="EJ50" i="1"/>
  <c r="EB50" i="1"/>
  <c r="DX50" i="1"/>
  <c r="DT50" i="1"/>
  <c r="DP50" i="1"/>
  <c r="DL50" i="1"/>
  <c r="DH50" i="1"/>
  <c r="DD50" i="1"/>
  <c r="CZ50" i="1"/>
  <c r="GA49" i="1"/>
  <c r="FW49" i="1"/>
  <c r="FS49" i="1"/>
  <c r="FO49" i="1"/>
  <c r="FK49" i="1"/>
  <c r="FG49" i="1"/>
  <c r="FC49" i="1"/>
  <c r="EY49" i="1"/>
  <c r="EU49" i="1"/>
  <c r="EM49" i="1"/>
  <c r="EI49" i="1"/>
  <c r="EA49" i="1"/>
  <c r="DW49" i="1"/>
  <c r="DS49" i="1"/>
  <c r="DO49" i="1"/>
  <c r="DK49" i="1"/>
  <c r="DG49" i="1"/>
  <c r="DC49" i="1"/>
  <c r="DW65" i="1"/>
  <c r="FI63" i="1"/>
  <c r="EZ62" i="1"/>
  <c r="FU61" i="1"/>
  <c r="DI61" i="1"/>
  <c r="FH60" i="1"/>
  <c r="EB60" i="1"/>
  <c r="GA59" i="1"/>
  <c r="EU59" i="1"/>
  <c r="DO59" i="1"/>
  <c r="FZ58" i="1"/>
  <c r="FJ58" i="1"/>
  <c r="DN58" i="1"/>
  <c r="GC57" i="1"/>
  <c r="FM57" i="1"/>
  <c r="EW57" i="1"/>
  <c r="DQ57" i="1"/>
  <c r="DA57" i="1"/>
  <c r="FP56" i="1"/>
  <c r="EZ56" i="1"/>
  <c r="EJ56" i="1"/>
  <c r="DT56" i="1"/>
  <c r="DD56" i="1"/>
  <c r="FS55" i="1"/>
  <c r="FC55" i="1"/>
  <c r="EM55" i="1"/>
  <c r="DW55" i="1"/>
  <c r="DG55" i="1"/>
  <c r="FV54" i="1"/>
  <c r="FF54" i="1"/>
  <c r="DZ54" i="1"/>
  <c r="DJ54" i="1"/>
  <c r="FY53" i="1"/>
  <c r="FI53" i="1"/>
  <c r="EJ53" i="1"/>
  <c r="DY53" i="1"/>
  <c r="DN53" i="1"/>
  <c r="DD53" i="1"/>
  <c r="FY52" i="1"/>
  <c r="FQ52" i="1"/>
  <c r="FI52" i="1"/>
  <c r="FA52" i="1"/>
  <c r="EK52" i="1"/>
  <c r="DU52" i="1"/>
  <c r="DM52" i="1"/>
  <c r="DE52" i="1"/>
  <c r="GB51" i="1"/>
  <c r="FV51" i="1"/>
  <c r="FP51" i="1"/>
  <c r="FK51" i="1"/>
  <c r="FF51" i="1"/>
  <c r="EZ51" i="1"/>
  <c r="EU51" i="1"/>
  <c r="EJ51" i="1"/>
  <c r="DZ51" i="1"/>
  <c r="DT51" i="1"/>
  <c r="DO51" i="1"/>
  <c r="DJ51" i="1"/>
  <c r="DD51" i="1"/>
  <c r="GD50" i="1"/>
  <c r="FY50" i="1"/>
  <c r="FS50" i="1"/>
  <c r="FN50" i="1"/>
  <c r="FI50" i="1"/>
  <c r="FC50" i="1"/>
  <c r="EX50" i="1"/>
  <c r="EM50" i="1"/>
  <c r="DW50" i="1"/>
  <c r="DR50" i="1"/>
  <c r="DM50" i="1"/>
  <c r="DG50" i="1"/>
  <c r="DB50" i="1"/>
  <c r="GB49" i="1"/>
  <c r="FV49" i="1"/>
  <c r="FQ49" i="1"/>
  <c r="FL49" i="1"/>
  <c r="FF49" i="1"/>
  <c r="FA49" i="1"/>
  <c r="EV49" i="1"/>
  <c r="EK49" i="1"/>
  <c r="DZ49" i="1"/>
  <c r="DU49" i="1"/>
  <c r="DP49" i="1"/>
  <c r="DJ49" i="1"/>
  <c r="DE49" i="1"/>
  <c r="CZ49" i="1"/>
  <c r="GA48" i="1"/>
  <c r="FW48" i="1"/>
  <c r="FS48" i="1"/>
  <c r="FO48" i="1"/>
  <c r="FK48" i="1"/>
  <c r="FG48" i="1"/>
  <c r="FC48" i="1"/>
  <c r="EY48" i="1"/>
  <c r="EU48" i="1"/>
  <c r="EM48" i="1"/>
  <c r="EI48" i="1"/>
  <c r="EA48" i="1"/>
  <c r="DW48" i="1"/>
  <c r="DS48" i="1"/>
  <c r="DO48" i="1"/>
  <c r="DK48" i="1"/>
  <c r="DG48" i="1"/>
  <c r="DC48" i="1"/>
  <c r="GD47" i="1"/>
  <c r="FZ47" i="1"/>
  <c r="FV47" i="1"/>
  <c r="FR47" i="1"/>
  <c r="FN47" i="1"/>
  <c r="FJ47" i="1"/>
  <c r="FF47" i="1"/>
  <c r="FB47" i="1"/>
  <c r="EX47" i="1"/>
  <c r="EL47" i="1"/>
  <c r="DZ47" i="1"/>
  <c r="DV47" i="1"/>
  <c r="DR47" i="1"/>
  <c r="DN47" i="1"/>
  <c r="DJ47" i="1"/>
  <c r="DF47" i="1"/>
  <c r="DB47" i="1"/>
  <c r="GC46" i="1"/>
  <c r="FY46" i="1"/>
  <c r="FU46" i="1"/>
  <c r="FQ46" i="1"/>
  <c r="FM46" i="1"/>
  <c r="FI46" i="1"/>
  <c r="FE46" i="1"/>
  <c r="FA46" i="1"/>
  <c r="EW46" i="1"/>
  <c r="EK46" i="1"/>
  <c r="DY46" i="1"/>
  <c r="DU46" i="1"/>
  <c r="DQ46" i="1"/>
  <c r="DM46" i="1"/>
  <c r="DI46" i="1"/>
  <c r="DE46" i="1"/>
  <c r="DA46" i="1"/>
  <c r="GB45" i="1"/>
  <c r="FX45" i="1"/>
  <c r="FT45" i="1"/>
  <c r="FP45" i="1"/>
  <c r="FL45" i="1"/>
  <c r="FH45" i="1"/>
  <c r="FD45" i="1"/>
  <c r="EZ45" i="1"/>
  <c r="EV45" i="1"/>
  <c r="EN45" i="1"/>
  <c r="EJ45" i="1"/>
  <c r="EB45" i="1"/>
  <c r="DX45" i="1"/>
  <c r="DT45" i="1"/>
  <c r="DP45" i="1"/>
  <c r="DL45" i="1"/>
  <c r="DH45" i="1"/>
  <c r="DD45" i="1"/>
  <c r="CZ45" i="1"/>
  <c r="GA44" i="1"/>
  <c r="FW44" i="1"/>
  <c r="FS44" i="1"/>
  <c r="FO44" i="1"/>
  <c r="FK44" i="1"/>
  <c r="FG44" i="1"/>
  <c r="FC44" i="1"/>
  <c r="EY44" i="1"/>
  <c r="EU44" i="1"/>
  <c r="EM44" i="1"/>
  <c r="EI44" i="1"/>
  <c r="EA44" i="1"/>
  <c r="DW44" i="1"/>
  <c r="DS44" i="1"/>
  <c r="DO44" i="1"/>
  <c r="DK44" i="1"/>
  <c r="DG44" i="1"/>
  <c r="DC44" i="1"/>
  <c r="GD43" i="1"/>
  <c r="FZ43" i="1"/>
  <c r="FV43" i="1"/>
  <c r="FR43" i="1"/>
  <c r="FN43" i="1"/>
  <c r="FJ43" i="1"/>
  <c r="FF43" i="1"/>
  <c r="FB43" i="1"/>
  <c r="EX43" i="1"/>
  <c r="EL43" i="1"/>
  <c r="DZ43" i="1"/>
  <c r="DV43" i="1"/>
  <c r="DR43" i="1"/>
  <c r="DN43" i="1"/>
  <c r="DJ43" i="1"/>
  <c r="DF43" i="1"/>
  <c r="DB43" i="1"/>
  <c r="GC42" i="1"/>
  <c r="FY42" i="1"/>
  <c r="FU42" i="1"/>
  <c r="FQ42" i="1"/>
  <c r="FM42" i="1"/>
  <c r="FI42" i="1"/>
  <c r="FE42" i="1"/>
  <c r="FA42" i="1"/>
  <c r="EW42" i="1"/>
  <c r="EK42" i="1"/>
  <c r="DY42" i="1"/>
  <c r="DU42" i="1"/>
  <c r="DQ42" i="1"/>
  <c r="DM42" i="1"/>
  <c r="DI42" i="1"/>
  <c r="DE42" i="1"/>
  <c r="DA42" i="1"/>
  <c r="GB41" i="1"/>
  <c r="FX41" i="1"/>
  <c r="FT41" i="1"/>
  <c r="FP41" i="1"/>
  <c r="FL41" i="1"/>
  <c r="FH41" i="1"/>
  <c r="FD41" i="1"/>
  <c r="EZ41" i="1"/>
  <c r="EV41" i="1"/>
  <c r="EN41" i="1"/>
  <c r="EJ41" i="1"/>
  <c r="EB41" i="1"/>
  <c r="DX41" i="1"/>
  <c r="DT41" i="1"/>
  <c r="DP41" i="1"/>
  <c r="DL41" i="1"/>
  <c r="DH41" i="1"/>
  <c r="DD41" i="1"/>
  <c r="CZ41" i="1"/>
  <c r="GA40" i="1"/>
  <c r="FW40" i="1"/>
  <c r="FS40" i="1"/>
  <c r="FO40" i="1"/>
  <c r="FK40" i="1"/>
  <c r="FG40" i="1"/>
  <c r="FC40" i="1"/>
  <c r="EY40" i="1"/>
  <c r="EU40" i="1"/>
  <c r="EM40" i="1"/>
  <c r="EI40" i="1"/>
  <c r="EA40" i="1"/>
  <c r="DW40" i="1"/>
  <c r="DS40" i="1"/>
  <c r="DO40" i="1"/>
  <c r="DK40" i="1"/>
  <c r="DG40" i="1"/>
  <c r="DC40" i="1"/>
  <c r="GD39" i="1"/>
  <c r="FZ39" i="1"/>
  <c r="FV39" i="1"/>
  <c r="FR39" i="1"/>
  <c r="FN39" i="1"/>
  <c r="FJ39" i="1"/>
  <c r="FF39" i="1"/>
  <c r="FB39" i="1"/>
  <c r="EX39" i="1"/>
  <c r="EL39" i="1"/>
  <c r="DZ39" i="1"/>
  <c r="DV39" i="1"/>
  <c r="DR39" i="1"/>
  <c r="DN39" i="1"/>
  <c r="DJ39" i="1"/>
  <c r="DF39" i="1"/>
  <c r="DB39" i="1"/>
  <c r="GC38" i="1"/>
  <c r="FY38" i="1"/>
  <c r="FU38" i="1"/>
  <c r="FQ38" i="1"/>
  <c r="FM38" i="1"/>
  <c r="FI38" i="1"/>
  <c r="FE38" i="1"/>
  <c r="FA38" i="1"/>
  <c r="EW38" i="1"/>
  <c r="EK38" i="1"/>
  <c r="DY38" i="1"/>
  <c r="DU38" i="1"/>
  <c r="DQ38" i="1"/>
  <c r="DM38" i="1"/>
  <c r="DI38" i="1"/>
  <c r="DE38" i="1"/>
  <c r="DA38" i="1"/>
  <c r="GB37" i="1"/>
  <c r="FX37" i="1"/>
  <c r="FT37" i="1"/>
  <c r="FP37" i="1"/>
  <c r="FL37" i="1"/>
  <c r="FH37" i="1"/>
  <c r="FD37" i="1"/>
  <c r="EZ37" i="1"/>
  <c r="EV37" i="1"/>
  <c r="EN37" i="1"/>
  <c r="EJ37" i="1"/>
  <c r="DS65" i="1"/>
  <c r="FE63" i="1"/>
  <c r="EX62" i="1"/>
  <c r="FT61" i="1"/>
  <c r="EN61" i="1"/>
  <c r="DH61" i="1"/>
  <c r="FG60" i="1"/>
  <c r="EA60" i="1"/>
  <c r="FZ59" i="1"/>
  <c r="DN59" i="1"/>
  <c r="FY58" i="1"/>
  <c r="FI58" i="1"/>
  <c r="DM58" i="1"/>
  <c r="GB57" i="1"/>
  <c r="FL57" i="1"/>
  <c r="EV57" i="1"/>
  <c r="DP57" i="1"/>
  <c r="CZ57" i="1"/>
  <c r="FO56" i="1"/>
  <c r="EY56" i="1"/>
  <c r="EI56" i="1"/>
  <c r="DS56" i="1"/>
  <c r="DC56" i="1"/>
  <c r="FR55" i="1"/>
  <c r="FB55" i="1"/>
  <c r="EL55" i="1"/>
  <c r="DV55" i="1"/>
  <c r="DF55" i="1"/>
  <c r="FU54" i="1"/>
  <c r="FE54" i="1"/>
  <c r="DY54" i="1"/>
  <c r="DI54" i="1"/>
  <c r="FX53" i="1"/>
  <c r="FH53" i="1"/>
  <c r="DX53" i="1"/>
  <c r="DM53" i="1"/>
  <c r="DB53" i="1"/>
  <c r="FX52" i="1"/>
  <c r="FP52" i="1"/>
  <c r="FH52" i="1"/>
  <c r="EZ52" i="1"/>
  <c r="EJ52" i="1"/>
  <c r="EB52" i="1"/>
  <c r="DT52" i="1"/>
  <c r="DL52" i="1"/>
  <c r="DD52" i="1"/>
  <c r="GA51" i="1"/>
  <c r="FT51" i="1"/>
  <c r="FO51" i="1"/>
  <c r="FJ51" i="1"/>
  <c r="FD51" i="1"/>
  <c r="EY51" i="1"/>
  <c r="EN51" i="1"/>
  <c r="EI51" i="1"/>
  <c r="DX51" i="1"/>
  <c r="DS51" i="1"/>
  <c r="DN51" i="1"/>
  <c r="DH51" i="1"/>
  <c r="DC51" i="1"/>
  <c r="GC50" i="1"/>
  <c r="FW50" i="1"/>
  <c r="FR50" i="1"/>
  <c r="FM50" i="1"/>
  <c r="FG50" i="1"/>
  <c r="FB50" i="1"/>
  <c r="EW50" i="1"/>
  <c r="EL50" i="1"/>
  <c r="EA50" i="1"/>
  <c r="DV50" i="1"/>
  <c r="DQ50" i="1"/>
  <c r="DK50" i="1"/>
  <c r="DF50" i="1"/>
  <c r="DA50" i="1"/>
  <c r="FZ49" i="1"/>
  <c r="FU49" i="1"/>
  <c r="FP49" i="1"/>
  <c r="FJ49" i="1"/>
  <c r="FE49" i="1"/>
  <c r="EZ49" i="1"/>
  <c r="EJ49" i="1"/>
  <c r="DY49" i="1"/>
  <c r="DT49" i="1"/>
  <c r="DN49" i="1"/>
  <c r="DI49" i="1"/>
  <c r="DD49" i="1"/>
  <c r="GD48" i="1"/>
  <c r="FZ48" i="1"/>
  <c r="FV48" i="1"/>
  <c r="FR48" i="1"/>
  <c r="FN48" i="1"/>
  <c r="FJ48" i="1"/>
  <c r="FF48" i="1"/>
  <c r="FB48" i="1"/>
  <c r="EX48" i="1"/>
  <c r="EL48" i="1"/>
  <c r="DZ48" i="1"/>
  <c r="DV48" i="1"/>
  <c r="DR48" i="1"/>
  <c r="DN48" i="1"/>
  <c r="DJ48" i="1"/>
  <c r="DF48" i="1"/>
  <c r="DB48" i="1"/>
  <c r="GC47" i="1"/>
  <c r="FY47" i="1"/>
  <c r="FU47" i="1"/>
  <c r="FQ47" i="1"/>
  <c r="FM47" i="1"/>
  <c r="FI47" i="1"/>
  <c r="FE47" i="1"/>
  <c r="FA47" i="1"/>
  <c r="EW47" i="1"/>
  <c r="EK47" i="1"/>
  <c r="DY47" i="1"/>
  <c r="DU47" i="1"/>
  <c r="DQ47" i="1"/>
  <c r="DM47" i="1"/>
  <c r="DI47" i="1"/>
  <c r="DE47" i="1"/>
  <c r="DA47" i="1"/>
  <c r="GB46" i="1"/>
  <c r="FX46" i="1"/>
  <c r="FT46" i="1"/>
  <c r="FP46" i="1"/>
  <c r="FL46" i="1"/>
  <c r="FH46" i="1"/>
  <c r="FD46" i="1"/>
  <c r="EZ46" i="1"/>
  <c r="EV46" i="1"/>
  <c r="EN46" i="1"/>
  <c r="EJ46" i="1"/>
  <c r="EB46" i="1"/>
  <c r="DX46" i="1"/>
  <c r="DT46" i="1"/>
  <c r="DP46" i="1"/>
  <c r="DL46" i="1"/>
  <c r="DH46" i="1"/>
  <c r="DD46" i="1"/>
  <c r="CZ46" i="1"/>
  <c r="GA45" i="1"/>
  <c r="FW45" i="1"/>
  <c r="FS45" i="1"/>
  <c r="FO45" i="1"/>
  <c r="FK45" i="1"/>
  <c r="FG45" i="1"/>
  <c r="FC45" i="1"/>
  <c r="EY45" i="1"/>
  <c r="EU45" i="1"/>
  <c r="EM45" i="1"/>
  <c r="EI45" i="1"/>
  <c r="EA45" i="1"/>
  <c r="DW45" i="1"/>
  <c r="DS45" i="1"/>
  <c r="DO45" i="1"/>
  <c r="DK45" i="1"/>
  <c r="DG45" i="1"/>
  <c r="DC45" i="1"/>
  <c r="GD44" i="1"/>
  <c r="FZ44" i="1"/>
  <c r="FV44" i="1"/>
  <c r="FR44" i="1"/>
  <c r="FN44" i="1"/>
  <c r="FJ44" i="1"/>
  <c r="FF44" i="1"/>
  <c r="FB44" i="1"/>
  <c r="EX44" i="1"/>
  <c r="EL44" i="1"/>
  <c r="DZ44" i="1"/>
  <c r="DV44" i="1"/>
  <c r="DR44" i="1"/>
  <c r="DN44" i="1"/>
  <c r="DJ44" i="1"/>
  <c r="DF44" i="1"/>
  <c r="DB44" i="1"/>
  <c r="GC43" i="1"/>
  <c r="FY43" i="1"/>
  <c r="FU43" i="1"/>
  <c r="FQ43" i="1"/>
  <c r="FM43" i="1"/>
  <c r="FI43" i="1"/>
  <c r="FE43" i="1"/>
  <c r="FA43" i="1"/>
  <c r="EW43" i="1"/>
  <c r="EK43" i="1"/>
  <c r="DY43" i="1"/>
  <c r="DU43" i="1"/>
  <c r="DQ43" i="1"/>
  <c r="DM43" i="1"/>
  <c r="DI43" i="1"/>
  <c r="DE43" i="1"/>
  <c r="DA43" i="1"/>
  <c r="GB42" i="1"/>
  <c r="FX42" i="1"/>
  <c r="FT42" i="1"/>
  <c r="FP42" i="1"/>
  <c r="FL42" i="1"/>
  <c r="FH42" i="1"/>
  <c r="FD42" i="1"/>
  <c r="EZ42" i="1"/>
  <c r="EV42" i="1"/>
  <c r="EN42" i="1"/>
  <c r="EJ42" i="1"/>
  <c r="EB42" i="1"/>
  <c r="DX42" i="1"/>
  <c r="DT42" i="1"/>
  <c r="DP42" i="1"/>
  <c r="DL42" i="1"/>
  <c r="DH42" i="1"/>
  <c r="DD42" i="1"/>
  <c r="CZ42" i="1"/>
  <c r="GA41" i="1"/>
  <c r="FW41" i="1"/>
  <c r="FS41" i="1"/>
  <c r="FO41" i="1"/>
  <c r="FK41" i="1"/>
  <c r="FG41" i="1"/>
  <c r="FC41" i="1"/>
  <c r="EY41" i="1"/>
  <c r="EU41" i="1"/>
  <c r="EM41" i="1"/>
  <c r="EI41" i="1"/>
  <c r="EA41" i="1"/>
  <c r="DW41" i="1"/>
  <c r="DS41" i="1"/>
  <c r="DO41" i="1"/>
  <c r="DK41" i="1"/>
  <c r="DG41" i="1"/>
  <c r="DC41" i="1"/>
  <c r="GD40" i="1"/>
  <c r="FZ40" i="1"/>
  <c r="FV40" i="1"/>
  <c r="FR40" i="1"/>
  <c r="FN40" i="1"/>
  <c r="FJ40" i="1"/>
  <c r="FF40" i="1"/>
  <c r="FB40" i="1"/>
  <c r="EX40" i="1"/>
  <c r="EL40" i="1"/>
  <c r="DZ40" i="1"/>
  <c r="DV40" i="1"/>
  <c r="DR40" i="1"/>
  <c r="DN40" i="1"/>
  <c r="DJ40" i="1"/>
  <c r="DF40" i="1"/>
  <c r="DB40" i="1"/>
  <c r="GC39" i="1"/>
  <c r="FY39" i="1"/>
  <c r="FU39" i="1"/>
  <c r="FQ39" i="1"/>
  <c r="FM39" i="1"/>
  <c r="FI39" i="1"/>
  <c r="FE39" i="1"/>
  <c r="FA39" i="1"/>
  <c r="EW39" i="1"/>
  <c r="EK39" i="1"/>
  <c r="DY39" i="1"/>
  <c r="DU39" i="1"/>
  <c r="DQ39" i="1"/>
  <c r="DM39" i="1"/>
  <c r="DI39" i="1"/>
  <c r="DE39" i="1"/>
  <c r="DA39" i="1"/>
  <c r="GB38" i="1"/>
  <c r="FX38" i="1"/>
  <c r="FT38" i="1"/>
  <c r="FP38" i="1"/>
  <c r="FL38" i="1"/>
  <c r="FH38" i="1"/>
  <c r="FD38" i="1"/>
  <c r="EZ38" i="1"/>
  <c r="EV38" i="1"/>
  <c r="EN38" i="1"/>
  <c r="EJ38" i="1"/>
  <c r="EB38" i="1"/>
  <c r="DX38" i="1"/>
  <c r="DT38" i="1"/>
  <c r="DP38" i="1"/>
  <c r="DT62" i="1"/>
  <c r="DY61" i="1"/>
  <c r="FK59" i="1"/>
  <c r="DC59" i="1"/>
  <c r="FB58" i="1"/>
  <c r="DV58" i="1"/>
  <c r="FU57" i="1"/>
  <c r="DI57" i="1"/>
  <c r="FH56" i="1"/>
  <c r="EB56" i="1"/>
  <c r="GA55" i="1"/>
  <c r="EU55" i="1"/>
  <c r="DO55" i="1"/>
  <c r="FN54" i="1"/>
  <c r="DB54" i="1"/>
  <c r="FA53" i="1"/>
  <c r="DI53" i="1"/>
  <c r="FU52" i="1"/>
  <c r="FE52" i="1"/>
  <c r="DY52" i="1"/>
  <c r="DI52" i="1"/>
  <c r="FX51" i="1"/>
  <c r="FN51" i="1"/>
  <c r="FC51" i="1"/>
  <c r="DW51" i="1"/>
  <c r="DL51" i="1"/>
  <c r="DB51" i="1"/>
  <c r="FV50" i="1"/>
  <c r="FK50" i="1"/>
  <c r="FA50" i="1"/>
  <c r="DU50" i="1"/>
  <c r="DJ50" i="1"/>
  <c r="GD49" i="1"/>
  <c r="FT49" i="1"/>
  <c r="FI49" i="1"/>
  <c r="EX49" i="1"/>
  <c r="EN49" i="1"/>
  <c r="DR49" i="1"/>
  <c r="DH49" i="1"/>
  <c r="GC48" i="1"/>
  <c r="FU48" i="1"/>
  <c r="FM48" i="1"/>
  <c r="FE48" i="1"/>
  <c r="EW48" i="1"/>
  <c r="DY48" i="1"/>
  <c r="DQ48" i="1"/>
  <c r="DI48" i="1"/>
  <c r="DA48" i="1"/>
  <c r="FX47" i="1"/>
  <c r="FP47" i="1"/>
  <c r="FH47" i="1"/>
  <c r="EZ47" i="1"/>
  <c r="EJ47" i="1"/>
  <c r="EB47" i="1"/>
  <c r="DT47" i="1"/>
  <c r="DL47" i="1"/>
  <c r="DD47" i="1"/>
  <c r="GA46" i="1"/>
  <c r="FS46" i="1"/>
  <c r="FK46" i="1"/>
  <c r="FC46" i="1"/>
  <c r="EU46" i="1"/>
  <c r="EM46" i="1"/>
  <c r="DW46" i="1"/>
  <c r="DO46" i="1"/>
  <c r="DG46" i="1"/>
  <c r="GD45" i="1"/>
  <c r="FV45" i="1"/>
  <c r="FN45" i="1"/>
  <c r="FF45" i="1"/>
  <c r="EX45" i="1"/>
  <c r="DZ45" i="1"/>
  <c r="DR45" i="1"/>
  <c r="DJ45" i="1"/>
  <c r="DB45" i="1"/>
  <c r="FY44" i="1"/>
  <c r="FQ44" i="1"/>
  <c r="FI44" i="1"/>
  <c r="FA44" i="1"/>
  <c r="EK44" i="1"/>
  <c r="DU44" i="1"/>
  <c r="DM44" i="1"/>
  <c r="DE44" i="1"/>
  <c r="GB43" i="1"/>
  <c r="FT43" i="1"/>
  <c r="FL43" i="1"/>
  <c r="FD43" i="1"/>
  <c r="EV43" i="1"/>
  <c r="EN43" i="1"/>
  <c r="DX43" i="1"/>
  <c r="DP43" i="1"/>
  <c r="DH43" i="1"/>
  <c r="CZ43" i="1"/>
  <c r="FW42" i="1"/>
  <c r="FO42" i="1"/>
  <c r="FG42" i="1"/>
  <c r="EY42" i="1"/>
  <c r="EI42" i="1"/>
  <c r="EA42" i="1"/>
  <c r="DS42" i="1"/>
  <c r="DK42" i="1"/>
  <c r="DC42" i="1"/>
  <c r="FZ41" i="1"/>
  <c r="FR41" i="1"/>
  <c r="FJ41" i="1"/>
  <c r="FB41" i="1"/>
  <c r="EL41" i="1"/>
  <c r="DV41" i="1"/>
  <c r="DN41" i="1"/>
  <c r="DF41" i="1"/>
  <c r="GC40" i="1"/>
  <c r="FU40" i="1"/>
  <c r="FM40" i="1"/>
  <c r="FE40" i="1"/>
  <c r="EW40" i="1"/>
  <c r="DY40" i="1"/>
  <c r="DQ40" i="1"/>
  <c r="DI40" i="1"/>
  <c r="DA40" i="1"/>
  <c r="FX39" i="1"/>
  <c r="FP39" i="1"/>
  <c r="FH39" i="1"/>
  <c r="EZ39" i="1"/>
  <c r="EJ39" i="1"/>
  <c r="EB39" i="1"/>
  <c r="DT39" i="1"/>
  <c r="DL39" i="1"/>
  <c r="DD39" i="1"/>
  <c r="GA38" i="1"/>
  <c r="FS38" i="1"/>
  <c r="FK38" i="1"/>
  <c r="FC38" i="1"/>
  <c r="EU38" i="1"/>
  <c r="EM38" i="1"/>
  <c r="DW38" i="1"/>
  <c r="DO38" i="1"/>
  <c r="DJ38" i="1"/>
  <c r="DD38" i="1"/>
  <c r="GD37" i="1"/>
  <c r="FY37" i="1"/>
  <c r="FS37" i="1"/>
  <c r="FN37" i="1"/>
  <c r="FI37" i="1"/>
  <c r="FC37" i="1"/>
  <c r="EL64" i="1"/>
  <c r="DR62" i="1"/>
  <c r="DX61" i="1"/>
  <c r="FJ59" i="1"/>
  <c r="DB59" i="1"/>
  <c r="FA58" i="1"/>
  <c r="DU58" i="1"/>
  <c r="FT57" i="1"/>
  <c r="EN57" i="1"/>
  <c r="DH57" i="1"/>
  <c r="FG56" i="1"/>
  <c r="EA56" i="1"/>
  <c r="FZ55" i="1"/>
  <c r="DN55" i="1"/>
  <c r="FM54" i="1"/>
  <c r="DA54" i="1"/>
  <c r="EZ53" i="1"/>
  <c r="DH53" i="1"/>
  <c r="FT52" i="1"/>
  <c r="FD52" i="1"/>
  <c r="EN52" i="1"/>
  <c r="DX52" i="1"/>
  <c r="DH52" i="1"/>
  <c r="FW51" i="1"/>
  <c r="FL51" i="1"/>
  <c r="FB51" i="1"/>
  <c r="DV51" i="1"/>
  <c r="DK51" i="1"/>
  <c r="CZ51" i="1"/>
  <c r="FU50" i="1"/>
  <c r="FJ50" i="1"/>
  <c r="EY50" i="1"/>
  <c r="DS50" i="1"/>
  <c r="DI50" i="1"/>
  <c r="GC49" i="1"/>
  <c r="FR49" i="1"/>
  <c r="FH49" i="1"/>
  <c r="EW49" i="1"/>
  <c r="EL49" i="1"/>
  <c r="EB49" i="1"/>
  <c r="DQ49" i="1"/>
  <c r="DF49" i="1"/>
  <c r="GB48" i="1"/>
  <c r="FT48" i="1"/>
  <c r="FL48" i="1"/>
  <c r="FD48" i="1"/>
  <c r="EV48" i="1"/>
  <c r="EN48" i="1"/>
  <c r="DX48" i="1"/>
  <c r="DP48" i="1"/>
  <c r="DH48" i="1"/>
  <c r="CZ48" i="1"/>
  <c r="FW47" i="1"/>
  <c r="FO47" i="1"/>
  <c r="FG47" i="1"/>
  <c r="EY47" i="1"/>
  <c r="EI47" i="1"/>
  <c r="EA47" i="1"/>
  <c r="DS47" i="1"/>
  <c r="DK47" i="1"/>
  <c r="DC47" i="1"/>
  <c r="FZ46" i="1"/>
  <c r="FR46" i="1"/>
  <c r="FJ46" i="1"/>
  <c r="FB46" i="1"/>
  <c r="EL46" i="1"/>
  <c r="DV46" i="1"/>
  <c r="DN46" i="1"/>
  <c r="DF46" i="1"/>
  <c r="GC45" i="1"/>
  <c r="FU45" i="1"/>
  <c r="FM45" i="1"/>
  <c r="FE45" i="1"/>
  <c r="EW45" i="1"/>
  <c r="DY45" i="1"/>
  <c r="DQ45" i="1"/>
  <c r="DI45" i="1"/>
  <c r="DA45" i="1"/>
  <c r="FX44" i="1"/>
  <c r="FP44" i="1"/>
  <c r="FH44" i="1"/>
  <c r="EZ44" i="1"/>
  <c r="EJ44" i="1"/>
  <c r="EB44" i="1"/>
  <c r="DT44" i="1"/>
  <c r="DL44" i="1"/>
  <c r="DD44" i="1"/>
  <c r="GA43" i="1"/>
  <c r="FS43" i="1"/>
  <c r="FK43" i="1"/>
  <c r="FC43" i="1"/>
  <c r="EU43" i="1"/>
  <c r="EM43" i="1"/>
  <c r="DW43" i="1"/>
  <c r="DO43" i="1"/>
  <c r="DG43" i="1"/>
  <c r="GD42" i="1"/>
  <c r="FV42" i="1"/>
  <c r="FN42" i="1"/>
  <c r="FF42" i="1"/>
  <c r="EX42" i="1"/>
  <c r="DZ42" i="1"/>
  <c r="DR42" i="1"/>
  <c r="DJ42" i="1"/>
  <c r="DB42" i="1"/>
  <c r="FY41" i="1"/>
  <c r="FQ41" i="1"/>
  <c r="FI41" i="1"/>
  <c r="FA41" i="1"/>
  <c r="EK41" i="1"/>
  <c r="DU41" i="1"/>
  <c r="DM41" i="1"/>
  <c r="DE41" i="1"/>
  <c r="GB40" i="1"/>
  <c r="FT40" i="1"/>
  <c r="FL40" i="1"/>
  <c r="FD40" i="1"/>
  <c r="EV40" i="1"/>
  <c r="EN40" i="1"/>
  <c r="DX40" i="1"/>
  <c r="DP40" i="1"/>
  <c r="DH40" i="1"/>
  <c r="CZ40" i="1"/>
  <c r="FW39" i="1"/>
  <c r="FO39" i="1"/>
  <c r="FG39" i="1"/>
  <c r="DA63" i="1"/>
  <c r="FE61" i="1"/>
  <c r="FX60" i="1"/>
  <c r="DL60" i="1"/>
  <c r="FR58" i="1"/>
  <c r="EL58" i="1"/>
  <c r="DF58" i="1"/>
  <c r="FE57" i="1"/>
  <c r="DY57" i="1"/>
  <c r="FX56" i="1"/>
  <c r="DL56" i="1"/>
  <c r="FK55" i="1"/>
  <c r="GD54" i="1"/>
  <c r="EX54" i="1"/>
  <c r="DR54" i="1"/>
  <c r="FQ53" i="1"/>
  <c r="DT53" i="1"/>
  <c r="GC52" i="1"/>
  <c r="FM52" i="1"/>
  <c r="EW52" i="1"/>
  <c r="DQ52" i="1"/>
  <c r="DA52" i="1"/>
  <c r="FS51" i="1"/>
  <c r="FH51" i="1"/>
  <c r="EX51" i="1"/>
  <c r="EM51" i="1"/>
  <c r="EB51" i="1"/>
  <c r="DR51" i="1"/>
  <c r="DG51" i="1"/>
  <c r="GA50" i="1"/>
  <c r="FQ50" i="1"/>
  <c r="FF50" i="1"/>
  <c r="EU50" i="1"/>
  <c r="EK50" i="1"/>
  <c r="DZ50" i="1"/>
  <c r="DO50" i="1"/>
  <c r="DE50" i="1"/>
  <c r="FY49" i="1"/>
  <c r="FN49" i="1"/>
  <c r="FD49" i="1"/>
  <c r="DX49" i="1"/>
  <c r="DM49" i="1"/>
  <c r="DB49" i="1"/>
  <c r="FY48" i="1"/>
  <c r="FQ48" i="1"/>
  <c r="FI48" i="1"/>
  <c r="FA48" i="1"/>
  <c r="EK48" i="1"/>
  <c r="DU48" i="1"/>
  <c r="DM48" i="1"/>
  <c r="DE48" i="1"/>
  <c r="GB47" i="1"/>
  <c r="FT47" i="1"/>
  <c r="FL47" i="1"/>
  <c r="FD47" i="1"/>
  <c r="EV47" i="1"/>
  <c r="EN47" i="1"/>
  <c r="DX47" i="1"/>
  <c r="DP47" i="1"/>
  <c r="DH47" i="1"/>
  <c r="CZ47" i="1"/>
  <c r="FW46" i="1"/>
  <c r="FO46" i="1"/>
  <c r="FG46" i="1"/>
  <c r="EY46" i="1"/>
  <c r="EI46" i="1"/>
  <c r="EA46" i="1"/>
  <c r="DS46" i="1"/>
  <c r="DK46" i="1"/>
  <c r="DC46" i="1"/>
  <c r="FZ45" i="1"/>
  <c r="FR45" i="1"/>
  <c r="FJ45" i="1"/>
  <c r="FB45" i="1"/>
  <c r="EL45" i="1"/>
  <c r="DV45" i="1"/>
  <c r="DN45" i="1"/>
  <c r="DF45" i="1"/>
  <c r="GC44" i="1"/>
  <c r="FU44" i="1"/>
  <c r="FM44" i="1"/>
  <c r="FE44" i="1"/>
  <c r="EW44" i="1"/>
  <c r="DY44" i="1"/>
  <c r="DQ44" i="1"/>
  <c r="DI44" i="1"/>
  <c r="DA44" i="1"/>
  <c r="FX43" i="1"/>
  <c r="FP43" i="1"/>
  <c r="FH43" i="1"/>
  <c r="EZ43" i="1"/>
  <c r="EJ43" i="1"/>
  <c r="EB43" i="1"/>
  <c r="DT43" i="1"/>
  <c r="DL43" i="1"/>
  <c r="DD43" i="1"/>
  <c r="GA42" i="1"/>
  <c r="FS42" i="1"/>
  <c r="FK42" i="1"/>
  <c r="FC42" i="1"/>
  <c r="EU42" i="1"/>
  <c r="EM42" i="1"/>
  <c r="DW42" i="1"/>
  <c r="DO42" i="1"/>
  <c r="DG42" i="1"/>
  <c r="GD41" i="1"/>
  <c r="FV41" i="1"/>
  <c r="FN41" i="1"/>
  <c r="FF41" i="1"/>
  <c r="EX41" i="1"/>
  <c r="DZ41" i="1"/>
  <c r="DR41" i="1"/>
  <c r="DJ41" i="1"/>
  <c r="DB41" i="1"/>
  <c r="FY40" i="1"/>
  <c r="FQ40" i="1"/>
  <c r="FI40" i="1"/>
  <c r="FA40" i="1"/>
  <c r="EK40" i="1"/>
  <c r="DU40" i="1"/>
  <c r="DM40" i="1"/>
  <c r="DE40" i="1"/>
  <c r="GB39" i="1"/>
  <c r="FT39" i="1"/>
  <c r="FL39" i="1"/>
  <c r="FD39" i="1"/>
  <c r="EV39" i="1"/>
  <c r="EN39" i="1"/>
  <c r="DX39" i="1"/>
  <c r="DP39" i="1"/>
  <c r="DH39" i="1"/>
  <c r="CZ39" i="1"/>
  <c r="FW38" i="1"/>
  <c r="FO38" i="1"/>
  <c r="FG38" i="1"/>
  <c r="EY38" i="1"/>
  <c r="EI38" i="1"/>
  <c r="EA38" i="1"/>
  <c r="DS38" i="1"/>
  <c r="DL38" i="1"/>
  <c r="DG38" i="1"/>
  <c r="DB38" i="1"/>
  <c r="GA37" i="1"/>
  <c r="FV37" i="1"/>
  <c r="FQ37" i="1"/>
  <c r="FK37" i="1"/>
  <c r="FF37" i="1"/>
  <c r="GD62" i="1"/>
  <c r="FD57" i="1"/>
  <c r="DK56" i="1"/>
  <c r="EW54" i="1"/>
  <c r="DR53" i="1"/>
  <c r="FG51" i="1"/>
  <c r="DP51" i="1"/>
  <c r="FE50" i="1"/>
  <c r="DN50" i="1"/>
  <c r="FB49" i="1"/>
  <c r="DL49" i="1"/>
  <c r="FH48" i="1"/>
  <c r="EB48" i="1"/>
  <c r="GA47" i="1"/>
  <c r="EU47" i="1"/>
  <c r="DO47" i="1"/>
  <c r="FN46" i="1"/>
  <c r="DB46" i="1"/>
  <c r="FA45" i="1"/>
  <c r="DU45" i="1"/>
  <c r="FT44" i="1"/>
  <c r="EN44" i="1"/>
  <c r="DH44" i="1"/>
  <c r="FG43" i="1"/>
  <c r="EA43" i="1"/>
  <c r="FZ42" i="1"/>
  <c r="DN42" i="1"/>
  <c r="FM41" i="1"/>
  <c r="DA41" i="1"/>
  <c r="EZ40" i="1"/>
  <c r="DT40" i="1"/>
  <c r="FS39" i="1"/>
  <c r="EU39" i="1"/>
  <c r="DO39" i="1"/>
  <c r="GD38" i="1"/>
  <c r="FN38" i="1"/>
  <c r="EX38" i="1"/>
  <c r="DR38" i="1"/>
  <c r="DF38" i="1"/>
  <c r="FZ37" i="1"/>
  <c r="FO37" i="1"/>
  <c r="FE37" i="1"/>
  <c r="EX37" i="1"/>
  <c r="EM37" i="1"/>
  <c r="DZ37" i="1"/>
  <c r="DV37" i="1"/>
  <c r="DR37" i="1"/>
  <c r="DN37" i="1"/>
  <c r="DJ37" i="1"/>
  <c r="DF37" i="1"/>
  <c r="DB37" i="1"/>
  <c r="GC36" i="1"/>
  <c r="FY36" i="1"/>
  <c r="FU36" i="1"/>
  <c r="FQ36" i="1"/>
  <c r="FM36" i="1"/>
  <c r="FI36" i="1"/>
  <c r="FE36" i="1"/>
  <c r="FA36" i="1"/>
  <c r="EW36" i="1"/>
  <c r="EK36" i="1"/>
  <c r="DY36" i="1"/>
  <c r="DU36" i="1"/>
  <c r="DQ36" i="1"/>
  <c r="DM36" i="1"/>
  <c r="DI36" i="1"/>
  <c r="DE36" i="1"/>
  <c r="DA36" i="1"/>
  <c r="GB35" i="1"/>
  <c r="FX35" i="1"/>
  <c r="FT35" i="1"/>
  <c r="FP35" i="1"/>
  <c r="FL35" i="1"/>
  <c r="FH35" i="1"/>
  <c r="FD35" i="1"/>
  <c r="EZ35" i="1"/>
  <c r="EV35" i="1"/>
  <c r="EN35" i="1"/>
  <c r="EJ35" i="1"/>
  <c r="EB35" i="1"/>
  <c r="DX35" i="1"/>
  <c r="DT35" i="1"/>
  <c r="DP35" i="1"/>
  <c r="DL35" i="1"/>
  <c r="DH35" i="1"/>
  <c r="DD35" i="1"/>
  <c r="CZ35" i="1"/>
  <c r="GA34" i="1"/>
  <c r="FW34" i="1"/>
  <c r="FS34" i="1"/>
  <c r="FO34" i="1"/>
  <c r="FK34" i="1"/>
  <c r="FG34" i="1"/>
  <c r="FC34" i="1"/>
  <c r="EY34" i="1"/>
  <c r="EU34" i="1"/>
  <c r="EM34" i="1"/>
  <c r="EI34" i="1"/>
  <c r="EA34" i="1"/>
  <c r="DW34" i="1"/>
  <c r="DS34" i="1"/>
  <c r="DO34" i="1"/>
  <c r="DK34" i="1"/>
  <c r="DG34" i="1"/>
  <c r="DC34" i="1"/>
  <c r="GD33" i="1"/>
  <c r="FZ33" i="1"/>
  <c r="FV33" i="1"/>
  <c r="FR33" i="1"/>
  <c r="FN33" i="1"/>
  <c r="FJ33" i="1"/>
  <c r="FF33" i="1"/>
  <c r="FB33" i="1"/>
  <c r="EX33" i="1"/>
  <c r="EL33" i="1"/>
  <c r="DZ33" i="1"/>
  <c r="DV33" i="1"/>
  <c r="DR33" i="1"/>
  <c r="DN33" i="1"/>
  <c r="DJ33" i="1"/>
  <c r="DF33" i="1"/>
  <c r="DB33" i="1"/>
  <c r="GC32" i="1"/>
  <c r="FY32" i="1"/>
  <c r="FU32" i="1"/>
  <c r="FQ32" i="1"/>
  <c r="FM32" i="1"/>
  <c r="FI32" i="1"/>
  <c r="FE32" i="1"/>
  <c r="FA32" i="1"/>
  <c r="EW32" i="1"/>
  <c r="EK32" i="1"/>
  <c r="DY32" i="1"/>
  <c r="DU32" i="1"/>
  <c r="DQ32" i="1"/>
  <c r="DM32" i="1"/>
  <c r="DI32" i="1"/>
  <c r="DE32" i="1"/>
  <c r="DA32" i="1"/>
  <c r="GB31" i="1"/>
  <c r="FX31" i="1"/>
  <c r="FT31" i="1"/>
  <c r="FP31" i="1"/>
  <c r="FL31" i="1"/>
  <c r="FH31" i="1"/>
  <c r="FD31" i="1"/>
  <c r="EZ31" i="1"/>
  <c r="EV31" i="1"/>
  <c r="EN31" i="1"/>
  <c r="EJ31" i="1"/>
  <c r="EB31" i="1"/>
  <c r="DX31" i="1"/>
  <c r="DT31" i="1"/>
  <c r="DP31" i="1"/>
  <c r="DL31" i="1"/>
  <c r="DH31" i="1"/>
  <c r="DD31" i="1"/>
  <c r="CZ31" i="1"/>
  <c r="GA30" i="1"/>
  <c r="FW30" i="1"/>
  <c r="FS30" i="1"/>
  <c r="FO30" i="1"/>
  <c r="FK30" i="1"/>
  <c r="FG30" i="1"/>
  <c r="FC30" i="1"/>
  <c r="EY30" i="1"/>
  <c r="EU30" i="1"/>
  <c r="EM30" i="1"/>
  <c r="EI30" i="1"/>
  <c r="EA30" i="1"/>
  <c r="DW30" i="1"/>
  <c r="DS30" i="1"/>
  <c r="DO30" i="1"/>
  <c r="DK30" i="1"/>
  <c r="DG30" i="1"/>
  <c r="DC30" i="1"/>
  <c r="GD29" i="1"/>
  <c r="FZ29" i="1"/>
  <c r="FV29" i="1"/>
  <c r="FR29" i="1"/>
  <c r="FN29" i="1"/>
  <c r="FJ29" i="1"/>
  <c r="FF29" i="1"/>
  <c r="FB29" i="1"/>
  <c r="EX29" i="1"/>
  <c r="EL29" i="1"/>
  <c r="DZ29" i="1"/>
  <c r="DV29" i="1"/>
  <c r="DR29" i="1"/>
  <c r="DN29" i="1"/>
  <c r="DJ29" i="1"/>
  <c r="DF29" i="1"/>
  <c r="DB29" i="1"/>
  <c r="GC28" i="1"/>
  <c r="FY28" i="1"/>
  <c r="FU28" i="1"/>
  <c r="FQ28" i="1"/>
  <c r="FM28" i="1"/>
  <c r="FI28" i="1"/>
  <c r="FE28" i="1"/>
  <c r="FA28" i="1"/>
  <c r="EW28" i="1"/>
  <c r="EK28" i="1"/>
  <c r="DY28" i="1"/>
  <c r="DU28" i="1"/>
  <c r="DQ28" i="1"/>
  <c r="DM28" i="1"/>
  <c r="DI28" i="1"/>
  <c r="DE28" i="1"/>
  <c r="DA28" i="1"/>
  <c r="GB27" i="1"/>
  <c r="FX27" i="1"/>
  <c r="FT27" i="1"/>
  <c r="FP27" i="1"/>
  <c r="FL27" i="1"/>
  <c r="FH27" i="1"/>
  <c r="FD27" i="1"/>
  <c r="EZ27" i="1"/>
  <c r="EV27" i="1"/>
  <c r="EN27" i="1"/>
  <c r="EJ27" i="1"/>
  <c r="EB27" i="1"/>
  <c r="DX27" i="1"/>
  <c r="DT27" i="1"/>
  <c r="DP27" i="1"/>
  <c r="DL27" i="1"/>
  <c r="DH27" i="1"/>
  <c r="DD27" i="1"/>
  <c r="CZ27" i="1"/>
  <c r="GA26" i="1"/>
  <c r="FW26" i="1"/>
  <c r="FS26" i="1"/>
  <c r="FO26" i="1"/>
  <c r="FK26" i="1"/>
  <c r="FG26" i="1"/>
  <c r="FC26" i="1"/>
  <c r="EY26" i="1"/>
  <c r="EU26" i="1"/>
  <c r="EM26" i="1"/>
  <c r="EI26" i="1"/>
  <c r="EA26" i="1"/>
  <c r="DW26" i="1"/>
  <c r="DS26" i="1"/>
  <c r="DO26" i="1"/>
  <c r="DK26" i="1"/>
  <c r="DG26" i="1"/>
  <c r="DC26" i="1"/>
  <c r="GD25" i="1"/>
  <c r="FZ25" i="1"/>
  <c r="FV25" i="1"/>
  <c r="FR25" i="1"/>
  <c r="FN25" i="1"/>
  <c r="FJ25" i="1"/>
  <c r="FF25" i="1"/>
  <c r="FB25" i="1"/>
  <c r="EX25" i="1"/>
  <c r="EL25" i="1"/>
  <c r="DZ25" i="1"/>
  <c r="DV25" i="1"/>
  <c r="DR25" i="1"/>
  <c r="DN25" i="1"/>
  <c r="DJ25" i="1"/>
  <c r="DF25" i="1"/>
  <c r="DB25" i="1"/>
  <c r="GC24" i="1"/>
  <c r="FY24" i="1"/>
  <c r="FU24" i="1"/>
  <c r="FQ24" i="1"/>
  <c r="FM24" i="1"/>
  <c r="FI24" i="1"/>
  <c r="FE24" i="1"/>
  <c r="FA24" i="1"/>
  <c r="EW24" i="1"/>
  <c r="EK24" i="1"/>
  <c r="DY24" i="1"/>
  <c r="DU24" i="1"/>
  <c r="DQ24" i="1"/>
  <c r="DM24" i="1"/>
  <c r="DI24" i="1"/>
  <c r="DE24" i="1"/>
  <c r="DA24" i="1"/>
  <c r="GB23" i="1"/>
  <c r="FX23" i="1"/>
  <c r="FT23" i="1"/>
  <c r="FP23" i="1"/>
  <c r="FL23" i="1"/>
  <c r="FH23" i="1"/>
  <c r="FD23" i="1"/>
  <c r="EZ23" i="1"/>
  <c r="EV23" i="1"/>
  <c r="EN23" i="1"/>
  <c r="FD61" i="1"/>
  <c r="FQ58" i="1"/>
  <c r="DX57" i="1"/>
  <c r="FJ55" i="1"/>
  <c r="DQ54" i="1"/>
  <c r="GB52" i="1"/>
  <c r="DP52" i="1"/>
  <c r="EV51" i="1"/>
  <c r="DF51" i="1"/>
  <c r="DC50" i="1"/>
  <c r="DA49" i="1"/>
  <c r="EZ48" i="1"/>
  <c r="DT48" i="1"/>
  <c r="FS47" i="1"/>
  <c r="EM47" i="1"/>
  <c r="DG47" i="1"/>
  <c r="FF46" i="1"/>
  <c r="DZ46" i="1"/>
  <c r="FY45" i="1"/>
  <c r="DM45" i="1"/>
  <c r="FL44" i="1"/>
  <c r="CZ44" i="1"/>
  <c r="EY43" i="1"/>
  <c r="DS43" i="1"/>
  <c r="FR42" i="1"/>
  <c r="EL42" i="1"/>
  <c r="DF42" i="1"/>
  <c r="FE41" i="1"/>
  <c r="DY41" i="1"/>
  <c r="FX40" i="1"/>
  <c r="DL40" i="1"/>
  <c r="FK39" i="1"/>
  <c r="EA39" i="1"/>
  <c r="DK39" i="1"/>
  <c r="FZ38" i="1"/>
  <c r="FJ38" i="1"/>
  <c r="DN38" i="1"/>
  <c r="DC38" i="1"/>
  <c r="FW37" i="1"/>
  <c r="FM37" i="1"/>
  <c r="FB37" i="1"/>
  <c r="EW37" i="1"/>
  <c r="EL37" i="1"/>
  <c r="DY37" i="1"/>
  <c r="DU37" i="1"/>
  <c r="DQ37" i="1"/>
  <c r="DM37" i="1"/>
  <c r="DI37" i="1"/>
  <c r="DE37" i="1"/>
  <c r="DA37" i="1"/>
  <c r="GB36" i="1"/>
  <c r="FX36" i="1"/>
  <c r="FT36" i="1"/>
  <c r="FP36" i="1"/>
  <c r="FL36" i="1"/>
  <c r="FH36" i="1"/>
  <c r="FD36" i="1"/>
  <c r="EZ36" i="1"/>
  <c r="EV36" i="1"/>
  <c r="EN36" i="1"/>
  <c r="EJ36" i="1"/>
  <c r="EB36" i="1"/>
  <c r="DX36" i="1"/>
  <c r="DT36" i="1"/>
  <c r="DP36" i="1"/>
  <c r="DL36" i="1"/>
  <c r="DH36" i="1"/>
  <c r="DD36" i="1"/>
  <c r="CZ36" i="1"/>
  <c r="GA35" i="1"/>
  <c r="FW35" i="1"/>
  <c r="FS35" i="1"/>
  <c r="FO35" i="1"/>
  <c r="FK35" i="1"/>
  <c r="FG35" i="1"/>
  <c r="FC35" i="1"/>
  <c r="EY35" i="1"/>
  <c r="EU35" i="1"/>
  <c r="EM35" i="1"/>
  <c r="EI35" i="1"/>
  <c r="EA35" i="1"/>
  <c r="DW35" i="1"/>
  <c r="DS35" i="1"/>
  <c r="DO35" i="1"/>
  <c r="DK35" i="1"/>
  <c r="DG35" i="1"/>
  <c r="DC35" i="1"/>
  <c r="GD34" i="1"/>
  <c r="FZ34" i="1"/>
  <c r="FV34" i="1"/>
  <c r="FR34" i="1"/>
  <c r="FN34" i="1"/>
  <c r="FJ34" i="1"/>
  <c r="FF34" i="1"/>
  <c r="FB34" i="1"/>
  <c r="EX34" i="1"/>
  <c r="EL34" i="1"/>
  <c r="DZ34" i="1"/>
  <c r="DV34" i="1"/>
  <c r="DR34" i="1"/>
  <c r="DN34" i="1"/>
  <c r="DJ34" i="1"/>
  <c r="DF34" i="1"/>
  <c r="DB34" i="1"/>
  <c r="GC33" i="1"/>
  <c r="FY33" i="1"/>
  <c r="FU33" i="1"/>
  <c r="FQ33" i="1"/>
  <c r="FM33" i="1"/>
  <c r="FI33" i="1"/>
  <c r="FE33" i="1"/>
  <c r="FA33" i="1"/>
  <c r="EW33" i="1"/>
  <c r="EK33" i="1"/>
  <c r="DY33" i="1"/>
  <c r="DU33" i="1"/>
  <c r="DQ33" i="1"/>
  <c r="DM33" i="1"/>
  <c r="DI33" i="1"/>
  <c r="DE33" i="1"/>
  <c r="DA33" i="1"/>
  <c r="GB32" i="1"/>
  <c r="FX32" i="1"/>
  <c r="FT32" i="1"/>
  <c r="FP32" i="1"/>
  <c r="FL32" i="1"/>
  <c r="FH32" i="1"/>
  <c r="FD32" i="1"/>
  <c r="EZ32" i="1"/>
  <c r="EV32" i="1"/>
  <c r="EN32" i="1"/>
  <c r="EJ32" i="1"/>
  <c r="EB32" i="1"/>
  <c r="DX32" i="1"/>
  <c r="DT32" i="1"/>
  <c r="DP32" i="1"/>
  <c r="DL32" i="1"/>
  <c r="DH32" i="1"/>
  <c r="DD32" i="1"/>
  <c r="CZ32" i="1"/>
  <c r="GA31" i="1"/>
  <c r="FW31" i="1"/>
  <c r="FS31" i="1"/>
  <c r="FO31" i="1"/>
  <c r="FK31" i="1"/>
  <c r="FG31" i="1"/>
  <c r="FC31" i="1"/>
  <c r="EY31" i="1"/>
  <c r="EU31" i="1"/>
  <c r="EM31" i="1"/>
  <c r="EI31" i="1"/>
  <c r="EA31" i="1"/>
  <c r="DW31" i="1"/>
  <c r="DS31" i="1"/>
  <c r="DO31" i="1"/>
  <c r="DK31" i="1"/>
  <c r="DG31" i="1"/>
  <c r="DC31" i="1"/>
  <c r="GD30" i="1"/>
  <c r="FZ30" i="1"/>
  <c r="FV30" i="1"/>
  <c r="FR30" i="1"/>
  <c r="FN30" i="1"/>
  <c r="FJ30" i="1"/>
  <c r="FF30" i="1"/>
  <c r="FB30" i="1"/>
  <c r="EX30" i="1"/>
  <c r="EL30" i="1"/>
  <c r="DZ30" i="1"/>
  <c r="DV30" i="1"/>
  <c r="DR30" i="1"/>
  <c r="DN30" i="1"/>
  <c r="DJ30" i="1"/>
  <c r="DF30" i="1"/>
  <c r="DB30" i="1"/>
  <c r="GC29" i="1"/>
  <c r="FY29" i="1"/>
  <c r="FU29" i="1"/>
  <c r="FQ29" i="1"/>
  <c r="FM29" i="1"/>
  <c r="FI29" i="1"/>
  <c r="FE29" i="1"/>
  <c r="FA29" i="1"/>
  <c r="EW29" i="1"/>
  <c r="EK29" i="1"/>
  <c r="DY29" i="1"/>
  <c r="DU29" i="1"/>
  <c r="DQ29" i="1"/>
  <c r="DM29" i="1"/>
  <c r="DI29" i="1"/>
  <c r="DE29" i="1"/>
  <c r="DA29" i="1"/>
  <c r="GB28" i="1"/>
  <c r="FX28" i="1"/>
  <c r="FT28" i="1"/>
  <c r="FP28" i="1"/>
  <c r="FL28" i="1"/>
  <c r="FH28" i="1"/>
  <c r="FD28" i="1"/>
  <c r="EZ28" i="1"/>
  <c r="EV28" i="1"/>
  <c r="EN28" i="1"/>
  <c r="EJ28" i="1"/>
  <c r="EB28" i="1"/>
  <c r="DX28" i="1"/>
  <c r="DT28" i="1"/>
  <c r="DP28" i="1"/>
  <c r="DL28" i="1"/>
  <c r="DH28" i="1"/>
  <c r="DD28" i="1"/>
  <c r="CZ28" i="1"/>
  <c r="GA27" i="1"/>
  <c r="FW27" i="1"/>
  <c r="FS27" i="1"/>
  <c r="FO27" i="1"/>
  <c r="FK27" i="1"/>
  <c r="FG27" i="1"/>
  <c r="FC27" i="1"/>
  <c r="EY27" i="1"/>
  <c r="EU27" i="1"/>
  <c r="EM27" i="1"/>
  <c r="EI27" i="1"/>
  <c r="EA27" i="1"/>
  <c r="DW27" i="1"/>
  <c r="DS27" i="1"/>
  <c r="DO27" i="1"/>
  <c r="DK27" i="1"/>
  <c r="DG27" i="1"/>
  <c r="DC27" i="1"/>
  <c r="GD26" i="1"/>
  <c r="FZ26" i="1"/>
  <c r="FV26" i="1"/>
  <c r="FR26" i="1"/>
  <c r="FN26" i="1"/>
  <c r="FJ26" i="1"/>
  <c r="FF26" i="1"/>
  <c r="FB26" i="1"/>
  <c r="EX26" i="1"/>
  <c r="EL26" i="1"/>
  <c r="DZ26" i="1"/>
  <c r="DV26" i="1"/>
  <c r="DR26" i="1"/>
  <c r="DN26" i="1"/>
  <c r="DJ26" i="1"/>
  <c r="DF26" i="1"/>
  <c r="DB26" i="1"/>
  <c r="GC25" i="1"/>
  <c r="FY25" i="1"/>
  <c r="FU25" i="1"/>
  <c r="FQ25" i="1"/>
  <c r="FM25" i="1"/>
  <c r="FI25" i="1"/>
  <c r="FE25" i="1"/>
  <c r="FA25" i="1"/>
  <c r="EW25" i="1"/>
  <c r="EK25" i="1"/>
  <c r="DY25" i="1"/>
  <c r="DU25" i="1"/>
  <c r="DQ25" i="1"/>
  <c r="DM25" i="1"/>
  <c r="DI25" i="1"/>
  <c r="DE25" i="1"/>
  <c r="DA25" i="1"/>
  <c r="GB24" i="1"/>
  <c r="FX24" i="1"/>
  <c r="FT24" i="1"/>
  <c r="FP24" i="1"/>
  <c r="FL24" i="1"/>
  <c r="FH24" i="1"/>
  <c r="FD24" i="1"/>
  <c r="EZ24" i="1"/>
  <c r="EV24" i="1"/>
  <c r="EN24" i="1"/>
  <c r="EJ24" i="1"/>
  <c r="EB24" i="1"/>
  <c r="DX24" i="1"/>
  <c r="DT24" i="1"/>
  <c r="DP24" i="1"/>
  <c r="DL24" i="1"/>
  <c r="DH24" i="1"/>
  <c r="DD24" i="1"/>
  <c r="CZ24" i="1"/>
  <c r="GA23" i="1"/>
  <c r="FW23" i="1"/>
  <c r="FW60" i="1"/>
  <c r="EK58" i="1"/>
  <c r="FW56" i="1"/>
  <c r="FP53" i="1"/>
  <c r="FL52" i="1"/>
  <c r="CZ52" i="1"/>
  <c r="EL51" i="1"/>
  <c r="FZ50" i="1"/>
  <c r="EI50" i="1"/>
  <c r="FX49" i="1"/>
  <c r="FX48" i="1"/>
  <c r="DL48" i="1"/>
  <c r="FK47" i="1"/>
  <c r="GD46" i="1"/>
  <c r="EX46" i="1"/>
  <c r="DR46" i="1"/>
  <c r="FQ45" i="1"/>
  <c r="EK45" i="1"/>
  <c r="DE45" i="1"/>
  <c r="FD44" i="1"/>
  <c r="DX44" i="1"/>
  <c r="FW43" i="1"/>
  <c r="DK43" i="1"/>
  <c r="FJ42" i="1"/>
  <c r="GC41" i="1"/>
  <c r="EW41" i="1"/>
  <c r="DQ41" i="1"/>
  <c r="FP40" i="1"/>
  <c r="EJ40" i="1"/>
  <c r="DD40" i="1"/>
  <c r="FC39" i="1"/>
  <c r="EM39" i="1"/>
  <c r="DW39" i="1"/>
  <c r="DG39" i="1"/>
  <c r="FV38" i="1"/>
  <c r="FF38" i="1"/>
  <c r="DZ38" i="1"/>
  <c r="DK38" i="1"/>
  <c r="CZ38" i="1"/>
  <c r="FU37" i="1"/>
  <c r="FJ37" i="1"/>
  <c r="FA37" i="1"/>
  <c r="EU37" i="1"/>
  <c r="EK37" i="1"/>
  <c r="EB37" i="1"/>
  <c r="DX37" i="1"/>
  <c r="DT37" i="1"/>
  <c r="DP37" i="1"/>
  <c r="DL37" i="1"/>
  <c r="DH37" i="1"/>
  <c r="DD37" i="1"/>
  <c r="CZ37" i="1"/>
  <c r="GA36" i="1"/>
  <c r="FW36" i="1"/>
  <c r="FS36" i="1"/>
  <c r="FO36" i="1"/>
  <c r="FK36" i="1"/>
  <c r="FG36" i="1"/>
  <c r="FC36" i="1"/>
  <c r="EY36" i="1"/>
  <c r="EU36" i="1"/>
  <c r="EM36" i="1"/>
  <c r="EI36" i="1"/>
  <c r="EA36" i="1"/>
  <c r="DW36" i="1"/>
  <c r="DS36" i="1"/>
  <c r="DO36" i="1"/>
  <c r="DK36" i="1"/>
  <c r="DG36" i="1"/>
  <c r="DC36" i="1"/>
  <c r="GD35" i="1"/>
  <c r="FZ35" i="1"/>
  <c r="FV35" i="1"/>
  <c r="FR35" i="1"/>
  <c r="FN35" i="1"/>
  <c r="FJ35" i="1"/>
  <c r="FF35" i="1"/>
  <c r="FB35" i="1"/>
  <c r="EX35" i="1"/>
  <c r="EL35" i="1"/>
  <c r="DZ35" i="1"/>
  <c r="DV35" i="1"/>
  <c r="DR35" i="1"/>
  <c r="DN35" i="1"/>
  <c r="DJ35" i="1"/>
  <c r="DF35" i="1"/>
  <c r="DB35" i="1"/>
  <c r="GC34" i="1"/>
  <c r="FY34" i="1"/>
  <c r="FU34" i="1"/>
  <c r="FQ34" i="1"/>
  <c r="FM34" i="1"/>
  <c r="FI34" i="1"/>
  <c r="FE34" i="1"/>
  <c r="FA34" i="1"/>
  <c r="EW34" i="1"/>
  <c r="EK34" i="1"/>
  <c r="DY34" i="1"/>
  <c r="DU34" i="1"/>
  <c r="DQ34" i="1"/>
  <c r="DM34" i="1"/>
  <c r="DI34" i="1"/>
  <c r="DE34" i="1"/>
  <c r="DA34" i="1"/>
  <c r="GB33" i="1"/>
  <c r="FX33" i="1"/>
  <c r="FT33" i="1"/>
  <c r="FP33" i="1"/>
  <c r="FL33" i="1"/>
  <c r="FH33" i="1"/>
  <c r="FD33" i="1"/>
  <c r="EZ33" i="1"/>
  <c r="EV33" i="1"/>
  <c r="EN33" i="1"/>
  <c r="EJ33" i="1"/>
  <c r="EB33" i="1"/>
  <c r="DX33" i="1"/>
  <c r="DT33" i="1"/>
  <c r="DP33" i="1"/>
  <c r="DL33" i="1"/>
  <c r="DH33" i="1"/>
  <c r="DD33" i="1"/>
  <c r="CZ33" i="1"/>
  <c r="GA32" i="1"/>
  <c r="FW32" i="1"/>
  <c r="FS32" i="1"/>
  <c r="FO32" i="1"/>
  <c r="FK32" i="1"/>
  <c r="FG32" i="1"/>
  <c r="FC32" i="1"/>
  <c r="EY32" i="1"/>
  <c r="EU32" i="1"/>
  <c r="EM32" i="1"/>
  <c r="EI32" i="1"/>
  <c r="EA32" i="1"/>
  <c r="DW32" i="1"/>
  <c r="DS32" i="1"/>
  <c r="DO32" i="1"/>
  <c r="DK32" i="1"/>
  <c r="DG32" i="1"/>
  <c r="DC32" i="1"/>
  <c r="GD31" i="1"/>
  <c r="FZ31" i="1"/>
  <c r="FV31" i="1"/>
  <c r="FR31" i="1"/>
  <c r="FN31" i="1"/>
  <c r="FJ31" i="1"/>
  <c r="FF31" i="1"/>
  <c r="FB31" i="1"/>
  <c r="EX31" i="1"/>
  <c r="EL31" i="1"/>
  <c r="DZ31" i="1"/>
  <c r="DV31" i="1"/>
  <c r="DR31" i="1"/>
  <c r="DN31" i="1"/>
  <c r="DJ31" i="1"/>
  <c r="DF31" i="1"/>
  <c r="DB31" i="1"/>
  <c r="GC30" i="1"/>
  <c r="FY30" i="1"/>
  <c r="FU30" i="1"/>
  <c r="FQ30" i="1"/>
  <c r="FM30" i="1"/>
  <c r="FI30" i="1"/>
  <c r="FE30" i="1"/>
  <c r="FA30" i="1"/>
  <c r="EW30" i="1"/>
  <c r="EK30" i="1"/>
  <c r="DY30" i="1"/>
  <c r="DU30" i="1"/>
  <c r="DQ30" i="1"/>
  <c r="DM30" i="1"/>
  <c r="DI30" i="1"/>
  <c r="DE30" i="1"/>
  <c r="DA30" i="1"/>
  <c r="GB29" i="1"/>
  <c r="FX29" i="1"/>
  <c r="FT29" i="1"/>
  <c r="FP29" i="1"/>
  <c r="FL29" i="1"/>
  <c r="FH29" i="1"/>
  <c r="FD29" i="1"/>
  <c r="EZ29" i="1"/>
  <c r="EV29" i="1"/>
  <c r="EN29" i="1"/>
  <c r="EJ29" i="1"/>
  <c r="EB29" i="1"/>
  <c r="DX29" i="1"/>
  <c r="DT29" i="1"/>
  <c r="DP29" i="1"/>
  <c r="DL29" i="1"/>
  <c r="DH29" i="1"/>
  <c r="DD29" i="1"/>
  <c r="CZ29" i="1"/>
  <c r="GA28" i="1"/>
  <c r="FW28" i="1"/>
  <c r="FS28" i="1"/>
  <c r="FO28" i="1"/>
  <c r="FK28" i="1"/>
  <c r="FG28" i="1"/>
  <c r="FC28" i="1"/>
  <c r="EY28" i="1"/>
  <c r="EU28" i="1"/>
  <c r="EM28" i="1"/>
  <c r="EI28" i="1"/>
  <c r="EA28" i="1"/>
  <c r="DW28" i="1"/>
  <c r="DS28" i="1"/>
  <c r="DO28" i="1"/>
  <c r="DK28" i="1"/>
  <c r="DG28" i="1"/>
  <c r="DC28" i="1"/>
  <c r="GD27" i="1"/>
  <c r="FZ27" i="1"/>
  <c r="FV27" i="1"/>
  <c r="FR27" i="1"/>
  <c r="FN27" i="1"/>
  <c r="FJ27" i="1"/>
  <c r="FF27" i="1"/>
  <c r="FB27" i="1"/>
  <c r="EX27" i="1"/>
  <c r="EL27" i="1"/>
  <c r="DZ27" i="1"/>
  <c r="DV27" i="1"/>
  <c r="DR27" i="1"/>
  <c r="DN27" i="1"/>
  <c r="DJ27" i="1"/>
  <c r="DF27" i="1"/>
  <c r="DB27" i="1"/>
  <c r="GC26" i="1"/>
  <c r="FY26" i="1"/>
  <c r="FU26" i="1"/>
  <c r="FQ26" i="1"/>
  <c r="FM26" i="1"/>
  <c r="FI26" i="1"/>
  <c r="FE26" i="1"/>
  <c r="FA26" i="1"/>
  <c r="EW26" i="1"/>
  <c r="EK26" i="1"/>
  <c r="DY26" i="1"/>
  <c r="DU26" i="1"/>
  <c r="DQ26" i="1"/>
  <c r="DM26" i="1"/>
  <c r="DI26" i="1"/>
  <c r="DE26" i="1"/>
  <c r="DA26" i="1"/>
  <c r="GB25" i="1"/>
  <c r="FX25" i="1"/>
  <c r="FT25" i="1"/>
  <c r="FP25" i="1"/>
  <c r="FL25" i="1"/>
  <c r="FH25" i="1"/>
  <c r="FD25" i="1"/>
  <c r="EZ25" i="1"/>
  <c r="EV25" i="1"/>
  <c r="EN25" i="1"/>
  <c r="EJ25" i="1"/>
  <c r="EB25" i="1"/>
  <c r="DX25" i="1"/>
  <c r="DT25" i="1"/>
  <c r="DP25" i="1"/>
  <c r="DL25" i="1"/>
  <c r="DH25" i="1"/>
  <c r="DD25" i="1"/>
  <c r="CZ25" i="1"/>
  <c r="GA24" i="1"/>
  <c r="FW24" i="1"/>
  <c r="FS24" i="1"/>
  <c r="FO24" i="1"/>
  <c r="FK24" i="1"/>
  <c r="FG24" i="1"/>
  <c r="FC24" i="1"/>
  <c r="EY24" i="1"/>
  <c r="EU24" i="1"/>
  <c r="EM24" i="1"/>
  <c r="EI24" i="1"/>
  <c r="EA24" i="1"/>
  <c r="DW24" i="1"/>
  <c r="DS24" i="1"/>
  <c r="DO24" i="1"/>
  <c r="DK24" i="1"/>
  <c r="DG24" i="1"/>
  <c r="DC24" i="1"/>
  <c r="GD23" i="1"/>
  <c r="FZ23" i="1"/>
  <c r="FV23" i="1"/>
  <c r="FR23" i="1"/>
  <c r="FN23" i="1"/>
  <c r="FJ23" i="1"/>
  <c r="FF23" i="1"/>
  <c r="FB23" i="1"/>
  <c r="EX23" i="1"/>
  <c r="DK60" i="1"/>
  <c r="EN53" i="1"/>
  <c r="FO50" i="1"/>
  <c r="FP48" i="1"/>
  <c r="DW47" i="1"/>
  <c r="FI45" i="1"/>
  <c r="DP44" i="1"/>
  <c r="FB42" i="1"/>
  <c r="DI41" i="1"/>
  <c r="EY39" i="1"/>
  <c r="FR38" i="1"/>
  <c r="DH38" i="1"/>
  <c r="EY37" i="1"/>
  <c r="DO37" i="1"/>
  <c r="GD36" i="1"/>
  <c r="FN36" i="1"/>
  <c r="EX36" i="1"/>
  <c r="DR36" i="1"/>
  <c r="DB36" i="1"/>
  <c r="FQ35" i="1"/>
  <c r="FA35" i="1"/>
  <c r="EK35" i="1"/>
  <c r="DU35" i="1"/>
  <c r="DE35" i="1"/>
  <c r="FT34" i="1"/>
  <c r="FD34" i="1"/>
  <c r="EN34" i="1"/>
  <c r="DX34" i="1"/>
  <c r="DH34" i="1"/>
  <c r="FW33" i="1"/>
  <c r="FG33" i="1"/>
  <c r="EA33" i="1"/>
  <c r="DK33" i="1"/>
  <c r="FZ32" i="1"/>
  <c r="FJ32" i="1"/>
  <c r="DN32" i="1"/>
  <c r="GC31" i="1"/>
  <c r="FM31" i="1"/>
  <c r="EW31" i="1"/>
  <c r="DQ31" i="1"/>
  <c r="DA31" i="1"/>
  <c r="FP30" i="1"/>
  <c r="EZ30" i="1"/>
  <c r="EJ30" i="1"/>
  <c r="DT30" i="1"/>
  <c r="DD30" i="1"/>
  <c r="FS29" i="1"/>
  <c r="FC29" i="1"/>
  <c r="EM29" i="1"/>
  <c r="DW29" i="1"/>
  <c r="DG29" i="1"/>
  <c r="FV28" i="1"/>
  <c r="FF28" i="1"/>
  <c r="DZ28" i="1"/>
  <c r="DJ28" i="1"/>
  <c r="FY27" i="1"/>
  <c r="FI27" i="1"/>
  <c r="DM27" i="1"/>
  <c r="GB26" i="1"/>
  <c r="FL26" i="1"/>
  <c r="EV26" i="1"/>
  <c r="DP26" i="1"/>
  <c r="CZ26" i="1"/>
  <c r="FO25" i="1"/>
  <c r="EY25" i="1"/>
  <c r="EI25" i="1"/>
  <c r="DS25" i="1"/>
  <c r="DC25" i="1"/>
  <c r="FR24" i="1"/>
  <c r="FB24" i="1"/>
  <c r="EL24" i="1"/>
  <c r="DV24" i="1"/>
  <c r="DF24" i="1"/>
  <c r="FU23" i="1"/>
  <c r="FM23" i="1"/>
  <c r="FE23" i="1"/>
  <c r="EW23" i="1"/>
  <c r="EJ23" i="1"/>
  <c r="EB23" i="1"/>
  <c r="DX23" i="1"/>
  <c r="DT23" i="1"/>
  <c r="DP23" i="1"/>
  <c r="DL23" i="1"/>
  <c r="DH23" i="1"/>
  <c r="DD23" i="1"/>
  <c r="CZ23" i="1"/>
  <c r="GA22" i="1"/>
  <c r="FW22" i="1"/>
  <c r="FS22" i="1"/>
  <c r="FO22" i="1"/>
  <c r="FK22" i="1"/>
  <c r="FG22" i="1"/>
  <c r="FC22" i="1"/>
  <c r="EY22" i="1"/>
  <c r="EU22" i="1"/>
  <c r="EM22" i="1"/>
  <c r="EI22" i="1"/>
  <c r="EA22" i="1"/>
  <c r="DW22" i="1"/>
  <c r="DS22" i="1"/>
  <c r="DO22" i="1"/>
  <c r="DK22" i="1"/>
  <c r="DG22" i="1"/>
  <c r="DC22" i="1"/>
  <c r="GD21" i="1"/>
  <c r="FZ21" i="1"/>
  <c r="FV21" i="1"/>
  <c r="FR21" i="1"/>
  <c r="FN21" i="1"/>
  <c r="FJ21" i="1"/>
  <c r="FF21" i="1"/>
  <c r="FB21" i="1"/>
  <c r="EX21" i="1"/>
  <c r="EL21" i="1"/>
  <c r="DZ21" i="1"/>
  <c r="DV21" i="1"/>
  <c r="DR21" i="1"/>
  <c r="DN21" i="1"/>
  <c r="DJ21" i="1"/>
  <c r="DF21" i="1"/>
  <c r="DB21" i="1"/>
  <c r="GC20" i="1"/>
  <c r="FY20" i="1"/>
  <c r="FU20" i="1"/>
  <c r="FQ20" i="1"/>
  <c r="FM20" i="1"/>
  <c r="FI20" i="1"/>
  <c r="FE20" i="1"/>
  <c r="FA20" i="1"/>
  <c r="EW20" i="1"/>
  <c r="EK20" i="1"/>
  <c r="DY20" i="1"/>
  <c r="DU20" i="1"/>
  <c r="DQ20" i="1"/>
  <c r="DM20" i="1"/>
  <c r="DI20" i="1"/>
  <c r="DE20" i="1"/>
  <c r="DA20" i="1"/>
  <c r="GB19" i="1"/>
  <c r="FX19" i="1"/>
  <c r="FT19" i="1"/>
  <c r="FP19" i="1"/>
  <c r="FL19" i="1"/>
  <c r="FH19" i="1"/>
  <c r="FD19" i="1"/>
  <c r="EZ19" i="1"/>
  <c r="EV19" i="1"/>
  <c r="EN19" i="1"/>
  <c r="EJ19" i="1"/>
  <c r="EB19" i="1"/>
  <c r="DX19" i="1"/>
  <c r="DT19" i="1"/>
  <c r="DP19" i="1"/>
  <c r="DL19" i="1"/>
  <c r="DH19" i="1"/>
  <c r="DD19" i="1"/>
  <c r="CZ19" i="1"/>
  <c r="GA18" i="1"/>
  <c r="FW18" i="1"/>
  <c r="FS18" i="1"/>
  <c r="FO18" i="1"/>
  <c r="FK18" i="1"/>
  <c r="FG18" i="1"/>
  <c r="FC18" i="1"/>
  <c r="EY18" i="1"/>
  <c r="EU18" i="1"/>
  <c r="EM18" i="1"/>
  <c r="EI18" i="1"/>
  <c r="EA18" i="1"/>
  <c r="DW18" i="1"/>
  <c r="DS18" i="1"/>
  <c r="DO18" i="1"/>
  <c r="DK18" i="1"/>
  <c r="DG18" i="1"/>
  <c r="DC18" i="1"/>
  <c r="GD17" i="1"/>
  <c r="FZ17" i="1"/>
  <c r="FV17" i="1"/>
  <c r="FR17" i="1"/>
  <c r="FN17" i="1"/>
  <c r="FJ17" i="1"/>
  <c r="FF17" i="1"/>
  <c r="FB17" i="1"/>
  <c r="EX17" i="1"/>
  <c r="EL17" i="1"/>
  <c r="DZ17" i="1"/>
  <c r="DV17" i="1"/>
  <c r="DR17" i="1"/>
  <c r="DN17" i="1"/>
  <c r="DJ17" i="1"/>
  <c r="DF17" i="1"/>
  <c r="DB17" i="1"/>
  <c r="GC16" i="1"/>
  <c r="FY16" i="1"/>
  <c r="FU16" i="1"/>
  <c r="FQ16" i="1"/>
  <c r="FM16" i="1"/>
  <c r="FI16" i="1"/>
  <c r="FE16" i="1"/>
  <c r="FA16" i="1"/>
  <c r="EW16" i="1"/>
  <c r="EK16" i="1"/>
  <c r="DY16" i="1"/>
  <c r="DU16" i="1"/>
  <c r="DQ16" i="1"/>
  <c r="DM16" i="1"/>
  <c r="DI16" i="1"/>
  <c r="DE16" i="1"/>
  <c r="DA16" i="1"/>
  <c r="EA51" i="1"/>
  <c r="FC47" i="1"/>
  <c r="DC43" i="1"/>
  <c r="GA39" i="1"/>
  <c r="DV38" i="1"/>
  <c r="EI37" i="1"/>
  <c r="FR36" i="1"/>
  <c r="EL36" i="1"/>
  <c r="FU35" i="1"/>
  <c r="DY35" i="1"/>
  <c r="DE58" i="1"/>
  <c r="EV52" i="1"/>
  <c r="DY50" i="1"/>
  <c r="EJ48" i="1"/>
  <c r="FV46" i="1"/>
  <c r="FO43" i="1"/>
  <c r="DV42" i="1"/>
  <c r="FH40" i="1"/>
  <c r="EI39" i="1"/>
  <c r="FB38" i="1"/>
  <c r="GC37" i="1"/>
  <c r="EA37" i="1"/>
  <c r="DK37" i="1"/>
  <c r="FZ36" i="1"/>
  <c r="FJ36" i="1"/>
  <c r="DN36" i="1"/>
  <c r="GC35" i="1"/>
  <c r="FM35" i="1"/>
  <c r="EW35" i="1"/>
  <c r="DQ35" i="1"/>
  <c r="DA35" i="1"/>
  <c r="FP34" i="1"/>
  <c r="EZ34" i="1"/>
  <c r="EJ34" i="1"/>
  <c r="DT34" i="1"/>
  <c r="DD34" i="1"/>
  <c r="FS33" i="1"/>
  <c r="FC33" i="1"/>
  <c r="EM33" i="1"/>
  <c r="DW33" i="1"/>
  <c r="DG33" i="1"/>
  <c r="FV32" i="1"/>
  <c r="FF32" i="1"/>
  <c r="DZ32" i="1"/>
  <c r="DJ32" i="1"/>
  <c r="FY31" i="1"/>
  <c r="FI31" i="1"/>
  <c r="DM31" i="1"/>
  <c r="GB30" i="1"/>
  <c r="FL30" i="1"/>
  <c r="EV30" i="1"/>
  <c r="DP30" i="1"/>
  <c r="CZ30" i="1"/>
  <c r="FO29" i="1"/>
  <c r="EY29" i="1"/>
  <c r="EI29" i="1"/>
  <c r="DS29" i="1"/>
  <c r="DC29" i="1"/>
  <c r="FR28" i="1"/>
  <c r="FB28" i="1"/>
  <c r="EL28" i="1"/>
  <c r="DV28" i="1"/>
  <c r="DF28" i="1"/>
  <c r="FU27" i="1"/>
  <c r="FE27" i="1"/>
  <c r="DY27" i="1"/>
  <c r="DI27" i="1"/>
  <c r="FX26" i="1"/>
  <c r="FH26" i="1"/>
  <c r="EB26" i="1"/>
  <c r="DL26" i="1"/>
  <c r="GA25" i="1"/>
  <c r="FK25" i="1"/>
  <c r="EU25" i="1"/>
  <c r="DO25" i="1"/>
  <c r="GD24" i="1"/>
  <c r="FN24" i="1"/>
  <c r="EX24" i="1"/>
  <c r="DR24" i="1"/>
  <c r="DB24" i="1"/>
  <c r="FS23" i="1"/>
  <c r="FK23" i="1"/>
  <c r="FC23" i="1"/>
  <c r="EU23" i="1"/>
  <c r="EM23" i="1"/>
  <c r="EI23" i="1"/>
  <c r="EA23" i="1"/>
  <c r="DW23" i="1"/>
  <c r="DS23" i="1"/>
  <c r="DO23" i="1"/>
  <c r="DK23" i="1"/>
  <c r="DG23" i="1"/>
  <c r="DC23" i="1"/>
  <c r="GD22" i="1"/>
  <c r="FZ22" i="1"/>
  <c r="FV22" i="1"/>
  <c r="FR22" i="1"/>
  <c r="FN22" i="1"/>
  <c r="FJ22" i="1"/>
  <c r="FF22" i="1"/>
  <c r="FB22" i="1"/>
  <c r="EX22" i="1"/>
  <c r="EL22" i="1"/>
  <c r="DZ22" i="1"/>
  <c r="DV22" i="1"/>
  <c r="DR22" i="1"/>
  <c r="DN22" i="1"/>
  <c r="DJ22" i="1"/>
  <c r="DF22" i="1"/>
  <c r="DB22" i="1"/>
  <c r="GC21" i="1"/>
  <c r="FY21" i="1"/>
  <c r="FU21" i="1"/>
  <c r="FQ21" i="1"/>
  <c r="FM21" i="1"/>
  <c r="FI21" i="1"/>
  <c r="FE21" i="1"/>
  <c r="FA21" i="1"/>
  <c r="EW21" i="1"/>
  <c r="EK21" i="1"/>
  <c r="DY21" i="1"/>
  <c r="DU21" i="1"/>
  <c r="DQ21" i="1"/>
  <c r="DM21" i="1"/>
  <c r="DI21" i="1"/>
  <c r="DE21" i="1"/>
  <c r="DA21" i="1"/>
  <c r="GB20" i="1"/>
  <c r="FX20" i="1"/>
  <c r="FT20" i="1"/>
  <c r="FP20" i="1"/>
  <c r="FL20" i="1"/>
  <c r="FH20" i="1"/>
  <c r="FD20" i="1"/>
  <c r="EZ20" i="1"/>
  <c r="EV20" i="1"/>
  <c r="EN20" i="1"/>
  <c r="EJ20" i="1"/>
  <c r="EB20" i="1"/>
  <c r="DX20" i="1"/>
  <c r="DT20" i="1"/>
  <c r="DP20" i="1"/>
  <c r="DL20" i="1"/>
  <c r="DH20" i="1"/>
  <c r="DD20" i="1"/>
  <c r="CZ20" i="1"/>
  <c r="GA19" i="1"/>
  <c r="FW19" i="1"/>
  <c r="FS19" i="1"/>
  <c r="FO19" i="1"/>
  <c r="FK19" i="1"/>
  <c r="FG19" i="1"/>
  <c r="FC19" i="1"/>
  <c r="EY19" i="1"/>
  <c r="EU19" i="1"/>
  <c r="EM19" i="1"/>
  <c r="EI19" i="1"/>
  <c r="EA19" i="1"/>
  <c r="DW19" i="1"/>
  <c r="DS19" i="1"/>
  <c r="DO19" i="1"/>
  <c r="DK19" i="1"/>
  <c r="DG19" i="1"/>
  <c r="DC19" i="1"/>
  <c r="GD18" i="1"/>
  <c r="FZ18" i="1"/>
  <c r="FV18" i="1"/>
  <c r="FR18" i="1"/>
  <c r="FN18" i="1"/>
  <c r="FJ18" i="1"/>
  <c r="FF18" i="1"/>
  <c r="FB18" i="1"/>
  <c r="EX18" i="1"/>
  <c r="EL18" i="1"/>
  <c r="DZ18" i="1"/>
  <c r="DV18" i="1"/>
  <c r="DR18" i="1"/>
  <c r="DN18" i="1"/>
  <c r="DJ18" i="1"/>
  <c r="DF18" i="1"/>
  <c r="DB18" i="1"/>
  <c r="GC17" i="1"/>
  <c r="FY17" i="1"/>
  <c r="FU17" i="1"/>
  <c r="FQ17" i="1"/>
  <c r="FM17" i="1"/>
  <c r="FI17" i="1"/>
  <c r="FE17" i="1"/>
  <c r="FA17" i="1"/>
  <c r="EW17" i="1"/>
  <c r="EK17" i="1"/>
  <c r="DY17" i="1"/>
  <c r="DU17" i="1"/>
  <c r="DQ17" i="1"/>
  <c r="DM17" i="1"/>
  <c r="DI17" i="1"/>
  <c r="DE17" i="1"/>
  <c r="DA17" i="1"/>
  <c r="GB16" i="1"/>
  <c r="FX16" i="1"/>
  <c r="FT16" i="1"/>
  <c r="FP16" i="1"/>
  <c r="FL16" i="1"/>
  <c r="FH16" i="1"/>
  <c r="FD16" i="1"/>
  <c r="EZ16" i="1"/>
  <c r="EV16" i="1"/>
  <c r="EN16" i="1"/>
  <c r="EJ16" i="1"/>
  <c r="EB16" i="1"/>
  <c r="DX16" i="1"/>
  <c r="DT16" i="1"/>
  <c r="DP16" i="1"/>
  <c r="DL16" i="1"/>
  <c r="DH16" i="1"/>
  <c r="DD16" i="1"/>
  <c r="CZ16" i="1"/>
  <c r="GC54" i="1"/>
  <c r="DS37" i="1"/>
  <c r="DV36" i="1"/>
  <c r="FE35" i="1"/>
  <c r="FR51" i="1"/>
  <c r="FM49" i="1"/>
  <c r="DD48" i="1"/>
  <c r="GB44" i="1"/>
  <c r="EI43" i="1"/>
  <c r="FU41" i="1"/>
  <c r="EB40" i="1"/>
  <c r="DS39" i="1"/>
  <c r="EL38" i="1"/>
  <c r="FR37" i="1"/>
  <c r="DW37" i="1"/>
  <c r="DG37" i="1"/>
  <c r="FV36" i="1"/>
  <c r="FF36" i="1"/>
  <c r="DZ36" i="1"/>
  <c r="DJ36" i="1"/>
  <c r="FY35" i="1"/>
  <c r="FI35" i="1"/>
  <c r="DM35" i="1"/>
  <c r="GB34" i="1"/>
  <c r="FL34" i="1"/>
  <c r="EV34" i="1"/>
  <c r="DP34" i="1"/>
  <c r="CZ34" i="1"/>
  <c r="FO33" i="1"/>
  <c r="EY33" i="1"/>
  <c r="EI33" i="1"/>
  <c r="DS33" i="1"/>
  <c r="DC33" i="1"/>
  <c r="FR32" i="1"/>
  <c r="FB32" i="1"/>
  <c r="EL32" i="1"/>
  <c r="DV32" i="1"/>
  <c r="DF32" i="1"/>
  <c r="FU31" i="1"/>
  <c r="FE31" i="1"/>
  <c r="DY31" i="1"/>
  <c r="DI31" i="1"/>
  <c r="FX30" i="1"/>
  <c r="FH30" i="1"/>
  <c r="EB30" i="1"/>
  <c r="DL30" i="1"/>
  <c r="GA29" i="1"/>
  <c r="FK29" i="1"/>
  <c r="EU29" i="1"/>
  <c r="DO29" i="1"/>
  <c r="GD28" i="1"/>
  <c r="FN28" i="1"/>
  <c r="EX28" i="1"/>
  <c r="DR28" i="1"/>
  <c r="DB28" i="1"/>
  <c r="FQ27" i="1"/>
  <c r="FA27" i="1"/>
  <c r="EK27" i="1"/>
  <c r="DU27" i="1"/>
  <c r="DE27" i="1"/>
  <c r="FT26" i="1"/>
  <c r="FD26" i="1"/>
  <c r="EN26" i="1"/>
  <c r="DX26" i="1"/>
  <c r="DH26" i="1"/>
  <c r="FW25" i="1"/>
  <c r="FG25" i="1"/>
  <c r="EA25" i="1"/>
  <c r="DK25" i="1"/>
  <c r="FZ24" i="1"/>
  <c r="FJ24" i="1"/>
  <c r="DN24" i="1"/>
  <c r="GC23" i="1"/>
  <c r="FQ23" i="1"/>
  <c r="FI23" i="1"/>
  <c r="FA23" i="1"/>
  <c r="EL23" i="1"/>
  <c r="DZ23" i="1"/>
  <c r="DV23" i="1"/>
  <c r="DR23" i="1"/>
  <c r="DN23" i="1"/>
  <c r="DJ23" i="1"/>
  <c r="DF23" i="1"/>
  <c r="DB23" i="1"/>
  <c r="GC22" i="1"/>
  <c r="FY22" i="1"/>
  <c r="FU22" i="1"/>
  <c r="FQ22" i="1"/>
  <c r="FM22" i="1"/>
  <c r="FI22" i="1"/>
  <c r="FE22" i="1"/>
  <c r="FA22" i="1"/>
  <c r="EW22" i="1"/>
  <c r="EK22" i="1"/>
  <c r="DY22" i="1"/>
  <c r="DU22" i="1"/>
  <c r="DQ22" i="1"/>
  <c r="DM22" i="1"/>
  <c r="DI22" i="1"/>
  <c r="DE22" i="1"/>
  <c r="DA22" i="1"/>
  <c r="GB21" i="1"/>
  <c r="FX21" i="1"/>
  <c r="FT21" i="1"/>
  <c r="FP21" i="1"/>
  <c r="FL21" i="1"/>
  <c r="FH21" i="1"/>
  <c r="FD21" i="1"/>
  <c r="EZ21" i="1"/>
  <c r="EV21" i="1"/>
  <c r="EN21" i="1"/>
  <c r="EJ21" i="1"/>
  <c r="EB21" i="1"/>
  <c r="DX21" i="1"/>
  <c r="DT21" i="1"/>
  <c r="DP21" i="1"/>
  <c r="DL21" i="1"/>
  <c r="DH21" i="1"/>
  <c r="DD21" i="1"/>
  <c r="CZ21" i="1"/>
  <c r="GA20" i="1"/>
  <c r="FW20" i="1"/>
  <c r="FS20" i="1"/>
  <c r="FO20" i="1"/>
  <c r="FK20" i="1"/>
  <c r="FG20" i="1"/>
  <c r="FC20" i="1"/>
  <c r="EY20" i="1"/>
  <c r="EU20" i="1"/>
  <c r="EM20" i="1"/>
  <c r="EI20" i="1"/>
  <c r="EA20" i="1"/>
  <c r="DW20" i="1"/>
  <c r="DS20" i="1"/>
  <c r="DO20" i="1"/>
  <c r="DK20" i="1"/>
  <c r="DG20" i="1"/>
  <c r="DC20" i="1"/>
  <c r="GD19" i="1"/>
  <c r="FZ19" i="1"/>
  <c r="FV19" i="1"/>
  <c r="FR19" i="1"/>
  <c r="FN19" i="1"/>
  <c r="FJ19" i="1"/>
  <c r="FF19" i="1"/>
  <c r="FB19" i="1"/>
  <c r="EX19" i="1"/>
  <c r="EL19" i="1"/>
  <c r="DZ19" i="1"/>
  <c r="DV19" i="1"/>
  <c r="DR19" i="1"/>
  <c r="DN19" i="1"/>
  <c r="DJ19" i="1"/>
  <c r="DF19" i="1"/>
  <c r="DB19" i="1"/>
  <c r="GC18" i="1"/>
  <c r="FY18" i="1"/>
  <c r="FU18" i="1"/>
  <c r="FQ18" i="1"/>
  <c r="FM18" i="1"/>
  <c r="FI18" i="1"/>
  <c r="FE18" i="1"/>
  <c r="FA18" i="1"/>
  <c r="EW18" i="1"/>
  <c r="EK18" i="1"/>
  <c r="DY18" i="1"/>
  <c r="DU18" i="1"/>
  <c r="DQ18" i="1"/>
  <c r="DM18" i="1"/>
  <c r="DI18" i="1"/>
  <c r="DE18" i="1"/>
  <c r="DA18" i="1"/>
  <c r="GB17" i="1"/>
  <c r="FX17" i="1"/>
  <c r="FT17" i="1"/>
  <c r="FP17" i="1"/>
  <c r="FL17" i="1"/>
  <c r="FH17" i="1"/>
  <c r="FD17" i="1"/>
  <c r="EZ17" i="1"/>
  <c r="EV17" i="1"/>
  <c r="EN17" i="1"/>
  <c r="EJ17" i="1"/>
  <c r="EB17" i="1"/>
  <c r="DX17" i="1"/>
  <c r="DT17" i="1"/>
  <c r="DP17" i="1"/>
  <c r="DL17" i="1"/>
  <c r="DH17" i="1"/>
  <c r="DD17" i="1"/>
  <c r="CZ17" i="1"/>
  <c r="GA16" i="1"/>
  <c r="FW16" i="1"/>
  <c r="FS16" i="1"/>
  <c r="FO16" i="1"/>
  <c r="FK16" i="1"/>
  <c r="FG16" i="1"/>
  <c r="FC16" i="1"/>
  <c r="EY16" i="1"/>
  <c r="EU16" i="1"/>
  <c r="EM16" i="1"/>
  <c r="EI16" i="1"/>
  <c r="EA16" i="1"/>
  <c r="DW16" i="1"/>
  <c r="DS16" i="1"/>
  <c r="DO16" i="1"/>
  <c r="DK16" i="1"/>
  <c r="DG16" i="1"/>
  <c r="DC16" i="1"/>
  <c r="DV49" i="1"/>
  <c r="DJ46" i="1"/>
  <c r="EV44" i="1"/>
  <c r="DC39" i="1"/>
  <c r="FG37" i="1"/>
  <c r="DC37" i="1"/>
  <c r="FB36" i="1"/>
  <c r="DF36" i="1"/>
  <c r="DI35" i="1"/>
  <c r="FX34" i="1"/>
  <c r="DL34" i="1"/>
  <c r="EX32" i="1"/>
  <c r="FQ31" i="1"/>
  <c r="DE31" i="1"/>
  <c r="DX30" i="1"/>
  <c r="FJ28" i="1"/>
  <c r="GC27" i="1"/>
  <c r="DQ27" i="1"/>
  <c r="EJ26" i="1"/>
  <c r="FC25" i="1"/>
  <c r="FV24" i="1"/>
  <c r="DJ24" i="1"/>
  <c r="EY23" i="1"/>
  <c r="DM23" i="1"/>
  <c r="GB22" i="1"/>
  <c r="FL22" i="1"/>
  <c r="EV22" i="1"/>
  <c r="DP22" i="1"/>
  <c r="CZ22" i="1"/>
  <c r="FO21" i="1"/>
  <c r="EY21" i="1"/>
  <c r="EI21" i="1"/>
  <c r="DS21" i="1"/>
  <c r="DC21" i="1"/>
  <c r="FR20" i="1"/>
  <c r="FB20" i="1"/>
  <c r="EL20" i="1"/>
  <c r="DV20" i="1"/>
  <c r="DF20" i="1"/>
  <c r="FU19" i="1"/>
  <c r="FE19" i="1"/>
  <c r="DY19" i="1"/>
  <c r="DI19" i="1"/>
  <c r="FX18" i="1"/>
  <c r="FH18" i="1"/>
  <c r="EB18" i="1"/>
  <c r="DL18" i="1"/>
  <c r="GA17" i="1"/>
  <c r="FK17" i="1"/>
  <c r="EU17" i="1"/>
  <c r="DO17" i="1"/>
  <c r="GD16" i="1"/>
  <c r="FN16" i="1"/>
  <c r="EX16" i="1"/>
  <c r="DR16" i="1"/>
  <c r="DB16" i="1"/>
  <c r="DN16" i="1"/>
  <c r="DW25" i="1"/>
  <c r="DE23" i="1"/>
  <c r="FT22" i="1"/>
  <c r="EN22" i="1"/>
  <c r="DH22" i="1"/>
  <c r="FG21" i="1"/>
  <c r="DK21" i="1"/>
  <c r="FZ20" i="1"/>
  <c r="GC19" i="1"/>
  <c r="FM19" i="1"/>
  <c r="DQ19" i="1"/>
  <c r="FP18" i="1"/>
  <c r="EJ18" i="1"/>
  <c r="DT18" i="1"/>
  <c r="FS17" i="1"/>
  <c r="FC17" i="1"/>
  <c r="DW17" i="1"/>
  <c r="DG17" i="1"/>
  <c r="FV16" i="1"/>
  <c r="DJ16" i="1"/>
  <c r="EB34" i="1"/>
  <c r="FN32" i="1"/>
  <c r="DB32" i="1"/>
  <c r="EN30" i="1"/>
  <c r="FZ28" i="1"/>
  <c r="DN28" i="1"/>
  <c r="EZ26" i="1"/>
  <c r="FS25" i="1"/>
  <c r="DZ24" i="1"/>
  <c r="FG23" i="1"/>
  <c r="DQ23" i="1"/>
  <c r="FP22" i="1"/>
  <c r="EJ22" i="1"/>
  <c r="DT22" i="1"/>
  <c r="FS21" i="1"/>
  <c r="EM21" i="1"/>
  <c r="DW21" i="1"/>
  <c r="DG21" i="1"/>
  <c r="FF20" i="1"/>
  <c r="DZ20" i="1"/>
  <c r="DJ20" i="1"/>
  <c r="FI19" i="1"/>
  <c r="DM19" i="1"/>
  <c r="FL18" i="1"/>
  <c r="EV18" i="1"/>
  <c r="DP18" i="1"/>
  <c r="FO17" i="1"/>
  <c r="EY17" i="1"/>
  <c r="DS17" i="1"/>
  <c r="FR16" i="1"/>
  <c r="FB16" i="1"/>
  <c r="DV16" i="1"/>
  <c r="DF16" i="1"/>
  <c r="FH34" i="1"/>
  <c r="GA33" i="1"/>
  <c r="DO33" i="1"/>
  <c r="FA31" i="1"/>
  <c r="FT30" i="1"/>
  <c r="DH30" i="1"/>
  <c r="EA29" i="1"/>
  <c r="FM27" i="1"/>
  <c r="DA27" i="1"/>
  <c r="DT26" i="1"/>
  <c r="EM25" i="1"/>
  <c r="FF24" i="1"/>
  <c r="FY23" i="1"/>
  <c r="DY23" i="1"/>
  <c r="DI23" i="1"/>
  <c r="FX22" i="1"/>
  <c r="FH22" i="1"/>
  <c r="EB22" i="1"/>
  <c r="DL22" i="1"/>
  <c r="GA21" i="1"/>
  <c r="FK21" i="1"/>
  <c r="EU21" i="1"/>
  <c r="DO21" i="1"/>
  <c r="GD20" i="1"/>
  <c r="FN20" i="1"/>
  <c r="EX20" i="1"/>
  <c r="DR20" i="1"/>
  <c r="DB20" i="1"/>
  <c r="FQ19" i="1"/>
  <c r="FA19" i="1"/>
  <c r="EK19" i="1"/>
  <c r="DU19" i="1"/>
  <c r="DE19" i="1"/>
  <c r="FT18" i="1"/>
  <c r="FD18" i="1"/>
  <c r="EN18" i="1"/>
  <c r="DX18" i="1"/>
  <c r="DH18" i="1"/>
  <c r="FW17" i="1"/>
  <c r="FG17" i="1"/>
  <c r="EA17" i="1"/>
  <c r="DK17" i="1"/>
  <c r="FZ16" i="1"/>
  <c r="FJ16" i="1"/>
  <c r="FK33" i="1"/>
  <c r="GD32" i="1"/>
  <c r="DR32" i="1"/>
  <c r="EK31" i="1"/>
  <c r="FD30" i="1"/>
  <c r="FW29" i="1"/>
  <c r="DK29" i="1"/>
  <c r="EW27" i="1"/>
  <c r="FP26" i="1"/>
  <c r="DD26" i="1"/>
  <c r="FO23" i="1"/>
  <c r="EK23" i="1"/>
  <c r="DU23" i="1"/>
  <c r="FD22" i="1"/>
  <c r="DX22" i="1"/>
  <c r="FW21" i="1"/>
  <c r="EA21" i="1"/>
  <c r="FJ20" i="1"/>
  <c r="DN20" i="1"/>
  <c r="EW19" i="1"/>
  <c r="DA19" i="1"/>
  <c r="EZ18" i="1"/>
  <c r="DD18" i="1"/>
  <c r="EM17" i="1"/>
  <c r="FF16" i="1"/>
  <c r="DZ16" i="1"/>
  <c r="EU33" i="1"/>
  <c r="DU31" i="1"/>
  <c r="FG29" i="1"/>
  <c r="DG25" i="1"/>
  <c r="DA23" i="1"/>
  <c r="EZ22" i="1"/>
  <c r="DD22" i="1"/>
  <c r="FC21" i="1"/>
  <c r="FV20" i="1"/>
  <c r="FY19" i="1"/>
  <c r="GB18" i="1"/>
  <c r="CZ18" i="1"/>
  <c r="EI17" i="1"/>
  <c r="DC17" i="1"/>
  <c r="EL16" i="1"/>
  <c r="CY65" i="1"/>
  <c r="CY61" i="1"/>
  <c r="CY57" i="1"/>
  <c r="CY53" i="1"/>
  <c r="CY49" i="1"/>
  <c r="CY45" i="1"/>
  <c r="CY41" i="1"/>
  <c r="CY37" i="1"/>
  <c r="CY33" i="1"/>
  <c r="CY29" i="1"/>
  <c r="CY25" i="1"/>
  <c r="CY21" i="1"/>
  <c r="CY17" i="1"/>
  <c r="CY64" i="1"/>
  <c r="CY60" i="1"/>
  <c r="CY56" i="1"/>
  <c r="CY52" i="1"/>
  <c r="CY48" i="1"/>
  <c r="CY44" i="1"/>
  <c r="CY40" i="1"/>
  <c r="CY36" i="1"/>
  <c r="CY32" i="1"/>
  <c r="CY28" i="1"/>
  <c r="CY24" i="1"/>
  <c r="CY20" i="1"/>
  <c r="CY16" i="1"/>
  <c r="CY63" i="1"/>
  <c r="CY59" i="1"/>
  <c r="CY55" i="1"/>
  <c r="CY51" i="1"/>
  <c r="CY47" i="1"/>
  <c r="CY43" i="1"/>
  <c r="CY39" i="1"/>
  <c r="CY35" i="1"/>
  <c r="CY31" i="1"/>
  <c r="CY27" i="1"/>
  <c r="CY23" i="1"/>
  <c r="CY19" i="1"/>
  <c r="CY62" i="1"/>
  <c r="CY58" i="1"/>
  <c r="CY54" i="1"/>
  <c r="CY50" i="1"/>
  <c r="CY46" i="1"/>
  <c r="CY42" i="1"/>
  <c r="CY38" i="1"/>
  <c r="CY34" i="1"/>
  <c r="CY30" i="1"/>
  <c r="CY26" i="1"/>
  <c r="CY18" i="1"/>
  <c r="CY22" i="1"/>
  <c r="KV8" i="1"/>
  <c r="B8" i="1" s="1"/>
  <c r="BJ19" i="2"/>
  <c r="BR3" i="2"/>
  <c r="BJ35" i="2"/>
  <c r="BK32" i="6"/>
  <c r="BK31" i="6"/>
  <c r="BK30" i="6"/>
  <c r="BK29" i="6"/>
  <c r="BK28" i="6"/>
  <c r="BK27" i="6"/>
  <c r="BK26" i="6"/>
  <c r="BK25" i="6"/>
  <c r="BK24" i="6"/>
  <c r="BK23" i="6"/>
  <c r="BK22" i="6"/>
  <c r="BK21" i="6"/>
  <c r="BJ32" i="6"/>
  <c r="BJ31" i="6"/>
  <c r="BJ30" i="6"/>
  <c r="BJ29" i="6"/>
  <c r="BJ28" i="6"/>
  <c r="BJ27" i="6"/>
  <c r="BJ26" i="6"/>
  <c r="BJ25" i="6"/>
  <c r="BJ24" i="6"/>
  <c r="BJ23" i="6"/>
  <c r="BJ22" i="6"/>
  <c r="BJ21" i="6"/>
  <c r="KF65" i="1"/>
  <c r="KF64" i="1"/>
  <c r="KF63" i="1"/>
  <c r="KF62" i="1"/>
  <c r="KF61" i="1"/>
  <c r="KF60" i="1"/>
  <c r="KF59" i="1"/>
  <c r="KF58" i="1"/>
  <c r="KF57" i="1"/>
  <c r="KF56" i="1"/>
  <c r="KF55" i="1"/>
  <c r="KF54" i="1"/>
  <c r="KF53" i="1"/>
  <c r="KF52" i="1"/>
  <c r="KF51" i="1"/>
  <c r="KF50" i="1"/>
  <c r="KF49" i="1"/>
  <c r="KF48" i="1"/>
  <c r="KF47" i="1"/>
  <c r="KF46" i="1"/>
  <c r="KF45" i="1"/>
  <c r="KF44" i="1"/>
  <c r="KF43" i="1"/>
  <c r="KF42" i="1"/>
  <c r="KF41" i="1"/>
  <c r="KF40" i="1"/>
  <c r="KF39" i="1"/>
  <c r="KF38" i="1"/>
  <c r="KF37" i="1"/>
  <c r="KF36" i="1"/>
  <c r="KF35" i="1"/>
  <c r="KF34" i="1"/>
  <c r="KF33" i="1"/>
  <c r="KF32" i="1"/>
  <c r="KF31" i="1"/>
  <c r="KF30" i="1"/>
  <c r="KF29" i="1"/>
  <c r="KF28" i="1"/>
  <c r="KF27" i="1"/>
  <c r="KF26" i="1"/>
  <c r="KF25" i="1"/>
  <c r="KF24" i="1"/>
  <c r="KF23" i="1"/>
  <c r="KF22" i="1"/>
  <c r="KF21" i="1"/>
  <c r="KF20" i="1"/>
  <c r="KF19" i="1"/>
  <c r="KF18" i="1"/>
  <c r="KF17" i="1"/>
  <c r="AC9" i="6"/>
  <c r="JK3" i="1"/>
  <c r="BG14" i="6"/>
  <c r="BG13" i="6"/>
  <c r="BG12" i="6"/>
  <c r="B2" i="6"/>
  <c r="BG9" i="6"/>
  <c r="X31" i="6" s="1"/>
  <c r="BG8" i="6"/>
  <c r="BG7" i="6"/>
  <c r="X29" i="6" s="1"/>
  <c r="BG6" i="6"/>
  <c r="X28" i="6" s="1"/>
  <c r="BG5" i="6"/>
  <c r="X27" i="6" s="1"/>
  <c r="BG4" i="6"/>
  <c r="X26" i="6" s="1"/>
  <c r="BJ3" i="6"/>
  <c r="BI3" i="6"/>
  <c r="BH3" i="6"/>
  <c r="JZ8" i="1"/>
  <c r="KA8" i="1"/>
  <c r="KB8" i="1"/>
  <c r="KC8" i="1"/>
  <c r="KD8" i="1"/>
  <c r="JY8" i="1"/>
  <c r="JT8" i="1"/>
  <c r="JU8" i="1"/>
  <c r="JV8" i="1"/>
  <c r="JW8" i="1"/>
  <c r="JX8" i="1"/>
  <c r="JS8" i="1"/>
  <c r="JN8" i="1"/>
  <c r="JO8" i="1"/>
  <c r="JP8" i="1"/>
  <c r="JQ8" i="1"/>
  <c r="JR8" i="1"/>
  <c r="JM8" i="1"/>
  <c r="BL16" i="6" l="1"/>
  <c r="X30" i="6"/>
  <c r="BJ3" i="2"/>
  <c r="GC5" i="1"/>
  <c r="GC4" i="1"/>
  <c r="FZ2" i="1" l="1"/>
  <c r="FT2" i="1"/>
  <c r="FN2" i="1"/>
  <c r="FH2" i="1"/>
  <c r="FB2" i="1"/>
  <c r="B2" i="2"/>
  <c r="CT19" i="1"/>
  <c r="CT20" i="1"/>
  <c r="CT21" i="1"/>
  <c r="CT22" i="1"/>
  <c r="CT23" i="1"/>
  <c r="CT24" i="1"/>
  <c r="CT25" i="1"/>
  <c r="CT26" i="1"/>
  <c r="CT27" i="1"/>
  <c r="CT18" i="1"/>
  <c r="CQ4" i="1"/>
  <c r="CP4" i="1"/>
  <c r="CO4" i="1"/>
  <c r="CN4" i="1"/>
  <c r="CM4" i="1"/>
  <c r="CL4" i="1"/>
  <c r="CK4" i="1"/>
  <c r="CJ4" i="1"/>
  <c r="CI4" i="1"/>
  <c r="CH4" i="1"/>
  <c r="CG4" i="1"/>
  <c r="CF4" i="1"/>
  <c r="CE4" i="1"/>
  <c r="CD4" i="1"/>
  <c r="CC4" i="1"/>
  <c r="CB4" i="1"/>
  <c r="CA4" i="1"/>
  <c r="BZ4" i="1"/>
  <c r="BY4" i="1"/>
  <c r="BX4" i="1"/>
  <c r="BW4" i="1"/>
  <c r="BV4" i="1"/>
  <c r="BU4" i="1"/>
  <c r="BT4" i="1"/>
  <c r="FG10" i="1" s="1"/>
  <c r="BS4" i="1"/>
  <c r="BR4" i="1"/>
  <c r="BQ4" i="1"/>
  <c r="BP4" i="1"/>
  <c r="BO4" i="1"/>
  <c r="BN4" i="1"/>
  <c r="BM4" i="1"/>
  <c r="BL4" i="1"/>
  <c r="EY10" i="1" s="1"/>
  <c r="BK4" i="1"/>
  <c r="BJ4" i="1"/>
  <c r="BI4" i="1"/>
  <c r="BH4" i="1"/>
  <c r="BG4" i="1"/>
  <c r="BF4" i="1"/>
  <c r="BE4" i="1"/>
  <c r="BD4" i="1"/>
  <c r="BC4" i="1"/>
  <c r="BB4" i="1"/>
  <c r="BA4" i="1"/>
  <c r="AZ4" i="1"/>
  <c r="EM10" i="1" s="1"/>
  <c r="AY4" i="1"/>
  <c r="AX4" i="1"/>
  <c r="AW4" i="1"/>
  <c r="AV4" i="1"/>
  <c r="AU4" i="1"/>
  <c r="AT4" i="1"/>
  <c r="AS4" i="1"/>
  <c r="AR4" i="1"/>
  <c r="EE10" i="1" s="1"/>
  <c r="AQ4" i="1"/>
  <c r="AP4" i="1"/>
  <c r="AO4" i="1"/>
  <c r="AN4" i="1"/>
  <c r="AM4" i="1"/>
  <c r="AL4" i="1"/>
  <c r="AK4" i="1"/>
  <c r="AJ4" i="1"/>
  <c r="AI4" i="1"/>
  <c r="AH4" i="1"/>
  <c r="AG4" i="1"/>
  <c r="AF4" i="1"/>
  <c r="DS10" i="1" s="1"/>
  <c r="AE4" i="1"/>
  <c r="AD4" i="1"/>
  <c r="AC4" i="1"/>
  <c r="AB4" i="1"/>
  <c r="GV10" i="1" s="1"/>
  <c r="AA4" i="1"/>
  <c r="Z4" i="1"/>
  <c r="Y4" i="1"/>
  <c r="X4" i="1"/>
  <c r="GR10" i="1" s="1"/>
  <c r="W4" i="1"/>
  <c r="V4" i="1"/>
  <c r="U4" i="1"/>
  <c r="T4" i="1"/>
  <c r="DG10" i="1" s="1"/>
  <c r="GN9" i="1" s="1"/>
  <c r="S4" i="1"/>
  <c r="R4" i="1"/>
  <c r="Q4" i="1"/>
  <c r="P4" i="1"/>
  <c r="O4" i="1"/>
  <c r="N4" i="1"/>
  <c r="M4" i="1"/>
  <c r="L4" i="1"/>
  <c r="K4" i="1"/>
  <c r="JR10" i="1" s="1"/>
  <c r="J4" i="1"/>
  <c r="I4" i="1"/>
  <c r="JP10" i="1" s="1"/>
  <c r="H4" i="1"/>
  <c r="JO10" i="1" s="1"/>
  <c r="G4" i="1"/>
  <c r="JN10" i="1" s="1"/>
  <c r="F4" i="1"/>
  <c r="JM10" i="1" s="1"/>
  <c r="KW15" i="1" l="1"/>
  <c r="KW13" i="1"/>
  <c r="KW11" i="1"/>
  <c r="KW14" i="1"/>
  <c r="KW12" i="1"/>
  <c r="HL9" i="1"/>
  <c r="GZ9" i="1"/>
  <c r="IN9" i="1"/>
  <c r="JS10" i="1"/>
  <c r="GF10" i="1"/>
  <c r="HD10" i="1"/>
  <c r="HP10" i="1"/>
  <c r="HX10" i="1"/>
  <c r="BP68" i="1"/>
  <c r="IJ10" i="1"/>
  <c r="CN68" i="1"/>
  <c r="JH10" i="1"/>
  <c r="FC10" i="1"/>
  <c r="GA10" i="1"/>
  <c r="JP6" i="1"/>
  <c r="CZ10" i="1"/>
  <c r="GG9" i="1" s="1"/>
  <c r="JT10" i="1"/>
  <c r="GG10" i="1"/>
  <c r="DD10" i="1"/>
  <c r="GK9" i="1" s="1"/>
  <c r="JX10" i="1"/>
  <c r="GK10" i="1"/>
  <c r="DH10" i="1"/>
  <c r="GO9" i="1" s="1"/>
  <c r="KB10" i="1"/>
  <c r="GO10" i="1"/>
  <c r="DL10" i="1"/>
  <c r="GS9" i="1" s="1"/>
  <c r="GS10" i="1"/>
  <c r="DP10" i="1"/>
  <c r="GW9" i="1" s="1"/>
  <c r="GW10" i="1"/>
  <c r="DT10" i="1"/>
  <c r="HA10" i="1"/>
  <c r="DX10" i="1"/>
  <c r="HE10" i="1"/>
  <c r="EB10" i="1"/>
  <c r="HI10" i="1"/>
  <c r="EF10" i="1"/>
  <c r="HM10" i="1"/>
  <c r="EJ10" i="1"/>
  <c r="HQ10" i="1"/>
  <c r="EN10" i="1"/>
  <c r="HU10" i="1"/>
  <c r="ER10" i="1"/>
  <c r="HY10" i="1"/>
  <c r="EV10" i="1"/>
  <c r="IC10" i="1"/>
  <c r="EZ10" i="1"/>
  <c r="IG10" i="1"/>
  <c r="FD10" i="1"/>
  <c r="IK10" i="1"/>
  <c r="BQ68" i="1"/>
  <c r="FH10" i="1"/>
  <c r="BU68" i="1"/>
  <c r="IO10" i="1"/>
  <c r="FL10" i="1"/>
  <c r="IS10" i="1"/>
  <c r="BY68" i="1"/>
  <c r="FP10" i="1"/>
  <c r="IW10" i="1"/>
  <c r="CC68" i="1"/>
  <c r="FT10" i="1"/>
  <c r="CG68" i="1"/>
  <c r="JA10" i="1"/>
  <c r="FX10" i="1"/>
  <c r="JE10" i="1"/>
  <c r="CK68" i="1"/>
  <c r="GB10" i="1"/>
  <c r="JI10" i="1"/>
  <c r="CO68" i="1"/>
  <c r="DK10" i="1"/>
  <c r="GR9" i="1" s="1"/>
  <c r="EI10" i="1"/>
  <c r="JO6" i="1"/>
  <c r="HL10" i="1"/>
  <c r="CB68" i="1"/>
  <c r="IV10" i="1"/>
  <c r="DE10" i="1"/>
  <c r="GL9" i="1" s="1"/>
  <c r="JY10" i="1"/>
  <c r="GL10" i="1"/>
  <c r="DM10" i="1"/>
  <c r="GT9" i="1" s="1"/>
  <c r="GT10" i="1"/>
  <c r="DQ10" i="1"/>
  <c r="GX10" i="1"/>
  <c r="DY10" i="1"/>
  <c r="HF10" i="1"/>
  <c r="EC10" i="1"/>
  <c r="HJ10" i="1"/>
  <c r="EK10" i="1"/>
  <c r="HR10" i="1"/>
  <c r="EO10" i="1"/>
  <c r="HV10" i="1"/>
  <c r="EW10" i="1"/>
  <c r="ID10" i="1"/>
  <c r="FA10" i="1"/>
  <c r="BN68" i="1"/>
  <c r="IH10" i="1"/>
  <c r="FI10" i="1"/>
  <c r="IP10" i="1"/>
  <c r="BV68" i="1"/>
  <c r="FM10" i="1"/>
  <c r="BZ68" i="1"/>
  <c r="IT10" i="1"/>
  <c r="FU10" i="1"/>
  <c r="JB10" i="1"/>
  <c r="CH68" i="1"/>
  <c r="FY10" i="1"/>
  <c r="CL68" i="1"/>
  <c r="JF10" i="1"/>
  <c r="EQ10" i="1"/>
  <c r="FO10" i="1"/>
  <c r="KA10" i="1"/>
  <c r="GN10" i="1"/>
  <c r="GZ10" i="1"/>
  <c r="IB10" i="1"/>
  <c r="IN10" i="1"/>
  <c r="BT68" i="1"/>
  <c r="IZ10" i="1"/>
  <c r="CF68" i="1"/>
  <c r="JM6" i="1"/>
  <c r="DA10" i="1"/>
  <c r="GH9" i="1" s="1"/>
  <c r="JU10" i="1"/>
  <c r="GH10" i="1"/>
  <c r="JN6" i="1"/>
  <c r="JR6" i="1"/>
  <c r="DB10" i="1"/>
  <c r="GI9" i="1" s="1"/>
  <c r="JV10" i="1"/>
  <c r="GI10" i="1"/>
  <c r="DF10" i="1"/>
  <c r="GM9" i="1" s="1"/>
  <c r="JZ10" i="1"/>
  <c r="GM10" i="1"/>
  <c r="DJ10" i="1"/>
  <c r="GQ9" i="1" s="1"/>
  <c r="KD10" i="1"/>
  <c r="GQ10" i="1"/>
  <c r="DN10" i="1"/>
  <c r="GU9" i="1" s="1"/>
  <c r="GU10" i="1"/>
  <c r="DR10" i="1"/>
  <c r="GY10" i="1"/>
  <c r="DV10" i="1"/>
  <c r="HC10" i="1"/>
  <c r="DZ10" i="1"/>
  <c r="HG10" i="1"/>
  <c r="ED10" i="1"/>
  <c r="HK10" i="1"/>
  <c r="EH10" i="1"/>
  <c r="HO10" i="1"/>
  <c r="EL10" i="1"/>
  <c r="HS10" i="1"/>
  <c r="EP10" i="1"/>
  <c r="HW10" i="1"/>
  <c r="ET10" i="1"/>
  <c r="IA10" i="1"/>
  <c r="EX10" i="1"/>
  <c r="IE10" i="1"/>
  <c r="FB10" i="1"/>
  <c r="II10" i="1"/>
  <c r="BO68" i="1"/>
  <c r="FF10" i="1"/>
  <c r="BS68" i="1"/>
  <c r="IM10" i="1"/>
  <c r="FJ10" i="1"/>
  <c r="BW68" i="1"/>
  <c r="IQ10" i="1"/>
  <c r="FN10" i="1"/>
  <c r="IU10" i="1"/>
  <c r="CA68" i="1"/>
  <c r="FR10" i="1"/>
  <c r="CE68" i="1"/>
  <c r="IY10" i="1"/>
  <c r="FV10" i="1"/>
  <c r="CI68" i="1"/>
  <c r="JC10" i="1"/>
  <c r="FZ10" i="1"/>
  <c r="JG10" i="1"/>
  <c r="CM68" i="1"/>
  <c r="GD10" i="1"/>
  <c r="CQ68" i="1"/>
  <c r="JK10" i="1"/>
  <c r="CY10" i="1"/>
  <c r="GF9" i="1" s="1"/>
  <c r="DW10" i="1"/>
  <c r="EU10" i="1"/>
  <c r="FS10" i="1"/>
  <c r="HT9" i="1"/>
  <c r="IF9" i="1"/>
  <c r="JW10" i="1"/>
  <c r="GJ10" i="1"/>
  <c r="BX68" i="1"/>
  <c r="IR10" i="1"/>
  <c r="FK10" i="1"/>
  <c r="DC10" i="1"/>
  <c r="AN68" i="1"/>
  <c r="HH10" i="1"/>
  <c r="IF10" i="1"/>
  <c r="CJ68" i="1"/>
  <c r="JD10" i="1"/>
  <c r="DI10" i="1"/>
  <c r="KC10" i="1"/>
  <c r="GP10" i="1"/>
  <c r="DU10" i="1"/>
  <c r="HB10" i="1"/>
  <c r="EG10" i="1"/>
  <c r="HN10" i="1"/>
  <c r="ES10" i="1"/>
  <c r="HZ10" i="1"/>
  <c r="FE10" i="1"/>
  <c r="BR68" i="1"/>
  <c r="IL10" i="1"/>
  <c r="FQ10" i="1"/>
  <c r="CD68" i="1"/>
  <c r="IX10" i="1"/>
  <c r="GC10" i="1"/>
  <c r="CP68" i="1"/>
  <c r="JJ10" i="1"/>
  <c r="HT10" i="1"/>
  <c r="DO10" i="1"/>
  <c r="JQ10" i="1"/>
  <c r="EA10" i="1"/>
  <c r="FW10" i="1"/>
  <c r="FI2" i="1"/>
  <c r="FK2" i="1"/>
  <c r="FJ2" i="1"/>
  <c r="FO2" i="1"/>
  <c r="FP2" i="1"/>
  <c r="FQ2" i="1"/>
  <c r="FV2" i="1"/>
  <c r="FU2" i="1"/>
  <c r="FW2" i="1"/>
  <c r="FE2" i="1"/>
  <c r="FD2" i="1"/>
  <c r="FC2" i="1"/>
  <c r="GC2" i="1"/>
  <c r="GB2" i="1"/>
  <c r="GA2" i="1"/>
  <c r="CQ1" i="1"/>
  <c r="CP1" i="1"/>
  <c r="CO1" i="1"/>
  <c r="CN1" i="1"/>
  <c r="CM1" i="1"/>
  <c r="CL1" i="1"/>
  <c r="CK1" i="1"/>
  <c r="CJ1" i="1"/>
  <c r="CI1" i="1"/>
  <c r="CH1" i="1"/>
  <c r="CG1" i="1"/>
  <c r="CF1" i="1"/>
  <c r="CE1" i="1"/>
  <c r="CD1" i="1"/>
  <c r="CC1" i="1"/>
  <c r="CB1" i="1"/>
  <c r="CA1" i="1"/>
  <c r="BZ1" i="1"/>
  <c r="BY1" i="1"/>
  <c r="BX1" i="1"/>
  <c r="BW1" i="1"/>
  <c r="BV1" i="1"/>
  <c r="BU1" i="1"/>
  <c r="BT1" i="1"/>
  <c r="BS1" i="1"/>
  <c r="BR1" i="1"/>
  <c r="BQ1" i="1"/>
  <c r="BP1" i="1"/>
  <c r="BO1" i="1"/>
  <c r="BN1" i="1"/>
  <c r="BM1" i="1"/>
  <c r="BM68" i="1" s="1"/>
  <c r="BL1" i="1"/>
  <c r="BL68" i="1" s="1"/>
  <c r="BK1" i="1"/>
  <c r="BK68" i="1" s="1"/>
  <c r="BJ1" i="1"/>
  <c r="BJ68" i="1" s="1"/>
  <c r="BI1" i="1"/>
  <c r="BI68" i="1" s="1"/>
  <c r="BH1" i="1"/>
  <c r="BH68" i="1" s="1"/>
  <c r="BG1" i="1"/>
  <c r="BG68" i="1" s="1"/>
  <c r="BF1" i="1"/>
  <c r="BF68" i="1" s="1"/>
  <c r="BE1" i="1"/>
  <c r="BE68" i="1" s="1"/>
  <c r="BD1" i="1"/>
  <c r="BD68" i="1" s="1"/>
  <c r="BC1" i="1"/>
  <c r="BC68" i="1" s="1"/>
  <c r="BB1" i="1"/>
  <c r="BB68" i="1" s="1"/>
  <c r="BA1" i="1"/>
  <c r="BA68" i="1" s="1"/>
  <c r="AZ1" i="1"/>
  <c r="AZ68" i="1" s="1"/>
  <c r="AY1" i="1"/>
  <c r="AY68" i="1" s="1"/>
  <c r="AX1" i="1"/>
  <c r="AX68" i="1" s="1"/>
  <c r="AW1" i="1"/>
  <c r="AW68" i="1" s="1"/>
  <c r="AV1" i="1"/>
  <c r="AV68" i="1" s="1"/>
  <c r="AU1" i="1"/>
  <c r="AU68" i="1" s="1"/>
  <c r="AT1" i="1"/>
  <c r="AT68" i="1" s="1"/>
  <c r="AS1" i="1"/>
  <c r="AS68" i="1" s="1"/>
  <c r="AR1" i="1"/>
  <c r="AR68" i="1" s="1"/>
  <c r="AQ1" i="1"/>
  <c r="AQ68" i="1" s="1"/>
  <c r="AP1" i="1"/>
  <c r="AP68" i="1" s="1"/>
  <c r="AO1" i="1"/>
  <c r="AO68" i="1" s="1"/>
  <c r="AN1" i="1"/>
  <c r="AM1" i="1"/>
  <c r="AM68" i="1" s="1"/>
  <c r="AL1" i="1"/>
  <c r="AL68" i="1" s="1"/>
  <c r="AK1" i="1"/>
  <c r="AK68" i="1" s="1"/>
  <c r="AJ1" i="1"/>
  <c r="AJ68" i="1" s="1"/>
  <c r="AI1" i="1"/>
  <c r="AI68" i="1" s="1"/>
  <c r="AH1" i="1"/>
  <c r="AH68" i="1" s="1"/>
  <c r="AG1" i="1"/>
  <c r="AG68" i="1" s="1"/>
  <c r="AF1" i="1"/>
  <c r="AF68" i="1" s="1"/>
  <c r="AE1" i="1"/>
  <c r="AE68" i="1" s="1"/>
  <c r="AD1" i="1"/>
  <c r="AD68" i="1" s="1"/>
  <c r="AC1" i="1"/>
  <c r="AC68" i="1" s="1"/>
  <c r="AB1" i="1"/>
  <c r="AB68" i="1" s="1"/>
  <c r="AA1" i="1"/>
  <c r="AA68" i="1" s="1"/>
  <c r="Z1" i="1"/>
  <c r="Z68" i="1" s="1"/>
  <c r="Y1" i="1"/>
  <c r="Y68" i="1" s="1"/>
  <c r="X1" i="1"/>
  <c r="X68" i="1" s="1"/>
  <c r="W1" i="1"/>
  <c r="W68" i="1" s="1"/>
  <c r="V1" i="1"/>
  <c r="V68" i="1" s="1"/>
  <c r="U1" i="1"/>
  <c r="U68" i="1" s="1"/>
  <c r="T1" i="1"/>
  <c r="T68" i="1" s="1"/>
  <c r="S1" i="1"/>
  <c r="S68" i="1" s="1"/>
  <c r="R1" i="1"/>
  <c r="R68" i="1" s="1"/>
  <c r="Q1" i="1"/>
  <c r="Q68" i="1" s="1"/>
  <c r="P1" i="1"/>
  <c r="P68" i="1" s="1"/>
  <c r="O1" i="1"/>
  <c r="O68" i="1" s="1"/>
  <c r="N1" i="1"/>
  <c r="N68" i="1" s="1"/>
  <c r="M1" i="1"/>
  <c r="M68" i="1" s="1"/>
  <c r="L1" i="1"/>
  <c r="L68" i="1" s="1"/>
  <c r="CN3" i="1"/>
  <c r="CH3" i="1"/>
  <c r="CB3" i="1"/>
  <c r="BV3" i="1"/>
  <c r="BP3" i="1"/>
  <c r="BJ3" i="1"/>
  <c r="BD3" i="1"/>
  <c r="AX3" i="1"/>
  <c r="AR3" i="1"/>
  <c r="AL3" i="1"/>
  <c r="AF3" i="1"/>
  <c r="Z3" i="1"/>
  <c r="T3" i="1"/>
  <c r="N3" i="1"/>
  <c r="KW8" i="1" l="1"/>
  <c r="C8" i="1" s="1"/>
  <c r="IM9" i="1"/>
  <c r="HG9" i="1"/>
  <c r="JV6" i="1"/>
  <c r="HW9" i="1"/>
  <c r="KA6" i="1"/>
  <c r="JB9" i="1"/>
  <c r="ID9" i="1"/>
  <c r="HF9" i="1"/>
  <c r="JI9" i="1"/>
  <c r="IB9" i="1"/>
  <c r="JG9" i="1"/>
  <c r="IQ9" i="1"/>
  <c r="IA9" i="1"/>
  <c r="HK9" i="1"/>
  <c r="JZ6" i="1"/>
  <c r="IV9" i="1"/>
  <c r="JF9" i="1"/>
  <c r="IH9" i="1"/>
  <c r="HJ9" i="1"/>
  <c r="IW9" i="1"/>
  <c r="IG9" i="1"/>
  <c r="HQ9" i="1"/>
  <c r="HA9" i="1"/>
  <c r="JT6" i="1"/>
  <c r="HP9" i="1"/>
  <c r="HD9" i="1"/>
  <c r="JK9" i="1"/>
  <c r="IU9" i="1"/>
  <c r="IE9" i="1"/>
  <c r="HO9" i="1"/>
  <c r="GY9" i="1"/>
  <c r="KD6" i="1"/>
  <c r="JU6" i="1"/>
  <c r="HX9" i="1"/>
  <c r="IP9" i="1"/>
  <c r="HR9" i="1"/>
  <c r="JA9" i="1"/>
  <c r="IK9" i="1"/>
  <c r="HU9" i="1"/>
  <c r="HE9" i="1"/>
  <c r="JX6" i="1"/>
  <c r="JH9" i="1"/>
  <c r="IJ27" i="1" a="1"/>
  <c r="IJ27" i="1" s="1"/>
  <c r="IZ9" i="1"/>
  <c r="JG42" i="1" a="1"/>
  <c r="JG42" i="1" s="1"/>
  <c r="JC9" i="1"/>
  <c r="IS9" i="1"/>
  <c r="IC9" i="1"/>
  <c r="HM9" i="1"/>
  <c r="IY9" i="1"/>
  <c r="IQ54" i="1" a="1"/>
  <c r="IQ54" i="1" s="1"/>
  <c r="IQ18" i="1" a="1"/>
  <c r="IQ18" i="1" s="1"/>
  <c r="IQ12" i="1" a="1"/>
  <c r="IQ12" i="1" s="1"/>
  <c r="II9" i="1"/>
  <c r="HS9" i="1"/>
  <c r="HC9" i="1"/>
  <c r="JF46" i="1" a="1"/>
  <c r="JF46" i="1" s="1"/>
  <c r="JF18" i="1" a="1"/>
  <c r="JF18" i="1" s="1"/>
  <c r="JF40" i="1" a="1"/>
  <c r="JF40" i="1" s="1"/>
  <c r="IT9" i="1"/>
  <c r="IH49" i="1" a="1"/>
  <c r="IH49" i="1" s="1"/>
  <c r="IH43" i="1" a="1"/>
  <c r="IH43" i="1" s="1"/>
  <c r="IH20" i="1" a="1"/>
  <c r="IH20" i="1" s="1"/>
  <c r="HV9" i="1"/>
  <c r="GX9" i="1"/>
  <c r="JY6" i="1"/>
  <c r="JE9" i="1"/>
  <c r="IO9" i="1"/>
  <c r="HY9" i="1"/>
  <c r="HI9" i="1"/>
  <c r="KB6" i="1"/>
  <c r="IJ9" i="1"/>
  <c r="JS6" i="1"/>
  <c r="HH9" i="1"/>
  <c r="IL9" i="1"/>
  <c r="KC6" i="1"/>
  <c r="GJ9" i="1"/>
  <c r="IX9" i="1"/>
  <c r="HB9" i="1"/>
  <c r="GP9" i="1"/>
  <c r="IR9" i="1"/>
  <c r="GV9" i="1"/>
  <c r="JD9" i="1"/>
  <c r="JQ6" i="1"/>
  <c r="JJ9" i="1"/>
  <c r="HN9" i="1"/>
  <c r="IR60" i="1" a="1"/>
  <c r="IR60" i="1" s="1"/>
  <c r="IR65" i="1" a="1"/>
  <c r="IR65" i="1" s="1"/>
  <c r="IR58" i="1" a="1"/>
  <c r="IR58" i="1" s="1"/>
  <c r="IR47" i="1" a="1"/>
  <c r="IR47" i="1" s="1"/>
  <c r="IR26" i="1" a="1"/>
  <c r="IR26" i="1" s="1"/>
  <c r="IR23" i="1" a="1"/>
  <c r="IR23" i="1" s="1"/>
  <c r="IR41" i="1" a="1"/>
  <c r="IR41" i="1" s="1"/>
  <c r="IR36" i="1" a="1"/>
  <c r="IR36" i="1" s="1"/>
  <c r="IR35" i="1" a="1"/>
  <c r="IR35" i="1" s="1"/>
  <c r="IR24" i="1" a="1"/>
  <c r="IR24" i="1" s="1"/>
  <c r="IR54" i="1" a="1"/>
  <c r="IR54" i="1" s="1"/>
  <c r="IR52" i="1" a="1"/>
  <c r="IR52" i="1" s="1"/>
  <c r="IR30" i="1" a="1"/>
  <c r="IR30" i="1" s="1"/>
  <c r="IR33" i="1" a="1"/>
  <c r="IR33" i="1" s="1"/>
  <c r="IR14" i="1" a="1"/>
  <c r="IR14" i="1" s="1"/>
  <c r="IR11" i="1" a="1"/>
  <c r="IR11" i="1" s="1"/>
  <c r="IR46" i="1" a="1"/>
  <c r="IR46" i="1" s="1"/>
  <c r="IR31" i="1" a="1"/>
  <c r="IR31" i="1" s="1"/>
  <c r="IR16" i="1" a="1"/>
  <c r="IR16" i="1" s="1"/>
  <c r="IR12" i="1" a="1"/>
  <c r="IR12" i="1" s="1"/>
  <c r="IR43" i="1" a="1"/>
  <c r="IR43" i="1" s="1"/>
  <c r="IR19" i="1" a="1"/>
  <c r="IR19" i="1" s="1"/>
  <c r="IR17" i="1" a="1"/>
  <c r="IR17" i="1" s="1"/>
  <c r="IR20" i="1" a="1"/>
  <c r="IR20" i="1" s="1"/>
  <c r="JW6" i="1"/>
  <c r="IX65" i="1" a="1"/>
  <c r="IX65" i="1" s="1"/>
  <c r="IX63" i="1" a="1"/>
  <c r="IX63" i="1" s="1"/>
  <c r="IX54" i="1" a="1"/>
  <c r="IX54" i="1" s="1"/>
  <c r="IX48" i="1" a="1"/>
  <c r="IX48" i="1" s="1"/>
  <c r="IX57" i="1" a="1"/>
  <c r="IX57" i="1" s="1"/>
  <c r="IX56" i="1" a="1"/>
  <c r="IX56" i="1" s="1"/>
  <c r="IX52" i="1" a="1"/>
  <c r="IX52" i="1" s="1"/>
  <c r="IX39" i="1" a="1"/>
  <c r="IX39" i="1" s="1"/>
  <c r="IX31" i="1" a="1"/>
  <c r="IX31" i="1" s="1"/>
  <c r="IX28" i="1" a="1"/>
  <c r="IX28" i="1" s="1"/>
  <c r="IX22" i="1" a="1"/>
  <c r="IX22" i="1" s="1"/>
  <c r="IX47" i="1" a="1"/>
  <c r="IX47" i="1" s="1"/>
  <c r="IX46" i="1" a="1"/>
  <c r="IX46" i="1" s="1"/>
  <c r="IX33" i="1" a="1"/>
  <c r="IX33" i="1" s="1"/>
  <c r="IX26" i="1" a="1"/>
  <c r="IX26" i="1" s="1"/>
  <c r="IX25" i="1" a="1"/>
  <c r="IX25" i="1" s="1"/>
  <c r="IX45" i="1" a="1"/>
  <c r="IX45" i="1" s="1"/>
  <c r="IX38" i="1" a="1"/>
  <c r="IX38" i="1" s="1"/>
  <c r="IX41" i="1" a="1"/>
  <c r="IX41" i="1" s="1"/>
  <c r="IX21" i="1" a="1"/>
  <c r="IX21" i="1" s="1"/>
  <c r="IX12" i="1" a="1"/>
  <c r="IX12" i="1" s="1"/>
  <c r="IX19" i="1" a="1"/>
  <c r="IX19" i="1" s="1"/>
  <c r="IX44" i="1" a="1"/>
  <c r="IX44" i="1" s="1"/>
  <c r="IX37" i="1" a="1"/>
  <c r="IX37" i="1" s="1"/>
  <c r="IX35" i="1" a="1"/>
  <c r="IX35" i="1" s="1"/>
  <c r="IX15" i="1" a="1"/>
  <c r="IX15" i="1" s="1"/>
  <c r="IX14" i="1" a="1"/>
  <c r="IX14" i="1" s="1"/>
  <c r="IX29" i="1" a="1"/>
  <c r="IX29" i="1" s="1"/>
  <c r="IX32" i="1" a="1"/>
  <c r="IX32" i="1" s="1"/>
  <c r="IX11" i="1" a="1"/>
  <c r="IX11" i="1" s="1"/>
  <c r="IX36" i="1" a="1"/>
  <c r="IX36" i="1" s="1"/>
  <c r="HZ9" i="1"/>
  <c r="HB65" i="1" a="1"/>
  <c r="HB65" i="1" s="1"/>
  <c r="HB62" i="1" a="1"/>
  <c r="HB62" i="1" s="1"/>
  <c r="HB51" i="1" a="1"/>
  <c r="HB51" i="1" s="1"/>
  <c r="HB59" i="1" a="1"/>
  <c r="HB59" i="1" s="1"/>
  <c r="HB61" i="1" a="1"/>
  <c r="HB61" i="1" s="1"/>
  <c r="HB44" i="1" a="1"/>
  <c r="HB44" i="1" s="1"/>
  <c r="HB39" i="1" a="1"/>
  <c r="HB39" i="1" s="1"/>
  <c r="HB31" i="1" a="1"/>
  <c r="HB31" i="1" s="1"/>
  <c r="HB21" i="1" a="1"/>
  <c r="HB21" i="1" s="1"/>
  <c r="HB46" i="1" a="1"/>
  <c r="HB46" i="1" s="1"/>
  <c r="HB33" i="1" a="1"/>
  <c r="HB33" i="1" s="1"/>
  <c r="HB50" i="1" a="1"/>
  <c r="HB50" i="1" s="1"/>
  <c r="HB37" i="1" a="1"/>
  <c r="HB37" i="1" s="1"/>
  <c r="HB27" i="1" a="1"/>
  <c r="HB27" i="1" s="1"/>
  <c r="HB16" i="1" a="1"/>
  <c r="HB16" i="1" s="1"/>
  <c r="HB12" i="1" a="1"/>
  <c r="HB12" i="1" s="1"/>
  <c r="HB40" i="1" a="1"/>
  <c r="HB40" i="1" s="1"/>
  <c r="HB42" i="1" a="1"/>
  <c r="HB42" i="1" s="1"/>
  <c r="HB22" i="1" a="1"/>
  <c r="HB22" i="1" s="1"/>
  <c r="HB13" i="1" a="1"/>
  <c r="HB13" i="1" s="1"/>
  <c r="HB15" i="1" a="1"/>
  <c r="HB15" i="1" s="1"/>
  <c r="CY8" i="1"/>
  <c r="GF8" i="1"/>
  <c r="GF11" i="1" s="1" a="1"/>
  <c r="GF11" i="1" s="1"/>
  <c r="GR8" i="1"/>
  <c r="DK8" i="1"/>
  <c r="GV8" i="1"/>
  <c r="DO8" i="1"/>
  <c r="HH8" i="1"/>
  <c r="HH63" i="1" s="1" a="1"/>
  <c r="HH63" i="1" s="1"/>
  <c r="EA8" i="1"/>
  <c r="HT8" i="1"/>
  <c r="HT59" i="1" s="1" a="1"/>
  <c r="HT59" i="1" s="1"/>
  <c r="EM8" i="1"/>
  <c r="IF8" i="1"/>
  <c r="IF53" i="1" s="1" a="1"/>
  <c r="IF53" i="1" s="1"/>
  <c r="EY8" i="1"/>
  <c r="IR8" i="1"/>
  <c r="FK8" i="1"/>
  <c r="JH8" i="1"/>
  <c r="GA8" i="1"/>
  <c r="GI8" i="1"/>
  <c r="DB8" i="1"/>
  <c r="GQ8" i="1"/>
  <c r="DJ8" i="1"/>
  <c r="HC8" i="1"/>
  <c r="DV8" i="1"/>
  <c r="HK8" i="1"/>
  <c r="ED8" i="1"/>
  <c r="HW8" i="1"/>
  <c r="EP8" i="1"/>
  <c r="IE8" i="1"/>
  <c r="EX8" i="1"/>
  <c r="IQ8" i="1"/>
  <c r="FJ8" i="1"/>
  <c r="IY8" i="1"/>
  <c r="FR8" i="1"/>
  <c r="JG8" i="1"/>
  <c r="FZ8" i="1"/>
  <c r="GJ8" i="1"/>
  <c r="DC8" i="1"/>
  <c r="HD8" i="1"/>
  <c r="DW8" i="1"/>
  <c r="HP8" i="1"/>
  <c r="HP56" i="1" s="1" a="1"/>
  <c r="HP56" i="1" s="1"/>
  <c r="EI8" i="1"/>
  <c r="IJ8" i="1"/>
  <c r="FC8" i="1"/>
  <c r="IV8" i="1"/>
  <c r="FO8" i="1"/>
  <c r="IZ8" i="1"/>
  <c r="FS8" i="1"/>
  <c r="GM8" i="1"/>
  <c r="DF8" i="1"/>
  <c r="GU8" i="1"/>
  <c r="DN8" i="1"/>
  <c r="GY8" i="1"/>
  <c r="DR8" i="1"/>
  <c r="HG8" i="1"/>
  <c r="DZ8" i="1"/>
  <c r="HO8" i="1"/>
  <c r="EH8" i="1"/>
  <c r="HS8" i="1"/>
  <c r="EL8" i="1"/>
  <c r="IA8" i="1"/>
  <c r="ET8" i="1"/>
  <c r="II8" i="1"/>
  <c r="FB8" i="1"/>
  <c r="IM8" i="1"/>
  <c r="IM33" i="1" s="1" a="1"/>
  <c r="IM33" i="1" s="1"/>
  <c r="FF8" i="1"/>
  <c r="IU8" i="1"/>
  <c r="FN8" i="1"/>
  <c r="JC8" i="1"/>
  <c r="FV8" i="1"/>
  <c r="JK8" i="1"/>
  <c r="GD8" i="1"/>
  <c r="GN8" i="1"/>
  <c r="DG8" i="1"/>
  <c r="GZ8" i="1"/>
  <c r="DS8" i="1"/>
  <c r="HL8" i="1"/>
  <c r="HL62" i="1" s="1" a="1"/>
  <c r="HL62" i="1" s="1"/>
  <c r="EE8" i="1"/>
  <c r="HX8" i="1"/>
  <c r="EQ8" i="1"/>
  <c r="IB8" i="1"/>
  <c r="EU8" i="1"/>
  <c r="IN8" i="1"/>
  <c r="FG8" i="1"/>
  <c r="JD8" i="1"/>
  <c r="JD59" i="1" s="1" a="1"/>
  <c r="JD59" i="1" s="1"/>
  <c r="FW8" i="1"/>
  <c r="HQ8" i="1"/>
  <c r="HQ58" i="1" s="1" a="1"/>
  <c r="HQ58" i="1" s="1"/>
  <c r="EJ8" i="1"/>
  <c r="HU8" i="1"/>
  <c r="EN8" i="1"/>
  <c r="HY8" i="1"/>
  <c r="ER8" i="1"/>
  <c r="IC8" i="1"/>
  <c r="IC64" i="1" s="1" a="1"/>
  <c r="IC64" i="1" s="1"/>
  <c r="EV8" i="1"/>
  <c r="IG8" i="1"/>
  <c r="EZ8" i="1"/>
  <c r="IK8" i="1"/>
  <c r="FD8" i="1"/>
  <c r="IO8" i="1"/>
  <c r="FH8" i="1"/>
  <c r="IS8" i="1"/>
  <c r="IS48" i="1" s="1" a="1"/>
  <c r="IS48" i="1" s="1"/>
  <c r="FL8" i="1"/>
  <c r="IW8" i="1"/>
  <c r="FP8" i="1"/>
  <c r="JA8" i="1"/>
  <c r="JA49" i="1" s="1" a="1"/>
  <c r="JA49" i="1" s="1"/>
  <c r="FT8" i="1"/>
  <c r="JE8" i="1"/>
  <c r="FX8" i="1"/>
  <c r="JI8" i="1"/>
  <c r="GB8" i="1"/>
  <c r="GG8" i="1"/>
  <c r="CZ8" i="1"/>
  <c r="GK8" i="1"/>
  <c r="DD8" i="1"/>
  <c r="GO8" i="1"/>
  <c r="DH8" i="1"/>
  <c r="GS8" i="1"/>
  <c r="DL8" i="1"/>
  <c r="GW8" i="1"/>
  <c r="DP8" i="1"/>
  <c r="HA8" i="1"/>
  <c r="HA54" i="1" s="1" a="1"/>
  <c r="HA54" i="1" s="1"/>
  <c r="DT8" i="1"/>
  <c r="HE8" i="1"/>
  <c r="DX8" i="1"/>
  <c r="HI8" i="1"/>
  <c r="EB8" i="1"/>
  <c r="HM8" i="1"/>
  <c r="HM63" i="1" s="1" a="1"/>
  <c r="HM63" i="1" s="1"/>
  <c r="EF8" i="1"/>
  <c r="GH8" i="1"/>
  <c r="DA8" i="1"/>
  <c r="GL8" i="1"/>
  <c r="DE8" i="1"/>
  <c r="GP8" i="1"/>
  <c r="GP56" i="1" s="1" a="1"/>
  <c r="GP56" i="1" s="1"/>
  <c r="DI8" i="1"/>
  <c r="GT8" i="1"/>
  <c r="DM8" i="1"/>
  <c r="GX8" i="1"/>
  <c r="DQ8" i="1"/>
  <c r="HB8" i="1"/>
  <c r="HB60" i="1" s="1" a="1"/>
  <c r="HB60" i="1" s="1"/>
  <c r="DU8" i="1"/>
  <c r="HF8" i="1"/>
  <c r="HF61" i="1" s="1" a="1"/>
  <c r="HF61" i="1" s="1"/>
  <c r="DY8" i="1"/>
  <c r="HJ8" i="1"/>
  <c r="EC8" i="1"/>
  <c r="HN8" i="1"/>
  <c r="HN60" i="1" s="1" a="1"/>
  <c r="HN60" i="1" s="1"/>
  <c r="EG8" i="1"/>
  <c r="HR8" i="1"/>
  <c r="EK8" i="1"/>
  <c r="HV8" i="1"/>
  <c r="EO8" i="1"/>
  <c r="HZ8" i="1"/>
  <c r="ES8" i="1"/>
  <c r="ID8" i="1"/>
  <c r="ID65" i="1" s="1" a="1"/>
  <c r="ID65" i="1" s="1"/>
  <c r="EW8" i="1"/>
  <c r="IH8" i="1"/>
  <c r="FA8" i="1"/>
  <c r="IL8" i="1"/>
  <c r="FE8" i="1"/>
  <c r="IP8" i="1"/>
  <c r="FI8" i="1"/>
  <c r="IT8" i="1"/>
  <c r="FM8" i="1"/>
  <c r="IX8" i="1"/>
  <c r="FQ8" i="1"/>
  <c r="JB8" i="1"/>
  <c r="FU8" i="1"/>
  <c r="JF8" i="1"/>
  <c r="FY8" i="1"/>
  <c r="JJ8" i="1"/>
  <c r="JJ65" i="1" s="1" a="1"/>
  <c r="JJ65" i="1" s="1"/>
  <c r="GC8" i="1"/>
  <c r="CT2" i="1"/>
  <c r="CT3" i="1"/>
  <c r="CT11" i="1" l="1"/>
  <c r="DU13" i="1"/>
  <c r="ES43" i="1"/>
  <c r="ES25" i="1"/>
  <c r="ES32" i="1"/>
  <c r="ES21" i="1"/>
  <c r="ES39" i="1"/>
  <c r="ES16" i="1"/>
  <c r="ES24" i="1"/>
  <c r="EO45" i="1"/>
  <c r="EO29" i="1"/>
  <c r="EO37" i="1"/>
  <c r="DU15" i="1"/>
  <c r="DU12" i="1"/>
  <c r="JB61" i="1" a="1"/>
  <c r="JB61" i="1" s="1"/>
  <c r="JB47" i="1" a="1"/>
  <c r="JB47" i="1" s="1"/>
  <c r="JB54" i="1" a="1"/>
  <c r="JB54" i="1" s="1"/>
  <c r="JB62" i="1" a="1"/>
  <c r="JB62" i="1" s="1"/>
  <c r="JB45" i="1" a="1"/>
  <c r="JB45" i="1" s="1"/>
  <c r="JB39" i="1" a="1"/>
  <c r="JB39" i="1" s="1"/>
  <c r="JB23" i="1" a="1"/>
  <c r="JB23" i="1" s="1"/>
  <c r="JB64" i="1" a="1"/>
  <c r="JB64" i="1" s="1"/>
  <c r="JB36" i="1" a="1"/>
  <c r="JB36" i="1" s="1"/>
  <c r="JB20" i="1" a="1"/>
  <c r="JB20" i="1" s="1"/>
  <c r="JB37" i="1" a="1"/>
  <c r="JB37" i="1" s="1"/>
  <c r="JB21" i="1" a="1"/>
  <c r="JB21" i="1" s="1"/>
  <c r="JB26" i="1" a="1"/>
  <c r="JB26" i="1" s="1"/>
  <c r="JB18" i="1" a="1"/>
  <c r="JB18" i="1" s="1"/>
  <c r="JB57" i="1" a="1"/>
  <c r="JB57" i="1" s="1"/>
  <c r="JB43" i="1" a="1"/>
  <c r="JB43" i="1" s="1"/>
  <c r="JB50" i="1" a="1"/>
  <c r="JB50" i="1" s="1"/>
  <c r="JB59" i="1" a="1"/>
  <c r="JB59" i="1" s="1"/>
  <c r="JB41" i="1" a="1"/>
  <c r="JB41" i="1" s="1"/>
  <c r="JB35" i="1" a="1"/>
  <c r="JB35" i="1" s="1"/>
  <c r="JB19" i="1" a="1"/>
  <c r="JB19" i="1" s="1"/>
  <c r="JB46" i="1" a="1"/>
  <c r="JB46" i="1" s="1"/>
  <c r="JB32" i="1" a="1"/>
  <c r="JB32" i="1" s="1"/>
  <c r="JB16" i="1" a="1"/>
  <c r="JB16" i="1" s="1"/>
  <c r="JB33" i="1" a="1"/>
  <c r="JB33" i="1" s="1"/>
  <c r="JB17" i="1" a="1"/>
  <c r="JB17" i="1" s="1"/>
  <c r="JB14" i="1" a="1"/>
  <c r="JB14" i="1" s="1"/>
  <c r="JB22" i="1" a="1"/>
  <c r="JB22" i="1" s="1"/>
  <c r="JB56" i="1" a="1"/>
  <c r="JB56" i="1" s="1"/>
  <c r="JB63" i="1" a="1"/>
  <c r="JB63" i="1" s="1"/>
  <c r="JB49" i="1" a="1"/>
  <c r="JB49" i="1" s="1"/>
  <c r="JB52" i="1" a="1"/>
  <c r="JB52" i="1" s="1"/>
  <c r="JB53" i="1" a="1"/>
  <c r="JB53" i="1" s="1"/>
  <c r="JB31" i="1" a="1"/>
  <c r="JB31" i="1" s="1"/>
  <c r="JB15" i="1" a="1"/>
  <c r="JB15" i="1" s="1"/>
  <c r="JB44" i="1" a="1"/>
  <c r="JB44" i="1" s="1"/>
  <c r="JB28" i="1" a="1"/>
  <c r="JB28" i="1" s="1"/>
  <c r="JB12" i="1" a="1"/>
  <c r="JB12" i="1" s="1"/>
  <c r="JB29" i="1" a="1"/>
  <c r="JB29" i="1" s="1"/>
  <c r="JB13" i="1" a="1"/>
  <c r="JB13" i="1" s="1"/>
  <c r="JB30" i="1" a="1"/>
  <c r="JB30" i="1" s="1"/>
  <c r="IL59" i="1" a="1"/>
  <c r="IL59" i="1" s="1"/>
  <c r="IL55" i="1" a="1"/>
  <c r="IL55" i="1" s="1"/>
  <c r="IL49" i="1" a="1"/>
  <c r="IL49" i="1" s="1"/>
  <c r="IL24" i="1" a="1"/>
  <c r="IL24" i="1" s="1"/>
  <c r="IL39" i="1" a="1"/>
  <c r="IL39" i="1" s="1"/>
  <c r="IL25" i="1" a="1"/>
  <c r="IL25" i="1" s="1"/>
  <c r="IL45" i="1" a="1"/>
  <c r="IL45" i="1" s="1"/>
  <c r="IL53" i="1" a="1"/>
  <c r="IL53" i="1" s="1"/>
  <c r="IL19" i="1" a="1"/>
  <c r="IL19" i="1" s="1"/>
  <c r="IL12" i="1" a="1"/>
  <c r="IL12" i="1" s="1"/>
  <c r="IL57" i="1" a="1"/>
  <c r="IL57" i="1" s="1"/>
  <c r="IL34" i="1" a="1"/>
  <c r="IL34" i="1" s="1"/>
  <c r="IL15" i="1" a="1"/>
  <c r="IL15" i="1" s="1"/>
  <c r="IL65" i="1" a="1"/>
  <c r="IL65" i="1" s="1"/>
  <c r="IL63" i="1" a="1"/>
  <c r="IL63" i="1" s="1"/>
  <c r="IL54" i="1" a="1"/>
  <c r="IL54" i="1" s="1"/>
  <c r="IL32" i="1" a="1"/>
  <c r="IL32" i="1" s="1"/>
  <c r="IL46" i="1" a="1"/>
  <c r="IL46" i="1" s="1"/>
  <c r="IL33" i="1" a="1"/>
  <c r="IL33" i="1" s="1"/>
  <c r="IL22" i="1" a="1"/>
  <c r="IL22" i="1" s="1"/>
  <c r="IL40" i="1" a="1"/>
  <c r="IL40" i="1" s="1"/>
  <c r="IL44" i="1" a="1"/>
  <c r="IL44" i="1" s="1"/>
  <c r="IL17" i="1" a="1"/>
  <c r="IL17" i="1" s="1"/>
  <c r="IL48" i="1" a="1"/>
  <c r="IL48" i="1" s="1"/>
  <c r="IL56" i="1" a="1"/>
  <c r="IL56" i="1" s="1"/>
  <c r="IL26" i="1" a="1"/>
  <c r="IL26" i="1" s="1"/>
  <c r="IL14" i="1" a="1"/>
  <c r="IL14" i="1" s="1"/>
  <c r="JI54" i="1" a="1"/>
  <c r="JI54" i="1" s="1"/>
  <c r="JI51" i="1" a="1"/>
  <c r="JI51" i="1" s="1"/>
  <c r="JI53" i="1" a="1"/>
  <c r="JI53" i="1" s="1"/>
  <c r="JI47" i="1" a="1"/>
  <c r="JI47" i="1" s="1"/>
  <c r="JI50" i="1" a="1"/>
  <c r="JI50" i="1" s="1"/>
  <c r="JI29" i="1" a="1"/>
  <c r="JI29" i="1" s="1"/>
  <c r="JI13" i="1" a="1"/>
  <c r="JI13" i="1" s="1"/>
  <c r="JI38" i="1" a="1"/>
  <c r="JI38" i="1" s="1"/>
  <c r="JI22" i="1" a="1"/>
  <c r="JI22" i="1" s="1"/>
  <c r="JI49" i="1" a="1"/>
  <c r="JI49" i="1" s="1"/>
  <c r="JI31" i="1" a="1"/>
  <c r="JI31" i="1" s="1"/>
  <c r="JI15" i="1" a="1"/>
  <c r="JI15" i="1" s="1"/>
  <c r="JI16" i="1" a="1"/>
  <c r="JI16" i="1" s="1"/>
  <c r="JI12" i="1" a="1"/>
  <c r="JI12" i="1" s="1"/>
  <c r="JI60" i="1" a="1"/>
  <c r="JI60" i="1" s="1"/>
  <c r="JI45" i="1" a="1"/>
  <c r="JI45" i="1" s="1"/>
  <c r="JI46" i="1" a="1"/>
  <c r="JI46" i="1" s="1"/>
  <c r="JI43" i="1" a="1"/>
  <c r="JI43" i="1" s="1"/>
  <c r="JI48" i="1" a="1"/>
  <c r="JI48" i="1" s="1"/>
  <c r="JI25" i="1" a="1"/>
  <c r="JI25" i="1" s="1"/>
  <c r="JI36" i="1" a="1"/>
  <c r="JI36" i="1" s="1"/>
  <c r="JI34" i="1" a="1"/>
  <c r="JI34" i="1" s="1"/>
  <c r="JI18" i="1" a="1"/>
  <c r="JI18" i="1" s="1"/>
  <c r="JI44" i="1" a="1"/>
  <c r="JI44" i="1" s="1"/>
  <c r="JI27" i="1" a="1"/>
  <c r="JI27" i="1" s="1"/>
  <c r="JI11" i="1" a="1"/>
  <c r="JI11" i="1" s="1"/>
  <c r="JI20" i="1" a="1"/>
  <c r="JI20" i="1" s="1"/>
  <c r="JI63" i="1" a="1"/>
  <c r="JI63" i="1" s="1"/>
  <c r="JI57" i="1" a="1"/>
  <c r="JI57" i="1" s="1"/>
  <c r="JI41" i="1" a="1"/>
  <c r="JI41" i="1" s="1"/>
  <c r="JI62" i="1" a="1"/>
  <c r="JI62" i="1" s="1"/>
  <c r="JI64" i="1" a="1"/>
  <c r="JI64" i="1" s="1"/>
  <c r="JI37" i="1" a="1"/>
  <c r="JI37" i="1" s="1"/>
  <c r="JI21" i="1" a="1"/>
  <c r="JI21" i="1" s="1"/>
  <c r="JI58" i="1" a="1"/>
  <c r="JI58" i="1" s="1"/>
  <c r="JI30" i="1" a="1"/>
  <c r="JI30" i="1" s="1"/>
  <c r="JI14" i="1" a="1"/>
  <c r="JI14" i="1" s="1"/>
  <c r="JI39" i="1" a="1"/>
  <c r="JI39" i="1" s="1"/>
  <c r="JI23" i="1" a="1"/>
  <c r="JI23" i="1" s="1"/>
  <c r="JI40" i="1" a="1"/>
  <c r="JI40" i="1" s="1"/>
  <c r="JI24" i="1" a="1"/>
  <c r="JI24" i="1" s="1"/>
  <c r="JC62" i="1" a="1"/>
  <c r="JC62" i="1" s="1"/>
  <c r="JC57" i="1" a="1"/>
  <c r="JC57" i="1" s="1"/>
  <c r="JC48" i="1" a="1"/>
  <c r="JC48" i="1" s="1"/>
  <c r="JC51" i="1" a="1"/>
  <c r="JC51" i="1" s="1"/>
  <c r="JC53" i="1" a="1"/>
  <c r="JC53" i="1" s="1"/>
  <c r="JC40" i="1" a="1"/>
  <c r="JC40" i="1" s="1"/>
  <c r="JC24" i="1" a="1"/>
  <c r="JC24" i="1" s="1"/>
  <c r="JC61" i="1" a="1"/>
  <c r="JC61" i="1" s="1"/>
  <c r="JC37" i="1" a="1"/>
  <c r="JC37" i="1" s="1"/>
  <c r="JC21" i="1" a="1"/>
  <c r="JC21" i="1" s="1"/>
  <c r="JC34" i="1" a="1"/>
  <c r="JC34" i="1" s="1"/>
  <c r="JC18" i="1" a="1"/>
  <c r="JC18" i="1" s="1"/>
  <c r="JC35" i="1" a="1"/>
  <c r="JC35" i="1" s="1"/>
  <c r="JC27" i="1" a="1"/>
  <c r="JC27" i="1" s="1"/>
  <c r="JC58" i="1" a="1"/>
  <c r="JC58" i="1" s="1"/>
  <c r="JC54" i="1" a="1"/>
  <c r="JC54" i="1" s="1"/>
  <c r="JC44" i="1" a="1"/>
  <c r="JC44" i="1" s="1"/>
  <c r="JC45" i="1" a="1"/>
  <c r="JC45" i="1" s="1"/>
  <c r="JC46" i="1" a="1"/>
  <c r="JC46" i="1" s="1"/>
  <c r="JC36" i="1" a="1"/>
  <c r="JC36" i="1" s="1"/>
  <c r="JC50" i="1" a="1"/>
  <c r="JC50" i="1" s="1"/>
  <c r="JC64" i="1" a="1"/>
  <c r="JC64" i="1" s="1"/>
  <c r="JC32" i="1" a="1"/>
  <c r="JC32" i="1" s="1"/>
  <c r="JC12" i="1" a="1"/>
  <c r="JC12" i="1" s="1"/>
  <c r="JC33" i="1" a="1"/>
  <c r="JC33" i="1" s="1"/>
  <c r="JC13" i="1" a="1"/>
  <c r="JC13" i="1" s="1"/>
  <c r="JC22" i="1" a="1"/>
  <c r="JC22" i="1" s="1"/>
  <c r="JC19" i="1" a="1"/>
  <c r="JC19" i="1" s="1"/>
  <c r="JC31" i="1" a="1"/>
  <c r="JC31" i="1" s="1"/>
  <c r="JC49" i="1" a="1"/>
  <c r="JC49" i="1" s="1"/>
  <c r="JC56" i="1" a="1"/>
  <c r="JC56" i="1" s="1"/>
  <c r="JC28" i="1" a="1"/>
  <c r="JC28" i="1" s="1"/>
  <c r="JC39" i="1" a="1"/>
  <c r="JC39" i="1" s="1"/>
  <c r="JC29" i="1" a="1"/>
  <c r="JC29" i="1" s="1"/>
  <c r="JC38" i="1" a="1"/>
  <c r="JC38" i="1" s="1"/>
  <c r="JC14" i="1" a="1"/>
  <c r="JC14" i="1" s="1"/>
  <c r="JC15" i="1" a="1"/>
  <c r="JC15" i="1" s="1"/>
  <c r="JC63" i="1" a="1"/>
  <c r="JC63" i="1" s="1"/>
  <c r="JC59" i="1" a="1"/>
  <c r="JC59" i="1" s="1"/>
  <c r="JC42" i="1" a="1"/>
  <c r="JC42" i="1" s="1"/>
  <c r="JC20" i="1" a="1"/>
  <c r="JC20" i="1" s="1"/>
  <c r="JC65" i="1" a="1"/>
  <c r="JC65" i="1" s="1"/>
  <c r="JC25" i="1" a="1"/>
  <c r="JC25" i="1" s="1"/>
  <c r="JC30" i="1" a="1"/>
  <c r="JC30" i="1" s="1"/>
  <c r="JC47" i="1" a="1"/>
  <c r="JC47" i="1" s="1"/>
  <c r="JC23" i="1" a="1"/>
  <c r="JC23" i="1" s="1"/>
  <c r="JC16" i="1" a="1"/>
  <c r="JC16" i="1" s="1"/>
  <c r="JC41" i="1" a="1"/>
  <c r="JC41" i="1" s="1"/>
  <c r="JC60" i="1" a="1"/>
  <c r="JC60" i="1" s="1"/>
  <c r="JC55" i="1" a="1"/>
  <c r="JC55" i="1" s="1"/>
  <c r="JC11" i="1" a="1"/>
  <c r="JC11" i="1" s="1"/>
  <c r="JC52" i="1" a="1"/>
  <c r="JC52" i="1" s="1"/>
  <c r="JC17" i="1" a="1"/>
  <c r="JC17" i="1" s="1"/>
  <c r="JC26" i="1" a="1"/>
  <c r="JC26" i="1" s="1"/>
  <c r="IV60" i="1" a="1"/>
  <c r="IV60" i="1" s="1"/>
  <c r="IV46" i="1" a="1"/>
  <c r="IV46" i="1" s="1"/>
  <c r="IV47" i="1" a="1"/>
  <c r="IV47" i="1" s="1"/>
  <c r="IV56" i="1" a="1"/>
  <c r="IV56" i="1" s="1"/>
  <c r="IV44" i="1" a="1"/>
  <c r="IV44" i="1" s="1"/>
  <c r="IV34" i="1" a="1"/>
  <c r="IV34" i="1" s="1"/>
  <c r="IV18" i="1" a="1"/>
  <c r="IV18" i="1" s="1"/>
  <c r="IV51" i="1" a="1"/>
  <c r="IV51" i="1" s="1"/>
  <c r="IV27" i="1" a="1"/>
  <c r="IV27" i="1" s="1"/>
  <c r="IV11" i="1" a="1"/>
  <c r="IV11" i="1" s="1"/>
  <c r="IV32" i="1" a="1"/>
  <c r="IV32" i="1" s="1"/>
  <c r="IV16" i="1" a="1"/>
  <c r="IV16" i="1" s="1"/>
  <c r="IV29" i="1" a="1"/>
  <c r="IV29" i="1" s="1"/>
  <c r="IV21" i="1" a="1"/>
  <c r="IV21" i="1" s="1"/>
  <c r="IV55" i="1" a="1"/>
  <c r="IV55" i="1" s="1"/>
  <c r="IV42" i="1" a="1"/>
  <c r="IV42" i="1" s="1"/>
  <c r="IV65" i="1" a="1"/>
  <c r="IV65" i="1" s="1"/>
  <c r="IV50" i="1" a="1"/>
  <c r="IV50" i="1" s="1"/>
  <c r="IV61" i="1" a="1"/>
  <c r="IV61" i="1" s="1"/>
  <c r="IV30" i="1" a="1"/>
  <c r="IV30" i="1" s="1"/>
  <c r="IV14" i="1" a="1"/>
  <c r="IV14" i="1" s="1"/>
  <c r="IV39" i="1" a="1"/>
  <c r="IV39" i="1" s="1"/>
  <c r="IV23" i="1" a="1"/>
  <c r="IV23" i="1" s="1"/>
  <c r="IV41" i="1" a="1"/>
  <c r="IV41" i="1" s="1"/>
  <c r="IV28" i="1" a="1"/>
  <c r="IV28" i="1" s="1"/>
  <c r="IV12" i="1" a="1"/>
  <c r="IV12" i="1" s="1"/>
  <c r="IV13" i="1" a="1"/>
  <c r="IV13" i="1" s="1"/>
  <c r="IV25" i="1" a="1"/>
  <c r="IV25" i="1" s="1"/>
  <c r="IV53" i="1" a="1"/>
  <c r="IV53" i="1" s="1"/>
  <c r="IV59" i="1" a="1"/>
  <c r="IV59" i="1" s="1"/>
  <c r="IV38" i="1" a="1"/>
  <c r="IV38" i="1" s="1"/>
  <c r="IV52" i="1" a="1"/>
  <c r="IV52" i="1" s="1"/>
  <c r="IV15" i="1" a="1"/>
  <c r="IV15" i="1" s="1"/>
  <c r="IV20" i="1" a="1"/>
  <c r="IV20" i="1" s="1"/>
  <c r="IV17" i="1" a="1"/>
  <c r="IV17" i="1" s="1"/>
  <c r="IV63" i="1" a="1"/>
  <c r="IV63" i="1" s="1"/>
  <c r="IV49" i="1" a="1"/>
  <c r="IV49" i="1" s="1"/>
  <c r="IV26" i="1" a="1"/>
  <c r="IV26" i="1" s="1"/>
  <c r="IV35" i="1" a="1"/>
  <c r="IV35" i="1" s="1"/>
  <c r="IV40" i="1" a="1"/>
  <c r="IV40" i="1" s="1"/>
  <c r="IV43" i="1" a="1"/>
  <c r="IV43" i="1" s="1"/>
  <c r="IV64" i="1" a="1"/>
  <c r="IV64" i="1" s="1"/>
  <c r="IV54" i="1" a="1"/>
  <c r="IV54" i="1" s="1"/>
  <c r="IV48" i="1" a="1"/>
  <c r="IV48" i="1" s="1"/>
  <c r="IV22" i="1" a="1"/>
  <c r="IV22" i="1" s="1"/>
  <c r="IV31" i="1" a="1"/>
  <c r="IV31" i="1" s="1"/>
  <c r="IV36" i="1" a="1"/>
  <c r="IV36" i="1" s="1"/>
  <c r="IV37" i="1" a="1"/>
  <c r="IV37" i="1" s="1"/>
  <c r="IV57" i="1" a="1"/>
  <c r="IV57" i="1" s="1"/>
  <c r="IV19" i="1" a="1"/>
  <c r="IV19" i="1" s="1"/>
  <c r="IV62" i="1" a="1"/>
  <c r="IV62" i="1" s="1"/>
  <c r="IV24" i="1" a="1"/>
  <c r="IV24" i="1" s="1"/>
  <c r="IV45" i="1" a="1"/>
  <c r="IV45" i="1" s="1"/>
  <c r="IV33" i="1" a="1"/>
  <c r="IV33" i="1" s="1"/>
  <c r="IV58" i="1" a="1"/>
  <c r="IV58" i="1" s="1"/>
  <c r="GJ58" i="1" a="1"/>
  <c r="GJ58" i="1" s="1"/>
  <c r="GJ44" i="1" a="1"/>
  <c r="GJ44" i="1" s="1"/>
  <c r="JD20" i="1" a="1"/>
  <c r="JD20" i="1" s="1"/>
  <c r="JD28" i="1" a="1"/>
  <c r="JD28" i="1" s="1"/>
  <c r="JD47" i="1" a="1"/>
  <c r="JD47" i="1" s="1"/>
  <c r="IL20" i="1" a="1"/>
  <c r="IL20" i="1" s="1"/>
  <c r="IL28" i="1" a="1"/>
  <c r="IL28" i="1" s="1"/>
  <c r="GP17" i="1" a="1"/>
  <c r="GP17" i="1" s="1"/>
  <c r="GP43" i="1" a="1"/>
  <c r="GP43" i="1" s="1"/>
  <c r="JD25" i="1" a="1"/>
  <c r="JD25" i="1" s="1"/>
  <c r="JD33" i="1" a="1"/>
  <c r="JD33" i="1" s="1"/>
  <c r="JD32" i="1" a="1"/>
  <c r="JD32" i="1" s="1"/>
  <c r="JD21" i="1" a="1"/>
  <c r="JD21" i="1" s="1"/>
  <c r="JD56" i="1" a="1"/>
  <c r="JD56" i="1" s="1"/>
  <c r="IL38" i="1" a="1"/>
  <c r="IL38" i="1" s="1"/>
  <c r="IL31" i="1" a="1"/>
  <c r="IL31" i="1" s="1"/>
  <c r="IL30" i="1" a="1"/>
  <c r="IL30" i="1" s="1"/>
  <c r="IL61" i="1" a="1"/>
  <c r="IL61" i="1" s="1"/>
  <c r="JJ35" i="1" a="1"/>
  <c r="JJ35" i="1" s="1"/>
  <c r="JJ11" i="1" a="1"/>
  <c r="JJ11" i="1" s="1"/>
  <c r="JJ49" i="1" a="1"/>
  <c r="JJ49" i="1" s="1"/>
  <c r="JJ36" i="1" a="1"/>
  <c r="JJ36" i="1" s="1"/>
  <c r="JJ40" i="1" a="1"/>
  <c r="JJ40" i="1" s="1"/>
  <c r="JJ33" i="1" a="1"/>
  <c r="JJ33" i="1" s="1"/>
  <c r="JJ61" i="1" a="1"/>
  <c r="JJ61" i="1" s="1"/>
  <c r="IS13" i="1" a="1"/>
  <c r="IS13" i="1" s="1"/>
  <c r="IS40" i="1" a="1"/>
  <c r="IS40" i="1" s="1"/>
  <c r="IS50" i="1" a="1"/>
  <c r="IS50" i="1" s="1"/>
  <c r="JI32" i="1" a="1"/>
  <c r="JI32" i="1" s="1"/>
  <c r="JI26" i="1" a="1"/>
  <c r="JI26" i="1" s="1"/>
  <c r="JI55" i="1" a="1"/>
  <c r="JI55" i="1" s="1"/>
  <c r="JI59" i="1" a="1"/>
  <c r="JI59" i="1" s="1"/>
  <c r="JB38" i="1" a="1"/>
  <c r="JB38" i="1" s="1"/>
  <c r="JB40" i="1" a="1"/>
  <c r="JB40" i="1" s="1"/>
  <c r="JB51" i="1" a="1"/>
  <c r="JB51" i="1" s="1"/>
  <c r="JB65" i="1" a="1"/>
  <c r="JB65" i="1" s="1"/>
  <c r="JA13" i="1" a="1"/>
  <c r="JA13" i="1" s="1"/>
  <c r="JA30" i="1" a="1"/>
  <c r="JA30" i="1" s="1"/>
  <c r="JC43" i="1" a="1"/>
  <c r="JC43" i="1" s="1"/>
  <c r="JF64" i="1" a="1"/>
  <c r="JF64" i="1" s="1"/>
  <c r="JF59" i="1" a="1"/>
  <c r="JF59" i="1" s="1"/>
  <c r="JF42" i="1" a="1"/>
  <c r="JF42" i="1" s="1"/>
  <c r="JF65" i="1" a="1"/>
  <c r="JF65" i="1" s="1"/>
  <c r="JF48" i="1" a="1"/>
  <c r="JF48" i="1" s="1"/>
  <c r="JF30" i="1" a="1"/>
  <c r="JF30" i="1" s="1"/>
  <c r="JF14" i="1" a="1"/>
  <c r="JF14" i="1" s="1"/>
  <c r="JF39" i="1" a="1"/>
  <c r="JF39" i="1" s="1"/>
  <c r="JF23" i="1" a="1"/>
  <c r="JF23" i="1" s="1"/>
  <c r="JF63" i="1" a="1"/>
  <c r="JF63" i="1" s="1"/>
  <c r="JF36" i="1" a="1"/>
  <c r="JF36" i="1" s="1"/>
  <c r="JF20" i="1" a="1"/>
  <c r="JF20" i="1" s="1"/>
  <c r="JF37" i="1" a="1"/>
  <c r="JF37" i="1" s="1"/>
  <c r="JF29" i="1" a="1"/>
  <c r="JF29" i="1" s="1"/>
  <c r="JF60" i="1" a="1"/>
  <c r="JF60" i="1" s="1"/>
  <c r="JF56" i="1" a="1"/>
  <c r="JF56" i="1" s="1"/>
  <c r="JF61" i="1" a="1"/>
  <c r="JF61" i="1" s="1"/>
  <c r="JF57" i="1" a="1"/>
  <c r="JF57" i="1" s="1"/>
  <c r="JF44" i="1" a="1"/>
  <c r="JF44" i="1" s="1"/>
  <c r="JF26" i="1" a="1"/>
  <c r="JF26" i="1" s="1"/>
  <c r="JF54" i="1" a="1"/>
  <c r="JF54" i="1" s="1"/>
  <c r="JF35" i="1" a="1"/>
  <c r="JF35" i="1" s="1"/>
  <c r="JF19" i="1" a="1"/>
  <c r="JF19" i="1" s="1"/>
  <c r="JF45" i="1" a="1"/>
  <c r="JF45" i="1" s="1"/>
  <c r="JF32" i="1" a="1"/>
  <c r="JF32" i="1" s="1"/>
  <c r="JF16" i="1" a="1"/>
  <c r="JF16" i="1" s="1"/>
  <c r="JF21" i="1" a="1"/>
  <c r="JF21" i="1" s="1"/>
  <c r="JF13" i="1" a="1"/>
  <c r="JF13" i="1" s="1"/>
  <c r="JF55" i="1" a="1"/>
  <c r="JF55" i="1" s="1"/>
  <c r="JF53" i="1" a="1"/>
  <c r="JF53" i="1" s="1"/>
  <c r="JF58" i="1" a="1"/>
  <c r="JF58" i="1" s="1"/>
  <c r="JF50" i="1" a="1"/>
  <c r="JF50" i="1" s="1"/>
  <c r="JF38" i="1" a="1"/>
  <c r="JF38" i="1" s="1"/>
  <c r="JF22" i="1" a="1"/>
  <c r="JF22" i="1" s="1"/>
  <c r="JF43" i="1" a="1"/>
  <c r="JF43" i="1" s="1"/>
  <c r="JF31" i="1" a="1"/>
  <c r="JF31" i="1" s="1"/>
  <c r="JF15" i="1" a="1"/>
  <c r="JF15" i="1" s="1"/>
  <c r="JF41" i="1" a="1"/>
  <c r="JF41" i="1" s="1"/>
  <c r="JF28" i="1" a="1"/>
  <c r="JF28" i="1" s="1"/>
  <c r="JF12" i="1" a="1"/>
  <c r="JF12" i="1" s="1"/>
  <c r="JF33" i="1" a="1"/>
  <c r="JF33" i="1" s="1"/>
  <c r="JF17" i="1" a="1"/>
  <c r="JF17" i="1" s="1"/>
  <c r="IX55" i="1" a="1"/>
  <c r="IX55" i="1" s="1"/>
  <c r="IX53" i="1" a="1"/>
  <c r="IX53" i="1" s="1"/>
  <c r="IX49" i="1" a="1"/>
  <c r="IX49" i="1" s="1"/>
  <c r="IX30" i="1" a="1"/>
  <c r="IX30" i="1" s="1"/>
  <c r="IX59" i="1" a="1"/>
  <c r="IX59" i="1" s="1"/>
  <c r="IX40" i="1" a="1"/>
  <c r="IX40" i="1" s="1"/>
  <c r="IX60" i="1" a="1"/>
  <c r="IX60" i="1" s="1"/>
  <c r="IX51" i="1" a="1"/>
  <c r="IX51" i="1" s="1"/>
  <c r="IX17" i="1" a="1"/>
  <c r="IX17" i="1" s="1"/>
  <c r="IX62" i="1" a="1"/>
  <c r="IX62" i="1" s="1"/>
  <c r="IX20" i="1" a="1"/>
  <c r="IX20" i="1" s="1"/>
  <c r="IX34" i="1" a="1"/>
  <c r="IX34" i="1" s="1"/>
  <c r="IX13" i="1" a="1"/>
  <c r="IX13" i="1" s="1"/>
  <c r="IP59" i="1" a="1"/>
  <c r="IP59" i="1" s="1"/>
  <c r="IP57" i="1" a="1"/>
  <c r="IP57" i="1" s="1"/>
  <c r="IP60" i="1" a="1"/>
  <c r="IP60" i="1" s="1"/>
  <c r="IP45" i="1" a="1"/>
  <c r="IP45" i="1" s="1"/>
  <c r="IP46" i="1" a="1"/>
  <c r="IP46" i="1" s="1"/>
  <c r="IP43" i="1" a="1"/>
  <c r="IP43" i="1" s="1"/>
  <c r="IP33" i="1" a="1"/>
  <c r="IP33" i="1" s="1"/>
  <c r="IP17" i="1" a="1"/>
  <c r="IP17" i="1" s="1"/>
  <c r="IP42" i="1" a="1"/>
  <c r="IP42" i="1" s="1"/>
  <c r="IP26" i="1" a="1"/>
  <c r="IP26" i="1" s="1"/>
  <c r="IP49" i="1" a="1"/>
  <c r="IP49" i="1" s="1"/>
  <c r="IP31" i="1" a="1"/>
  <c r="IP31" i="1" s="1"/>
  <c r="IP15" i="1" a="1"/>
  <c r="IP15" i="1" s="1"/>
  <c r="IP32" i="1" a="1"/>
  <c r="IP32" i="1" s="1"/>
  <c r="IP28" i="1" a="1"/>
  <c r="IP28" i="1" s="1"/>
  <c r="IP63" i="1" a="1"/>
  <c r="IP63" i="1" s="1"/>
  <c r="IP52" i="1" a="1"/>
  <c r="IP52" i="1" s="1"/>
  <c r="IP41" i="1" a="1"/>
  <c r="IP41" i="1" s="1"/>
  <c r="IP62" i="1" a="1"/>
  <c r="IP62" i="1" s="1"/>
  <c r="IP58" i="1" a="1"/>
  <c r="IP58" i="1" s="1"/>
  <c r="IP29" i="1" a="1"/>
  <c r="IP29" i="1" s="1"/>
  <c r="IP13" i="1" a="1"/>
  <c r="IP13" i="1" s="1"/>
  <c r="IP38" i="1" a="1"/>
  <c r="IP38" i="1" s="1"/>
  <c r="IP22" i="1" a="1"/>
  <c r="IP22" i="1" s="1"/>
  <c r="IP44" i="1" a="1"/>
  <c r="IP44" i="1" s="1"/>
  <c r="IP27" i="1" a="1"/>
  <c r="IP27" i="1" s="1"/>
  <c r="IP11" i="1" a="1"/>
  <c r="IP11" i="1" s="1"/>
  <c r="IP16" i="1" a="1"/>
  <c r="IP16" i="1" s="1"/>
  <c r="IP24" i="1" a="1"/>
  <c r="IP24" i="1" s="1"/>
  <c r="IP64" i="1" a="1"/>
  <c r="IP64" i="1" s="1"/>
  <c r="IP53" i="1" a="1"/>
  <c r="IP53" i="1" s="1"/>
  <c r="IP37" i="1" a="1"/>
  <c r="IP37" i="1" s="1"/>
  <c r="IP61" i="1" a="1"/>
  <c r="IP61" i="1" s="1"/>
  <c r="IP14" i="1" a="1"/>
  <c r="IP14" i="1" s="1"/>
  <c r="IP19" i="1" a="1"/>
  <c r="IP19" i="1" s="1"/>
  <c r="IP20" i="1" a="1"/>
  <c r="IP20" i="1" s="1"/>
  <c r="IP51" i="1" a="1"/>
  <c r="IP51" i="1" s="1"/>
  <c r="IP56" i="1" a="1"/>
  <c r="IP56" i="1" s="1"/>
  <c r="IP25" i="1" a="1"/>
  <c r="IP25" i="1" s="1"/>
  <c r="IP34" i="1" a="1"/>
  <c r="IP34" i="1" s="1"/>
  <c r="IP39" i="1" a="1"/>
  <c r="IP39" i="1" s="1"/>
  <c r="IP55" i="1" a="1"/>
  <c r="IP55" i="1" s="1"/>
  <c r="IP50" i="1" a="1"/>
  <c r="IP50" i="1" s="1"/>
  <c r="IP47" i="1" a="1"/>
  <c r="IP47" i="1" s="1"/>
  <c r="IP21" i="1" a="1"/>
  <c r="IP21" i="1" s="1"/>
  <c r="IP30" i="1" a="1"/>
  <c r="IP30" i="1" s="1"/>
  <c r="IP35" i="1" a="1"/>
  <c r="IP35" i="1" s="1"/>
  <c r="IP40" i="1" a="1"/>
  <c r="IP40" i="1" s="1"/>
  <c r="IP54" i="1" a="1"/>
  <c r="IP54" i="1" s="1"/>
  <c r="IP18" i="1" a="1"/>
  <c r="IP18" i="1" s="1"/>
  <c r="IP65" i="1" a="1"/>
  <c r="IP65" i="1" s="1"/>
  <c r="IP23" i="1" a="1"/>
  <c r="IP23" i="1" s="1"/>
  <c r="IP48" i="1" a="1"/>
  <c r="IP48" i="1" s="1"/>
  <c r="IP12" i="1" a="1"/>
  <c r="IP12" i="1" s="1"/>
  <c r="IP36" i="1" a="1"/>
  <c r="IP36" i="1" s="1"/>
  <c r="IH55" i="1" a="1"/>
  <c r="IH55" i="1" s="1"/>
  <c r="IH46" i="1" a="1"/>
  <c r="IH46" i="1" s="1"/>
  <c r="IH63" i="1" a="1"/>
  <c r="IH63" i="1" s="1"/>
  <c r="IH48" i="1" a="1"/>
  <c r="IH48" i="1" s="1"/>
  <c r="IH41" i="1" a="1"/>
  <c r="IH41" i="1" s="1"/>
  <c r="IH26" i="1" a="1"/>
  <c r="IH26" i="1" s="1"/>
  <c r="IH11" i="1" a="1"/>
  <c r="IH11" i="1" s="1"/>
  <c r="IH39" i="1" a="1"/>
  <c r="IH39" i="1" s="1"/>
  <c r="IH23" i="1" a="1"/>
  <c r="IH23" i="1" s="1"/>
  <c r="IH52" i="1" a="1"/>
  <c r="IH52" i="1" s="1"/>
  <c r="IH32" i="1" a="1"/>
  <c r="IH32" i="1" s="1"/>
  <c r="IH16" i="1" a="1"/>
  <c r="IH16" i="1" s="1"/>
  <c r="IH17" i="1" a="1"/>
  <c r="IH17" i="1" s="1"/>
  <c r="IH29" i="1" a="1"/>
  <c r="IH29" i="1" s="1"/>
  <c r="IH61" i="1" a="1"/>
  <c r="IH61" i="1" s="1"/>
  <c r="IH42" i="1" a="1"/>
  <c r="IH42" i="1" s="1"/>
  <c r="IH57" i="1" a="1"/>
  <c r="IH57" i="1" s="1"/>
  <c r="IH44" i="1" a="1"/>
  <c r="IH44" i="1" s="1"/>
  <c r="IH38" i="1" a="1"/>
  <c r="IH38" i="1" s="1"/>
  <c r="IH22" i="1" a="1"/>
  <c r="IH22" i="1" s="1"/>
  <c r="IH59" i="1" a="1"/>
  <c r="IH59" i="1" s="1"/>
  <c r="IH35" i="1" a="1"/>
  <c r="IH35" i="1" s="1"/>
  <c r="IH19" i="1" a="1"/>
  <c r="IH19" i="1" s="1"/>
  <c r="IH50" i="1" a="1"/>
  <c r="IH50" i="1" s="1"/>
  <c r="IH28" i="1" a="1"/>
  <c r="IH28" i="1" s="1"/>
  <c r="IH12" i="1" a="1"/>
  <c r="IH12" i="1" s="1"/>
  <c r="IH21" i="1" a="1"/>
  <c r="IH21" i="1" s="1"/>
  <c r="IH64" i="1" a="1"/>
  <c r="IH64" i="1" s="1"/>
  <c r="IH58" i="1" a="1"/>
  <c r="IH58" i="1" s="1"/>
  <c r="IH65" i="1" a="1"/>
  <c r="IH65" i="1" s="1"/>
  <c r="IH54" i="1" a="1"/>
  <c r="IH54" i="1" s="1"/>
  <c r="IH62" i="1" a="1"/>
  <c r="IH62" i="1" s="1"/>
  <c r="IH34" i="1" a="1"/>
  <c r="IH34" i="1" s="1"/>
  <c r="IH18" i="1" a="1"/>
  <c r="IH18" i="1" s="1"/>
  <c r="IH37" i="1" a="1"/>
  <c r="IH37" i="1" s="1"/>
  <c r="IH31" i="1" a="1"/>
  <c r="IH31" i="1" s="1"/>
  <c r="IH15" i="1" a="1"/>
  <c r="IH15" i="1" s="1"/>
  <c r="IH40" i="1" a="1"/>
  <c r="IH40" i="1" s="1"/>
  <c r="IH24" i="1" a="1"/>
  <c r="IH24" i="1" s="1"/>
  <c r="IH45" i="1" a="1"/>
  <c r="IH45" i="1" s="1"/>
  <c r="IH13" i="1" a="1"/>
  <c r="IH13" i="1" s="1"/>
  <c r="JE63" i="1" a="1"/>
  <c r="JE63" i="1" s="1"/>
  <c r="JE52" i="1" a="1"/>
  <c r="JE52" i="1" s="1"/>
  <c r="JE64" i="1" a="1"/>
  <c r="JE64" i="1" s="1"/>
  <c r="JE46" i="1" a="1"/>
  <c r="JE46" i="1" s="1"/>
  <c r="JE47" i="1" a="1"/>
  <c r="JE47" i="1" s="1"/>
  <c r="JE37" i="1" a="1"/>
  <c r="JE37" i="1" s="1"/>
  <c r="JE21" i="1" a="1"/>
  <c r="JE21" i="1" s="1"/>
  <c r="JE42" i="1" a="1"/>
  <c r="JE42" i="1" s="1"/>
  <c r="JE48" i="1" a="1"/>
  <c r="JE48" i="1" s="1"/>
  <c r="JE26" i="1" a="1"/>
  <c r="JE26" i="1" s="1"/>
  <c r="JE39" i="1" a="1"/>
  <c r="JE39" i="1" s="1"/>
  <c r="JE23" i="1" a="1"/>
  <c r="JE23" i="1" s="1"/>
  <c r="JE36" i="1" a="1"/>
  <c r="JE36" i="1" s="1"/>
  <c r="JE32" i="1" a="1"/>
  <c r="JE32" i="1" s="1"/>
  <c r="JE59" i="1" a="1"/>
  <c r="JE59" i="1" s="1"/>
  <c r="JE51" i="1" a="1"/>
  <c r="JE51" i="1" s="1"/>
  <c r="JE62" i="1" a="1"/>
  <c r="JE62" i="1" s="1"/>
  <c r="JE61" i="1" a="1"/>
  <c r="JE61" i="1" s="1"/>
  <c r="JE43" i="1" a="1"/>
  <c r="JE43" i="1" s="1"/>
  <c r="JE33" i="1" a="1"/>
  <c r="JE33" i="1" s="1"/>
  <c r="JE17" i="1" a="1"/>
  <c r="JE17" i="1" s="1"/>
  <c r="JE40" i="1" a="1"/>
  <c r="JE40" i="1" s="1"/>
  <c r="JE38" i="1" a="1"/>
  <c r="JE38" i="1" s="1"/>
  <c r="JE22" i="1" a="1"/>
  <c r="JE22" i="1" s="1"/>
  <c r="JE35" i="1" a="1"/>
  <c r="JE35" i="1" s="1"/>
  <c r="JE19" i="1" a="1"/>
  <c r="JE19" i="1" s="1"/>
  <c r="JE28" i="1" a="1"/>
  <c r="JE28" i="1" s="1"/>
  <c r="JE16" i="1" a="1"/>
  <c r="JE16" i="1" s="1"/>
  <c r="JE54" i="1" a="1"/>
  <c r="JE54" i="1" s="1"/>
  <c r="JE45" i="1" a="1"/>
  <c r="JE45" i="1" s="1"/>
  <c r="JE56" i="1" a="1"/>
  <c r="JE56" i="1" s="1"/>
  <c r="JE58" i="1" a="1"/>
  <c r="JE58" i="1" s="1"/>
  <c r="JE57" i="1" a="1"/>
  <c r="JE57" i="1" s="1"/>
  <c r="JE29" i="1" a="1"/>
  <c r="JE29" i="1" s="1"/>
  <c r="JE13" i="1" a="1"/>
  <c r="JE13" i="1" s="1"/>
  <c r="JE60" i="1" a="1"/>
  <c r="JE60" i="1" s="1"/>
  <c r="JE34" i="1" a="1"/>
  <c r="JE34" i="1" s="1"/>
  <c r="JE18" i="1" a="1"/>
  <c r="JE18" i="1" s="1"/>
  <c r="JE31" i="1" a="1"/>
  <c r="JE31" i="1" s="1"/>
  <c r="JE15" i="1" a="1"/>
  <c r="JE15" i="1" s="1"/>
  <c r="JE12" i="1" a="1"/>
  <c r="JE12" i="1" s="1"/>
  <c r="JE20" i="1" a="1"/>
  <c r="JE20" i="1" s="1"/>
  <c r="JE65" i="1" a="1"/>
  <c r="JE65" i="1" s="1"/>
  <c r="JE44" i="1" a="1"/>
  <c r="JE44" i="1" s="1"/>
  <c r="JE30" i="1" a="1"/>
  <c r="JE30" i="1" s="1"/>
  <c r="JE24" i="1" a="1"/>
  <c r="JE24" i="1" s="1"/>
  <c r="JE41" i="1" a="1"/>
  <c r="JE41" i="1" s="1"/>
  <c r="JE25" i="1" a="1"/>
  <c r="JE25" i="1" s="1"/>
  <c r="JE14" i="1" a="1"/>
  <c r="JE14" i="1" s="1"/>
  <c r="JE53" i="1" a="1"/>
  <c r="JE53" i="1" s="1"/>
  <c r="JE49" i="1" a="1"/>
  <c r="JE49" i="1" s="1"/>
  <c r="JE27" i="1" a="1"/>
  <c r="JE27" i="1" s="1"/>
  <c r="JE11" i="1" a="1"/>
  <c r="JE11" i="1" s="1"/>
  <c r="JE55" i="1" a="1"/>
  <c r="JE55" i="1" s="1"/>
  <c r="IW65" i="1" a="1"/>
  <c r="IW65" i="1" s="1"/>
  <c r="IW63" i="1" a="1"/>
  <c r="IW63" i="1" s="1"/>
  <c r="IW43" i="1" a="1"/>
  <c r="IW43" i="1" s="1"/>
  <c r="IW50" i="1" a="1"/>
  <c r="IW50" i="1" s="1"/>
  <c r="IW52" i="1" a="1"/>
  <c r="IW52" i="1" s="1"/>
  <c r="IW39" i="1" a="1"/>
  <c r="IW39" i="1" s="1"/>
  <c r="IW23" i="1" a="1"/>
  <c r="IW23" i="1" s="1"/>
  <c r="IW44" i="1" a="1"/>
  <c r="IW44" i="1" s="1"/>
  <c r="IW36" i="1" a="1"/>
  <c r="IW36" i="1" s="1"/>
  <c r="IW20" i="1" a="1"/>
  <c r="IW20" i="1" s="1"/>
  <c r="IW46" i="1" a="1"/>
  <c r="IW46" i="1" s="1"/>
  <c r="IW29" i="1" a="1"/>
  <c r="IW29" i="1" s="1"/>
  <c r="IW13" i="1" a="1"/>
  <c r="IW13" i="1" s="1"/>
  <c r="IW30" i="1" a="1"/>
  <c r="IW30" i="1" s="1"/>
  <c r="IW61" i="1" a="1"/>
  <c r="IW61" i="1" s="1"/>
  <c r="IW54" i="1" a="1"/>
  <c r="IW54" i="1" s="1"/>
  <c r="IW59" i="1" a="1"/>
  <c r="IW59" i="1" s="1"/>
  <c r="IW51" i="1" a="1"/>
  <c r="IW51" i="1" s="1"/>
  <c r="IW31" i="1" a="1"/>
  <c r="IW31" i="1" s="1"/>
  <c r="IW11" i="1" a="1"/>
  <c r="IW11" i="1" s="1"/>
  <c r="IW32" i="1" a="1"/>
  <c r="IW32" i="1" s="1"/>
  <c r="IW12" i="1" a="1"/>
  <c r="IW12" i="1" s="1"/>
  <c r="IW33" i="1" a="1"/>
  <c r="IW33" i="1" s="1"/>
  <c r="IW22" i="1" a="1"/>
  <c r="IW22" i="1" s="1"/>
  <c r="IW34" i="1" a="1"/>
  <c r="IW34" i="1" s="1"/>
  <c r="IW57" i="1" a="1"/>
  <c r="IW57" i="1" s="1"/>
  <c r="IW47" i="1" a="1"/>
  <c r="IW47" i="1" s="1"/>
  <c r="IW49" i="1" a="1"/>
  <c r="IW49" i="1" s="1"/>
  <c r="IW45" i="1" a="1"/>
  <c r="IW45" i="1" s="1"/>
  <c r="IW27" i="1" a="1"/>
  <c r="IW27" i="1" s="1"/>
  <c r="IW38" i="1" a="1"/>
  <c r="IW38" i="1" s="1"/>
  <c r="IW28" i="1" a="1"/>
  <c r="IW28" i="1" s="1"/>
  <c r="IW55" i="1" a="1"/>
  <c r="IW55" i="1" s="1"/>
  <c r="IW25" i="1" a="1"/>
  <c r="IW25" i="1" s="1"/>
  <c r="IW26" i="1" a="1"/>
  <c r="IW26" i="1" s="1"/>
  <c r="IW56" i="1" a="1"/>
  <c r="IW56" i="1" s="1"/>
  <c r="IW64" i="1" a="1"/>
  <c r="IW64" i="1" s="1"/>
  <c r="IW48" i="1" a="1"/>
  <c r="IW48" i="1" s="1"/>
  <c r="IW41" i="1" a="1"/>
  <c r="IW41" i="1" s="1"/>
  <c r="IW19" i="1" a="1"/>
  <c r="IW19" i="1" s="1"/>
  <c r="IW53" i="1" a="1"/>
  <c r="IW53" i="1" s="1"/>
  <c r="IW24" i="1" a="1"/>
  <c r="IW24" i="1" s="1"/>
  <c r="IW42" i="1" a="1"/>
  <c r="IW42" i="1" s="1"/>
  <c r="IW21" i="1" a="1"/>
  <c r="IW21" i="1" s="1"/>
  <c r="IW18" i="1" a="1"/>
  <c r="IW18" i="1" s="1"/>
  <c r="IW35" i="1" a="1"/>
  <c r="IW35" i="1" s="1"/>
  <c r="IW37" i="1" a="1"/>
  <c r="IW37" i="1" s="1"/>
  <c r="IW60" i="1" a="1"/>
  <c r="IW60" i="1" s="1"/>
  <c r="IW15" i="1" a="1"/>
  <c r="IW15" i="1" s="1"/>
  <c r="IW17" i="1" a="1"/>
  <c r="IW17" i="1" s="1"/>
  <c r="IW62" i="1" a="1"/>
  <c r="IW62" i="1" s="1"/>
  <c r="IW40" i="1" a="1"/>
  <c r="IW40" i="1" s="1"/>
  <c r="IW14" i="1" a="1"/>
  <c r="IW14" i="1" s="1"/>
  <c r="IW58" i="1" a="1"/>
  <c r="IW58" i="1" s="1"/>
  <c r="IW16" i="1" a="1"/>
  <c r="IW16" i="1" s="1"/>
  <c r="IO61" i="1" a="1"/>
  <c r="IO61" i="1" s="1"/>
  <c r="IO44" i="1" a="1"/>
  <c r="IO44" i="1" s="1"/>
  <c r="IO57" i="1" a="1"/>
  <c r="IO57" i="1" s="1"/>
  <c r="IO50" i="1" a="1"/>
  <c r="IO50" i="1" s="1"/>
  <c r="IO53" i="1" a="1"/>
  <c r="IO53" i="1" s="1"/>
  <c r="IO36" i="1" a="1"/>
  <c r="IO36" i="1" s="1"/>
  <c r="IO20" i="1" a="1"/>
  <c r="IO20" i="1" s="1"/>
  <c r="IO41" i="1" a="1"/>
  <c r="IO41" i="1" s="1"/>
  <c r="IO25" i="1" a="1"/>
  <c r="IO25" i="1" s="1"/>
  <c r="IO47" i="1" a="1"/>
  <c r="IO47" i="1" s="1"/>
  <c r="IO30" i="1" a="1"/>
  <c r="IO30" i="1" s="1"/>
  <c r="IO14" i="1" a="1"/>
  <c r="IO14" i="1" s="1"/>
  <c r="IO19" i="1" a="1"/>
  <c r="IO19" i="1" s="1"/>
  <c r="IO15" i="1" a="1"/>
  <c r="IO15" i="1" s="1"/>
  <c r="IO55" i="1" a="1"/>
  <c r="IO55" i="1" s="1"/>
  <c r="IO64" i="1" a="1"/>
  <c r="IO64" i="1" s="1"/>
  <c r="IO54" i="1" a="1"/>
  <c r="IO54" i="1" s="1"/>
  <c r="IO45" i="1" a="1"/>
  <c r="IO45" i="1" s="1"/>
  <c r="IO46" i="1" a="1"/>
  <c r="IO46" i="1" s="1"/>
  <c r="IO32" i="1" a="1"/>
  <c r="IO32" i="1" s="1"/>
  <c r="IO16" i="1" a="1"/>
  <c r="IO16" i="1" s="1"/>
  <c r="IO37" i="1" a="1"/>
  <c r="IO37" i="1" s="1"/>
  <c r="IO21" i="1" a="1"/>
  <c r="IO21" i="1" s="1"/>
  <c r="IO43" i="1" a="1"/>
  <c r="IO43" i="1" s="1"/>
  <c r="IO26" i="1" a="1"/>
  <c r="IO26" i="1" s="1"/>
  <c r="IO39" i="1" a="1"/>
  <c r="IO39" i="1" s="1"/>
  <c r="IO27" i="1" a="1"/>
  <c r="IO27" i="1" s="1"/>
  <c r="IO48" i="1" a="1"/>
  <c r="IO48" i="1" s="1"/>
  <c r="IO51" i="1" a="1"/>
  <c r="IO51" i="1" s="1"/>
  <c r="IO40" i="1" a="1"/>
  <c r="IO40" i="1" s="1"/>
  <c r="IO56" i="1" a="1"/>
  <c r="IO56" i="1" s="1"/>
  <c r="IO13" i="1" a="1"/>
  <c r="IO13" i="1" s="1"/>
  <c r="IO18" i="1" a="1"/>
  <c r="IO18" i="1" s="1"/>
  <c r="IO31" i="1" a="1"/>
  <c r="IO31" i="1" s="1"/>
  <c r="IO62" i="1" a="1"/>
  <c r="IO62" i="1" s="1"/>
  <c r="IO63" i="1" a="1"/>
  <c r="IO63" i="1" s="1"/>
  <c r="IO65" i="1" a="1"/>
  <c r="IO65" i="1" s="1"/>
  <c r="IO28" i="1" a="1"/>
  <c r="IO28" i="1" s="1"/>
  <c r="IO33" i="1" a="1"/>
  <c r="IO33" i="1" s="1"/>
  <c r="IO38" i="1" a="1"/>
  <c r="IO38" i="1" s="1"/>
  <c r="IO23" i="1" a="1"/>
  <c r="IO23" i="1" s="1"/>
  <c r="IO58" i="1" a="1"/>
  <c r="IO58" i="1" s="1"/>
  <c r="IO60" i="1" a="1"/>
  <c r="IO60" i="1" s="1"/>
  <c r="IO59" i="1" a="1"/>
  <c r="IO59" i="1" s="1"/>
  <c r="IO24" i="1" a="1"/>
  <c r="IO24" i="1" s="1"/>
  <c r="IO29" i="1" a="1"/>
  <c r="IO29" i="1" s="1"/>
  <c r="IO34" i="1" a="1"/>
  <c r="IO34" i="1" s="1"/>
  <c r="IO35" i="1" a="1"/>
  <c r="IO35" i="1" s="1"/>
  <c r="IO52" i="1" a="1"/>
  <c r="IO52" i="1" s="1"/>
  <c r="IO22" i="1" a="1"/>
  <c r="IO22" i="1" s="1"/>
  <c r="IO42" i="1" a="1"/>
  <c r="IO42" i="1" s="1"/>
  <c r="IO11" i="1" a="1"/>
  <c r="IO11" i="1" s="1"/>
  <c r="IO12" i="1" a="1"/>
  <c r="IO12" i="1" s="1"/>
  <c r="IO49" i="1" a="1"/>
  <c r="IO49" i="1" s="1"/>
  <c r="IO17" i="1" a="1"/>
  <c r="IO17" i="1" s="1"/>
  <c r="IN61" i="1" a="1"/>
  <c r="IN61" i="1" s="1"/>
  <c r="IN58" i="1" a="1"/>
  <c r="IN58" i="1" s="1"/>
  <c r="IN49" i="1" a="1"/>
  <c r="IN49" i="1" s="1"/>
  <c r="IN54" i="1" a="1"/>
  <c r="IN54" i="1" s="1"/>
  <c r="IN45" i="1" a="1"/>
  <c r="IN45" i="1" s="1"/>
  <c r="IN35" i="1" a="1"/>
  <c r="IN35" i="1" s="1"/>
  <c r="IN19" i="1" a="1"/>
  <c r="IN19" i="1" s="1"/>
  <c r="IN38" i="1" a="1"/>
  <c r="IN38" i="1" s="1"/>
  <c r="IN28" i="1" a="1"/>
  <c r="IN28" i="1" s="1"/>
  <c r="IN12" i="1" a="1"/>
  <c r="IN12" i="1" s="1"/>
  <c r="IN33" i="1" a="1"/>
  <c r="IN33" i="1" s="1"/>
  <c r="IN17" i="1" a="1"/>
  <c r="IN17" i="1" s="1"/>
  <c r="IN30" i="1" a="1"/>
  <c r="IN30" i="1" s="1"/>
  <c r="IN22" i="1" a="1"/>
  <c r="IN22" i="1" s="1"/>
  <c r="IN57" i="1" a="1"/>
  <c r="IN57" i="1" s="1"/>
  <c r="IN47" i="1" a="1"/>
  <c r="IN47" i="1" s="1"/>
  <c r="IN48" i="1" a="1"/>
  <c r="IN48" i="1" s="1"/>
  <c r="IN52" i="1" a="1"/>
  <c r="IN52" i="1" s="1"/>
  <c r="IN41" i="1" a="1"/>
  <c r="IN41" i="1" s="1"/>
  <c r="IN31" i="1" a="1"/>
  <c r="IN31" i="1" s="1"/>
  <c r="IN15" i="1" a="1"/>
  <c r="IN15" i="1" s="1"/>
  <c r="IN40" i="1" a="1"/>
  <c r="IN40" i="1" s="1"/>
  <c r="IN24" i="1" a="1"/>
  <c r="IN24" i="1" s="1"/>
  <c r="IN59" i="1" a="1"/>
  <c r="IN59" i="1" s="1"/>
  <c r="IN29" i="1" a="1"/>
  <c r="IN29" i="1" s="1"/>
  <c r="IN13" i="1" a="1"/>
  <c r="IN13" i="1" s="1"/>
  <c r="IN14" i="1" a="1"/>
  <c r="IN14" i="1" s="1"/>
  <c r="IN26" i="1" a="1"/>
  <c r="IN26" i="1" s="1"/>
  <c r="IN56" i="1" a="1"/>
  <c r="IN56" i="1" s="1"/>
  <c r="IN43" i="1" a="1"/>
  <c r="IN43" i="1" s="1"/>
  <c r="IN63" i="1" a="1"/>
  <c r="IN63" i="1" s="1"/>
  <c r="IN51" i="1" a="1"/>
  <c r="IN51" i="1" s="1"/>
  <c r="IN46" i="1" a="1"/>
  <c r="IN46" i="1" s="1"/>
  <c r="IN27" i="1" a="1"/>
  <c r="IN27" i="1" s="1"/>
  <c r="IN11" i="1" a="1"/>
  <c r="IN11" i="1" s="1"/>
  <c r="IN36" i="1" a="1"/>
  <c r="IN36" i="1" s="1"/>
  <c r="IN20" i="1" a="1"/>
  <c r="IN20" i="1" s="1"/>
  <c r="IN42" i="1" a="1"/>
  <c r="IN42" i="1" s="1"/>
  <c r="IN25" i="1" a="1"/>
  <c r="IN25" i="1" s="1"/>
  <c r="IN53" i="1" a="1"/>
  <c r="IN53" i="1" s="1"/>
  <c r="IN34" i="1" a="1"/>
  <c r="IN34" i="1" s="1"/>
  <c r="IN55" i="1" a="1"/>
  <c r="IN55" i="1" s="1"/>
  <c r="IN23" i="1" a="1"/>
  <c r="IN23" i="1" s="1"/>
  <c r="IN37" i="1" a="1"/>
  <c r="IN37" i="1" s="1"/>
  <c r="IN60" i="1" a="1"/>
  <c r="IN60" i="1" s="1"/>
  <c r="IN62" i="1" a="1"/>
  <c r="IN62" i="1" s="1"/>
  <c r="IN21" i="1" a="1"/>
  <c r="IN21" i="1" s="1"/>
  <c r="IN65" i="1" a="1"/>
  <c r="IN65" i="1" s="1"/>
  <c r="IN50" i="1" a="1"/>
  <c r="IN50" i="1" s="1"/>
  <c r="IN32" i="1" a="1"/>
  <c r="IN32" i="1" s="1"/>
  <c r="IN44" i="1" a="1"/>
  <c r="IN44" i="1" s="1"/>
  <c r="IN64" i="1" a="1"/>
  <c r="IN64" i="1" s="1"/>
  <c r="IN39" i="1" a="1"/>
  <c r="IN39" i="1" s="1"/>
  <c r="IN16" i="1" a="1"/>
  <c r="IN16" i="1" s="1"/>
  <c r="JK65" i="1" a="1"/>
  <c r="JK65" i="1" s="1"/>
  <c r="JK46" i="1" a="1"/>
  <c r="JK46" i="1" s="1"/>
  <c r="JK56" i="1" a="1"/>
  <c r="JK56" i="1" s="1"/>
  <c r="JK50" i="1" a="1"/>
  <c r="JK50" i="1" s="1"/>
  <c r="JK52" i="1" a="1"/>
  <c r="JK52" i="1" s="1"/>
  <c r="JK30" i="1" a="1"/>
  <c r="JK30" i="1" s="1"/>
  <c r="JK14" i="1" a="1"/>
  <c r="JK14" i="1" s="1"/>
  <c r="JK45" i="1" a="1"/>
  <c r="JK45" i="1" s="1"/>
  <c r="JK31" i="1" a="1"/>
  <c r="JK31" i="1" s="1"/>
  <c r="JK15" i="1" a="1"/>
  <c r="JK15" i="1" s="1"/>
  <c r="JK32" i="1" a="1"/>
  <c r="JK32" i="1" s="1"/>
  <c r="JK16" i="1" a="1"/>
  <c r="JK16" i="1" s="1"/>
  <c r="JK29" i="1" a="1"/>
  <c r="JK29" i="1" s="1"/>
  <c r="JK64" i="1" a="1"/>
  <c r="JK64" i="1" s="1"/>
  <c r="JK63" i="1" a="1"/>
  <c r="JK63" i="1" s="1"/>
  <c r="JK42" i="1" a="1"/>
  <c r="JK42" i="1" s="1"/>
  <c r="JK47" i="1" a="1"/>
  <c r="JK47" i="1" s="1"/>
  <c r="JK49" i="1" a="1"/>
  <c r="JK49" i="1" s="1"/>
  <c r="JK41" i="1" a="1"/>
  <c r="JK41" i="1" s="1"/>
  <c r="JK26" i="1" a="1"/>
  <c r="JK26" i="1" s="1"/>
  <c r="JK11" i="1" a="1"/>
  <c r="JK11" i="1" s="1"/>
  <c r="JK43" i="1" a="1"/>
  <c r="JK43" i="1" s="1"/>
  <c r="JK27" i="1" a="1"/>
  <c r="JK27" i="1" s="1"/>
  <c r="JK51" i="1" a="1"/>
  <c r="JK51" i="1" s="1"/>
  <c r="JK28" i="1" a="1"/>
  <c r="JK28" i="1" s="1"/>
  <c r="JK12" i="1" a="1"/>
  <c r="JK12" i="1" s="1"/>
  <c r="JK33" i="1" a="1"/>
  <c r="JK33" i="1" s="1"/>
  <c r="JK60" i="1" a="1"/>
  <c r="JK60" i="1" s="1"/>
  <c r="JK54" i="1" a="1"/>
  <c r="JK54" i="1" s="1"/>
  <c r="JK62" i="1" a="1"/>
  <c r="JK62" i="1" s="1"/>
  <c r="JK61" i="1" a="1"/>
  <c r="JK61" i="1" s="1"/>
  <c r="JK48" i="1" a="1"/>
  <c r="JK48" i="1" s="1"/>
  <c r="JK38" i="1" a="1"/>
  <c r="JK38" i="1" s="1"/>
  <c r="JK22" i="1" a="1"/>
  <c r="JK22" i="1" s="1"/>
  <c r="JK57" i="1" a="1"/>
  <c r="JK57" i="1" s="1"/>
  <c r="JK39" i="1" a="1"/>
  <c r="JK39" i="1" s="1"/>
  <c r="JK23" i="1" a="1"/>
  <c r="JK23" i="1" s="1"/>
  <c r="JK40" i="1" a="1"/>
  <c r="JK40" i="1" s="1"/>
  <c r="JK24" i="1" a="1"/>
  <c r="JK24" i="1" s="1"/>
  <c r="JK25" i="1" a="1"/>
  <c r="JK25" i="1" s="1"/>
  <c r="JK17" i="1" a="1"/>
  <c r="JK17" i="1" s="1"/>
  <c r="JK55" i="1" a="1"/>
  <c r="JK55" i="1" s="1"/>
  <c r="JK44" i="1" a="1"/>
  <c r="JK44" i="1" s="1"/>
  <c r="JK35" i="1" a="1"/>
  <c r="JK35" i="1" s="1"/>
  <c r="JK13" i="1" a="1"/>
  <c r="JK13" i="1" s="1"/>
  <c r="JK53" i="1" a="1"/>
  <c r="JK53" i="1" s="1"/>
  <c r="JK34" i="1" a="1"/>
  <c r="JK34" i="1" s="1"/>
  <c r="JK19" i="1" a="1"/>
  <c r="JK19" i="1" s="1"/>
  <c r="JK21" i="1" a="1"/>
  <c r="JK21" i="1" s="1"/>
  <c r="JK59" i="1" a="1"/>
  <c r="JK59" i="1" s="1"/>
  <c r="JK18" i="1" a="1"/>
  <c r="JK18" i="1" s="1"/>
  <c r="JK36" i="1" a="1"/>
  <c r="JK36" i="1" s="1"/>
  <c r="JK20" i="1" a="1"/>
  <c r="JK20" i="1" s="1"/>
  <c r="JK58" i="1" a="1"/>
  <c r="JK58" i="1" s="1"/>
  <c r="JK37" i="1" a="1"/>
  <c r="JK37" i="1" s="1"/>
  <c r="IU61" i="1" a="1"/>
  <c r="IU61" i="1" s="1"/>
  <c r="IU51" i="1" a="1"/>
  <c r="IU51" i="1" s="1"/>
  <c r="IU57" i="1" a="1"/>
  <c r="IU57" i="1" s="1"/>
  <c r="IU47" i="1" a="1"/>
  <c r="IU47" i="1" s="1"/>
  <c r="IU37" i="1" a="1"/>
  <c r="IU37" i="1" s="1"/>
  <c r="IU21" i="1" a="1"/>
  <c r="IU21" i="1" s="1"/>
  <c r="IU40" i="1" a="1"/>
  <c r="IU40" i="1" s="1"/>
  <c r="IU30" i="1" a="1"/>
  <c r="IU30" i="1" s="1"/>
  <c r="IU63" i="1" a="1"/>
  <c r="IU63" i="1" s="1"/>
  <c r="IU58" i="1" a="1"/>
  <c r="IU58" i="1" s="1"/>
  <c r="IU45" i="1" a="1"/>
  <c r="IU45" i="1" s="1"/>
  <c r="IU59" i="1" a="1"/>
  <c r="IU59" i="1" s="1"/>
  <c r="IU55" i="1" a="1"/>
  <c r="IU55" i="1" s="1"/>
  <c r="IU41" i="1" a="1"/>
  <c r="IU41" i="1" s="1"/>
  <c r="IU46" i="1" a="1"/>
  <c r="IU46" i="1" s="1"/>
  <c r="IU56" i="1" a="1"/>
  <c r="IU56" i="1" s="1"/>
  <c r="IU29" i="1" a="1"/>
  <c r="IU29" i="1" s="1"/>
  <c r="IU13" i="1" a="1"/>
  <c r="IU13" i="1" s="1"/>
  <c r="IU38" i="1" a="1"/>
  <c r="IU38" i="1" s="1"/>
  <c r="IU22" i="1" a="1"/>
  <c r="IU22" i="1" s="1"/>
  <c r="IU60" i="1" a="1"/>
  <c r="IU60" i="1" s="1"/>
  <c r="IU44" i="1" a="1"/>
  <c r="IU44" i="1" s="1"/>
  <c r="IU48" i="1" a="1"/>
  <c r="IU48" i="1" s="1"/>
  <c r="IU18" i="1" a="1"/>
  <c r="IU18" i="1" s="1"/>
  <c r="IU39" i="1" a="1"/>
  <c r="IU39" i="1" s="1"/>
  <c r="IU23" i="1" a="1"/>
  <c r="IU23" i="1" s="1"/>
  <c r="IU50" i="1" a="1"/>
  <c r="IU50" i="1" s="1"/>
  <c r="IU32" i="1" a="1"/>
  <c r="IU32" i="1" s="1"/>
  <c r="IU12" i="1" a="1"/>
  <c r="IU12" i="1" s="1"/>
  <c r="IU53" i="1" a="1"/>
  <c r="IU53" i="1" s="1"/>
  <c r="IU33" i="1" a="1"/>
  <c r="IU33" i="1" s="1"/>
  <c r="IU49" i="1" a="1"/>
  <c r="IU49" i="1" s="1"/>
  <c r="IU14" i="1" a="1"/>
  <c r="IU14" i="1" s="1"/>
  <c r="IU35" i="1" a="1"/>
  <c r="IU35" i="1" s="1"/>
  <c r="IU19" i="1" a="1"/>
  <c r="IU19" i="1" s="1"/>
  <c r="IU42" i="1" a="1"/>
  <c r="IU42" i="1" s="1"/>
  <c r="IU16" i="1" a="1"/>
  <c r="IU16" i="1" s="1"/>
  <c r="IU54" i="1" a="1"/>
  <c r="IU54" i="1" s="1"/>
  <c r="IU64" i="1" a="1"/>
  <c r="IU64" i="1" s="1"/>
  <c r="IU25" i="1" a="1"/>
  <c r="IU25" i="1" s="1"/>
  <c r="IU34" i="1" a="1"/>
  <c r="IU34" i="1" s="1"/>
  <c r="IU65" i="1" a="1"/>
  <c r="IU65" i="1" s="1"/>
  <c r="IU31" i="1" a="1"/>
  <c r="IU31" i="1" s="1"/>
  <c r="IU15" i="1" a="1"/>
  <c r="IU15" i="1" s="1"/>
  <c r="IU36" i="1" a="1"/>
  <c r="IU36" i="1" s="1"/>
  <c r="IU24" i="1" a="1"/>
  <c r="IU24" i="1" s="1"/>
  <c r="IU52" i="1" a="1"/>
  <c r="IU52" i="1" s="1"/>
  <c r="IU62" i="1" a="1"/>
  <c r="IU62" i="1" s="1"/>
  <c r="IU28" i="1" a="1"/>
  <c r="IU28" i="1" s="1"/>
  <c r="IU43" i="1" a="1"/>
  <c r="IU43" i="1" s="1"/>
  <c r="IU27" i="1" a="1"/>
  <c r="IU27" i="1" s="1"/>
  <c r="IU17" i="1" a="1"/>
  <c r="IU17" i="1" s="1"/>
  <c r="IU11" i="1" a="1"/>
  <c r="IU11" i="1" s="1"/>
  <c r="IU26" i="1" a="1"/>
  <c r="IU26" i="1" s="1"/>
  <c r="IU20" i="1" a="1"/>
  <c r="IU20" i="1" s="1"/>
  <c r="II56" i="1" a="1"/>
  <c r="II56" i="1" s="1"/>
  <c r="II65" i="1" a="1"/>
  <c r="II65" i="1" s="1"/>
  <c r="II47" i="1" a="1"/>
  <c r="II47" i="1" s="1"/>
  <c r="II57" i="1" a="1"/>
  <c r="II57" i="1" s="1"/>
  <c r="II62" i="1" a="1"/>
  <c r="II62" i="1" s="1"/>
  <c r="II50" i="1" a="1"/>
  <c r="II50" i="1" s="1"/>
  <c r="II42" i="1" a="1"/>
  <c r="II42" i="1" s="1"/>
  <c r="II27" i="1" a="1"/>
  <c r="II27" i="1" s="1"/>
  <c r="II11" i="1" a="1"/>
  <c r="II11" i="1" s="1"/>
  <c r="II40" i="1" a="1"/>
  <c r="II40" i="1" s="1"/>
  <c r="II24" i="1" a="1"/>
  <c r="II24" i="1" s="1"/>
  <c r="II37" i="1" a="1"/>
  <c r="II37" i="1" s="1"/>
  <c r="II21" i="1" a="1"/>
  <c r="II21" i="1" s="1"/>
  <c r="II26" i="1" a="1"/>
  <c r="II26" i="1" s="1"/>
  <c r="II34" i="1" a="1"/>
  <c r="II34" i="1" s="1"/>
  <c r="II61" i="1" a="1"/>
  <c r="II61" i="1" s="1"/>
  <c r="II43" i="1" a="1"/>
  <c r="II43" i="1" s="1"/>
  <c r="II54" i="1" a="1"/>
  <c r="II54" i="1" s="1"/>
  <c r="II59" i="1" a="1"/>
  <c r="II59" i="1" s="1"/>
  <c r="II45" i="1" a="1"/>
  <c r="II45" i="1" s="1"/>
  <c r="II39" i="1" a="1"/>
  <c r="II39" i="1" s="1"/>
  <c r="II23" i="1" a="1"/>
  <c r="II23" i="1" s="1"/>
  <c r="II58" i="1" a="1"/>
  <c r="II58" i="1" s="1"/>
  <c r="II36" i="1" a="1"/>
  <c r="II36" i="1" s="1"/>
  <c r="II20" i="1" a="1"/>
  <c r="II20" i="1" s="1"/>
  <c r="II33" i="1" a="1"/>
  <c r="II33" i="1" s="1"/>
  <c r="II17" i="1" a="1"/>
  <c r="II17" i="1" s="1"/>
  <c r="II22" i="1" a="1"/>
  <c r="II22" i="1" s="1"/>
  <c r="II18" i="1" a="1"/>
  <c r="II18" i="1" s="1"/>
  <c r="II64" i="1" a="1"/>
  <c r="II64" i="1" s="1"/>
  <c r="II63" i="1" a="1"/>
  <c r="II63" i="1" s="1"/>
  <c r="II49" i="1" a="1"/>
  <c r="II49" i="1" s="1"/>
  <c r="II52" i="1" a="1"/>
  <c r="II52" i="1" s="1"/>
  <c r="II41" i="1" a="1"/>
  <c r="II41" i="1" s="1"/>
  <c r="II35" i="1" a="1"/>
  <c r="II35" i="1" s="1"/>
  <c r="II19" i="1" a="1"/>
  <c r="II19" i="1" s="1"/>
  <c r="II46" i="1" a="1"/>
  <c r="II46" i="1" s="1"/>
  <c r="II32" i="1" a="1"/>
  <c r="II32" i="1" s="1"/>
  <c r="II16" i="1" a="1"/>
  <c r="II16" i="1" s="1"/>
  <c r="II29" i="1" a="1"/>
  <c r="II29" i="1" s="1"/>
  <c r="II13" i="1" a="1"/>
  <c r="II13" i="1" s="1"/>
  <c r="II30" i="1" a="1"/>
  <c r="II30" i="1" s="1"/>
  <c r="II55" i="1" a="1"/>
  <c r="II55" i="1" s="1"/>
  <c r="II53" i="1" a="1"/>
  <c r="II53" i="1" s="1"/>
  <c r="II28" i="1" a="1"/>
  <c r="II28" i="1" s="1"/>
  <c r="II14" i="1" a="1"/>
  <c r="II14" i="1" s="1"/>
  <c r="II60" i="1" a="1"/>
  <c r="II60" i="1" s="1"/>
  <c r="II31" i="1" a="1"/>
  <c r="II31" i="1" s="1"/>
  <c r="II12" i="1" a="1"/>
  <c r="II12" i="1" s="1"/>
  <c r="II48" i="1" a="1"/>
  <c r="II48" i="1" s="1"/>
  <c r="II15" i="1" a="1"/>
  <c r="II15" i="1" s="1"/>
  <c r="II25" i="1" a="1"/>
  <c r="II25" i="1" s="1"/>
  <c r="II51" i="1" a="1"/>
  <c r="II51" i="1" s="1"/>
  <c r="II44" i="1" a="1"/>
  <c r="II44" i="1" s="1"/>
  <c r="II38" i="1" a="1"/>
  <c r="II38" i="1" s="1"/>
  <c r="IZ64" i="1" a="1"/>
  <c r="IZ64" i="1" s="1"/>
  <c r="IZ51" i="1" a="1"/>
  <c r="IZ51" i="1" s="1"/>
  <c r="IZ61" i="1" a="1"/>
  <c r="IZ61" i="1" s="1"/>
  <c r="IZ46" i="1" a="1"/>
  <c r="IZ46" i="1" s="1"/>
  <c r="IZ43" i="1" a="1"/>
  <c r="IZ43" i="1" s="1"/>
  <c r="IZ29" i="1" a="1"/>
  <c r="IZ29" i="1" s="1"/>
  <c r="IZ13" i="1" a="1"/>
  <c r="IZ13" i="1" s="1"/>
  <c r="IZ34" i="1" a="1"/>
  <c r="IZ34" i="1" s="1"/>
  <c r="IZ18" i="1" a="1"/>
  <c r="IZ18" i="1" s="1"/>
  <c r="IZ44" i="1" a="1"/>
  <c r="IZ44" i="1" s="1"/>
  <c r="IZ27" i="1" a="1"/>
  <c r="IZ27" i="1" s="1"/>
  <c r="IZ11" i="1" a="1"/>
  <c r="IZ11" i="1" s="1"/>
  <c r="IZ12" i="1" a="1"/>
  <c r="IZ12" i="1" s="1"/>
  <c r="IZ63" i="1" a="1"/>
  <c r="IZ63" i="1" s="1"/>
  <c r="IZ62" i="1" a="1"/>
  <c r="IZ62" i="1" s="1"/>
  <c r="IZ45" i="1" a="1"/>
  <c r="IZ45" i="1" s="1"/>
  <c r="IZ58" i="1" a="1"/>
  <c r="IZ58" i="1" s="1"/>
  <c r="IZ60" i="1" a="1"/>
  <c r="IZ60" i="1" s="1"/>
  <c r="IZ49" i="1" a="1"/>
  <c r="IZ49" i="1" s="1"/>
  <c r="IZ25" i="1" a="1"/>
  <c r="IZ25" i="1" s="1"/>
  <c r="IZ36" i="1" a="1"/>
  <c r="IZ36" i="1" s="1"/>
  <c r="IZ30" i="1" a="1"/>
  <c r="IZ30" i="1" s="1"/>
  <c r="IZ14" i="1" a="1"/>
  <c r="IZ14" i="1" s="1"/>
  <c r="IZ39" i="1" a="1"/>
  <c r="IZ39" i="1" s="1"/>
  <c r="IZ23" i="1" a="1"/>
  <c r="IZ23" i="1" s="1"/>
  <c r="IZ40" i="1" a="1"/>
  <c r="IZ40" i="1" s="1"/>
  <c r="IZ20" i="1" a="1"/>
  <c r="IZ20" i="1" s="1"/>
  <c r="IZ59" i="1" a="1"/>
  <c r="IZ59" i="1" s="1"/>
  <c r="IZ56" i="1" a="1"/>
  <c r="IZ56" i="1" s="1"/>
  <c r="IZ41" i="1" a="1"/>
  <c r="IZ41" i="1" s="1"/>
  <c r="IZ55" i="1" a="1"/>
  <c r="IZ55" i="1" s="1"/>
  <c r="IZ57" i="1" a="1"/>
  <c r="IZ57" i="1" s="1"/>
  <c r="IZ37" i="1" a="1"/>
  <c r="IZ37" i="1" s="1"/>
  <c r="IZ21" i="1" a="1"/>
  <c r="IZ21" i="1" s="1"/>
  <c r="IZ42" i="1" a="1"/>
  <c r="IZ42" i="1" s="1"/>
  <c r="IZ26" i="1" a="1"/>
  <c r="IZ26" i="1" s="1"/>
  <c r="IZ50" i="1" a="1"/>
  <c r="IZ50" i="1" s="1"/>
  <c r="IZ35" i="1" a="1"/>
  <c r="IZ35" i="1" s="1"/>
  <c r="IZ19" i="1" a="1"/>
  <c r="IZ19" i="1" s="1"/>
  <c r="IZ24" i="1" a="1"/>
  <c r="IZ24" i="1" s="1"/>
  <c r="IZ32" i="1" a="1"/>
  <c r="IZ32" i="1" s="1"/>
  <c r="IZ52" i="1" a="1"/>
  <c r="IZ52" i="1" s="1"/>
  <c r="IZ33" i="1" a="1"/>
  <c r="IZ33" i="1" s="1"/>
  <c r="IZ48" i="1" a="1"/>
  <c r="IZ48" i="1" s="1"/>
  <c r="IZ16" i="1" a="1"/>
  <c r="IZ16" i="1" s="1"/>
  <c r="IZ65" i="1" a="1"/>
  <c r="IZ65" i="1" s="1"/>
  <c r="IZ17" i="1" a="1"/>
  <c r="IZ17" i="1" s="1"/>
  <c r="IZ31" i="1" a="1"/>
  <c r="IZ31" i="1" s="1"/>
  <c r="IZ53" i="1" a="1"/>
  <c r="IZ53" i="1" s="1"/>
  <c r="IZ38" i="1" a="1"/>
  <c r="IZ38" i="1" s="1"/>
  <c r="IZ15" i="1" a="1"/>
  <c r="IZ15" i="1" s="1"/>
  <c r="IZ22" i="1" a="1"/>
  <c r="IZ22" i="1" s="1"/>
  <c r="IZ28" i="1" a="1"/>
  <c r="IZ28" i="1" s="1"/>
  <c r="IZ54" i="1" a="1"/>
  <c r="IZ54" i="1" s="1"/>
  <c r="IZ47" i="1" a="1"/>
  <c r="IZ47" i="1" s="1"/>
  <c r="IJ58" i="1" a="1"/>
  <c r="IJ58" i="1" s="1"/>
  <c r="IJ60" i="1" a="1"/>
  <c r="IJ60" i="1" s="1"/>
  <c r="IJ44" i="1" a="1"/>
  <c r="IJ44" i="1" s="1"/>
  <c r="IJ50" i="1" a="1"/>
  <c r="IJ50" i="1" s="1"/>
  <c r="IJ46" i="1" a="1"/>
  <c r="IJ46" i="1" s="1"/>
  <c r="IJ40" i="1" a="1"/>
  <c r="IJ40" i="1" s="1"/>
  <c r="IJ24" i="1" a="1"/>
  <c r="IJ24" i="1" s="1"/>
  <c r="IJ64" i="1" a="1"/>
  <c r="IJ64" i="1" s="1"/>
  <c r="IJ29" i="1" a="1"/>
  <c r="IJ29" i="1" s="1"/>
  <c r="IJ13" i="1" a="1"/>
  <c r="IJ13" i="1" s="1"/>
  <c r="IJ30" i="1" a="1"/>
  <c r="IJ30" i="1" s="1"/>
  <c r="IJ14" i="1" a="1"/>
  <c r="IJ14" i="1" s="1"/>
  <c r="IJ31" i="1" a="1"/>
  <c r="IJ31" i="1" s="1"/>
  <c r="IJ11" i="1" a="1"/>
  <c r="IJ11" i="1" s="1"/>
  <c r="IJ57" i="1" a="1"/>
  <c r="IJ57" i="1" s="1"/>
  <c r="IJ54" i="1" a="1"/>
  <c r="IJ54" i="1" s="1"/>
  <c r="IJ59" i="1" a="1"/>
  <c r="IJ59" i="1" s="1"/>
  <c r="IJ45" i="1" a="1"/>
  <c r="IJ45" i="1" s="1"/>
  <c r="IJ42" i="1" a="1"/>
  <c r="IJ42" i="1" s="1"/>
  <c r="IJ36" i="1" a="1"/>
  <c r="IJ36" i="1" s="1"/>
  <c r="IJ20" i="1" a="1"/>
  <c r="IJ20" i="1" s="1"/>
  <c r="IJ47" i="1" a="1"/>
  <c r="IJ47" i="1" s="1"/>
  <c r="IJ25" i="1" a="1"/>
  <c r="IJ25" i="1" s="1"/>
  <c r="IJ61" i="1" a="1"/>
  <c r="IJ61" i="1" s="1"/>
  <c r="IJ26" i="1" a="1"/>
  <c r="IJ26" i="1" s="1"/>
  <c r="IJ41" i="1" a="1"/>
  <c r="IJ41" i="1" s="1"/>
  <c r="IJ23" i="1" a="1"/>
  <c r="IJ23" i="1" s="1"/>
  <c r="IJ15" i="1" a="1"/>
  <c r="IJ15" i="1" s="1"/>
  <c r="IJ65" i="1" a="1"/>
  <c r="IJ65" i="1" s="1"/>
  <c r="IJ49" i="1" a="1"/>
  <c r="IJ49" i="1" s="1"/>
  <c r="IJ52" i="1" a="1"/>
  <c r="IJ52" i="1" s="1"/>
  <c r="IJ56" i="1" a="1"/>
  <c r="IJ56" i="1" s="1"/>
  <c r="IJ55" i="1" a="1"/>
  <c r="IJ55" i="1" s="1"/>
  <c r="IJ32" i="1" a="1"/>
  <c r="IJ32" i="1" s="1"/>
  <c r="IJ16" i="1" a="1"/>
  <c r="IJ16" i="1" s="1"/>
  <c r="IJ37" i="1" a="1"/>
  <c r="IJ37" i="1" s="1"/>
  <c r="IJ21" i="1" a="1"/>
  <c r="IJ21" i="1" s="1"/>
  <c r="IJ38" i="1" a="1"/>
  <c r="IJ38" i="1" s="1"/>
  <c r="IJ22" i="1" a="1"/>
  <c r="IJ22" i="1" s="1"/>
  <c r="IJ35" i="1" a="1"/>
  <c r="IJ35" i="1" s="1"/>
  <c r="IJ39" i="1" a="1"/>
  <c r="IJ39" i="1" s="1"/>
  <c r="IJ48" i="1" a="1"/>
  <c r="IJ48" i="1" s="1"/>
  <c r="IJ28" i="1" a="1"/>
  <c r="IJ28" i="1" s="1"/>
  <c r="IJ34" i="1" a="1"/>
  <c r="IJ34" i="1" s="1"/>
  <c r="IJ51" i="1" a="1"/>
  <c r="IJ51" i="1" s="1"/>
  <c r="IJ12" i="1" a="1"/>
  <c r="IJ12" i="1" s="1"/>
  <c r="IJ18" i="1" a="1"/>
  <c r="IJ18" i="1" s="1"/>
  <c r="IJ62" i="1" a="1"/>
  <c r="IJ62" i="1" s="1"/>
  <c r="IJ53" i="1" a="1"/>
  <c r="IJ53" i="1" s="1"/>
  <c r="IJ33" i="1" a="1"/>
  <c r="IJ33" i="1" s="1"/>
  <c r="IJ19" i="1" a="1"/>
  <c r="IJ19" i="1" s="1"/>
  <c r="JG57" i="1" a="1"/>
  <c r="JG57" i="1" s="1"/>
  <c r="JG47" i="1" a="1"/>
  <c r="JG47" i="1" s="1"/>
  <c r="JG49" i="1" a="1"/>
  <c r="JG49" i="1" s="1"/>
  <c r="JG54" i="1" a="1"/>
  <c r="JG54" i="1" s="1"/>
  <c r="JG41" i="1" a="1"/>
  <c r="JG41" i="1" s="1"/>
  <c r="JG35" i="1" a="1"/>
  <c r="JG35" i="1" s="1"/>
  <c r="JG19" i="1" a="1"/>
  <c r="JG19" i="1" s="1"/>
  <c r="JG53" i="1" a="1"/>
  <c r="JG53" i="1" s="1"/>
  <c r="JG32" i="1" a="1"/>
  <c r="JG32" i="1" s="1"/>
  <c r="JG16" i="1" a="1"/>
  <c r="JG16" i="1" s="1"/>
  <c r="JG33" i="1" a="1"/>
  <c r="JG33" i="1" s="1"/>
  <c r="JG17" i="1" a="1"/>
  <c r="JG17" i="1" s="1"/>
  <c r="JG14" i="1" a="1"/>
  <c r="JG14" i="1" s="1"/>
  <c r="JG22" i="1" a="1"/>
  <c r="JG22" i="1" s="1"/>
  <c r="JG56" i="1" a="1"/>
  <c r="JG56" i="1" s="1"/>
  <c r="JG43" i="1" a="1"/>
  <c r="JG43" i="1" s="1"/>
  <c r="JG48" i="1" a="1"/>
  <c r="JG48" i="1" s="1"/>
  <c r="JG52" i="1" a="1"/>
  <c r="JG52" i="1" s="1"/>
  <c r="JG62" i="1" a="1"/>
  <c r="JG62" i="1" s="1"/>
  <c r="JG31" i="1" a="1"/>
  <c r="JG31" i="1" s="1"/>
  <c r="JG15" i="1" a="1"/>
  <c r="JG15" i="1" s="1"/>
  <c r="JG38" i="1" a="1"/>
  <c r="JG38" i="1" s="1"/>
  <c r="JG28" i="1" a="1"/>
  <c r="JG28" i="1" s="1"/>
  <c r="JG12" i="1" a="1"/>
  <c r="JG12" i="1" s="1"/>
  <c r="JG29" i="1" a="1"/>
  <c r="JG29" i="1" s="1"/>
  <c r="JG13" i="1" a="1"/>
  <c r="JG13" i="1" s="1"/>
  <c r="JG26" i="1" a="1"/>
  <c r="JG26" i="1" s="1"/>
  <c r="JG65" i="1" a="1"/>
  <c r="JG65" i="1" s="1"/>
  <c r="JG64" i="1" a="1"/>
  <c r="JG64" i="1" s="1"/>
  <c r="JG55" i="1" a="1"/>
  <c r="JG55" i="1" s="1"/>
  <c r="JG63" i="1" a="1"/>
  <c r="JG63" i="1" s="1"/>
  <c r="JG51" i="1" a="1"/>
  <c r="JG51" i="1" s="1"/>
  <c r="JG46" i="1" a="1"/>
  <c r="JG46" i="1" s="1"/>
  <c r="JG27" i="1" a="1"/>
  <c r="JG27" i="1" s="1"/>
  <c r="JG11" i="1" a="1"/>
  <c r="JG11" i="1" s="1"/>
  <c r="JG58" i="1" a="1"/>
  <c r="JG58" i="1" s="1"/>
  <c r="JG39" i="1" a="1"/>
  <c r="JG39" i="1" s="1"/>
  <c r="JG36" i="1" a="1"/>
  <c r="JG36" i="1" s="1"/>
  <c r="JG37" i="1" a="1"/>
  <c r="JG37" i="1" s="1"/>
  <c r="JG30" i="1" a="1"/>
  <c r="JG30" i="1" s="1"/>
  <c r="JG50" i="1" a="1"/>
  <c r="JG50" i="1" s="1"/>
  <c r="JG23" i="1" a="1"/>
  <c r="JG23" i="1" s="1"/>
  <c r="JG24" i="1" a="1"/>
  <c r="JG24" i="1" s="1"/>
  <c r="JG25" i="1" a="1"/>
  <c r="JG25" i="1" s="1"/>
  <c r="JG34" i="1" a="1"/>
  <c r="JG34" i="1" s="1"/>
  <c r="JG60" i="1" a="1"/>
  <c r="JG60" i="1" s="1"/>
  <c r="JG59" i="1" a="1"/>
  <c r="JG59" i="1" s="1"/>
  <c r="JG20" i="1" a="1"/>
  <c r="JG20" i="1" s="1"/>
  <c r="JG21" i="1" a="1"/>
  <c r="JG21" i="1" s="1"/>
  <c r="JG18" i="1" a="1"/>
  <c r="JG18" i="1" s="1"/>
  <c r="IQ65" i="1" a="1"/>
  <c r="IQ65" i="1" s="1"/>
  <c r="IQ46" i="1" a="1"/>
  <c r="IQ46" i="1" s="1"/>
  <c r="IQ56" i="1" a="1"/>
  <c r="IQ56" i="1" s="1"/>
  <c r="IQ49" i="1" a="1"/>
  <c r="IQ49" i="1" s="1"/>
  <c r="IQ50" i="1" a="1"/>
  <c r="IQ50" i="1" s="1"/>
  <c r="IQ30" i="1" a="1"/>
  <c r="IQ30" i="1" s="1"/>
  <c r="IQ14" i="1" a="1"/>
  <c r="IQ14" i="1" s="1"/>
  <c r="IQ43" i="1" a="1"/>
  <c r="IQ43" i="1" s="1"/>
  <c r="IQ27" i="1" a="1"/>
  <c r="IQ27" i="1" s="1"/>
  <c r="IQ57" i="1" a="1"/>
  <c r="IQ57" i="1" s="1"/>
  <c r="IQ32" i="1" a="1"/>
  <c r="IQ32" i="1" s="1"/>
  <c r="IQ16" i="1" a="1"/>
  <c r="IQ16" i="1" s="1"/>
  <c r="IQ60" i="1" a="1"/>
  <c r="IQ60" i="1" s="1"/>
  <c r="IQ53" i="1" a="1"/>
  <c r="IQ53" i="1" s="1"/>
  <c r="IQ47" i="1" a="1"/>
  <c r="IQ47" i="1" s="1"/>
  <c r="IQ44" i="1" a="1"/>
  <c r="IQ44" i="1" s="1"/>
  <c r="IQ34" i="1" a="1"/>
  <c r="IQ34" i="1" s="1"/>
  <c r="IQ11" i="1" a="1"/>
  <c r="IQ11" i="1" s="1"/>
  <c r="IQ35" i="1" a="1"/>
  <c r="IQ35" i="1" s="1"/>
  <c r="IQ15" i="1" a="1"/>
  <c r="IQ15" i="1" s="1"/>
  <c r="IQ28" i="1" a="1"/>
  <c r="IQ28" i="1" s="1"/>
  <c r="IQ25" i="1" a="1"/>
  <c r="IQ25" i="1" s="1"/>
  <c r="IQ33" i="1" a="1"/>
  <c r="IQ33" i="1" s="1"/>
  <c r="IQ55" i="1" a="1"/>
  <c r="IQ55" i="1" s="1"/>
  <c r="IQ42" i="1" a="1"/>
  <c r="IQ42" i="1" s="1"/>
  <c r="IQ61" i="1" a="1"/>
  <c r="IQ61" i="1" s="1"/>
  <c r="IQ52" i="1" a="1"/>
  <c r="IQ52" i="1" s="1"/>
  <c r="IQ26" i="1" a="1"/>
  <c r="IQ26" i="1" s="1"/>
  <c r="IQ37" i="1" a="1"/>
  <c r="IQ37" i="1" s="1"/>
  <c r="IQ31" i="1" a="1"/>
  <c r="IQ31" i="1" s="1"/>
  <c r="IQ51" i="1" a="1"/>
  <c r="IQ51" i="1" s="1"/>
  <c r="IQ24" i="1" a="1"/>
  <c r="IQ24" i="1" s="1"/>
  <c r="IQ21" i="1" a="1"/>
  <c r="IQ21" i="1" s="1"/>
  <c r="IQ17" i="1" a="1"/>
  <c r="IQ17" i="1" s="1"/>
  <c r="IQ63" i="1" a="1"/>
  <c r="IQ63" i="1" s="1"/>
  <c r="IQ62" i="1" a="1"/>
  <c r="IQ62" i="1" s="1"/>
  <c r="IQ58" i="1" a="1"/>
  <c r="IQ58" i="1" s="1"/>
  <c r="IQ41" i="1" a="1"/>
  <c r="IQ41" i="1" s="1"/>
  <c r="IQ22" i="1" a="1"/>
  <c r="IQ22" i="1" s="1"/>
  <c r="IQ45" i="1" a="1"/>
  <c r="IQ45" i="1" s="1"/>
  <c r="IQ23" i="1" a="1"/>
  <c r="IQ23" i="1" s="1"/>
  <c r="IQ40" i="1" a="1"/>
  <c r="IQ40" i="1" s="1"/>
  <c r="IQ20" i="1" a="1"/>
  <c r="IQ20" i="1" s="1"/>
  <c r="IQ29" i="1" a="1"/>
  <c r="IQ29" i="1" s="1"/>
  <c r="IR62" i="1" a="1"/>
  <c r="IR62" i="1" s="1"/>
  <c r="IR59" i="1" a="1"/>
  <c r="IR59" i="1" s="1"/>
  <c r="IR55" i="1" a="1"/>
  <c r="IR55" i="1" s="1"/>
  <c r="IR45" i="1" a="1"/>
  <c r="IR45" i="1" s="1"/>
  <c r="IR63" i="1" a="1"/>
  <c r="IR63" i="1" s="1"/>
  <c r="IR38" i="1" a="1"/>
  <c r="IR38" i="1" s="1"/>
  <c r="IR34" i="1" a="1"/>
  <c r="IR34" i="1" s="1"/>
  <c r="IR21" i="1" a="1"/>
  <c r="IR21" i="1" s="1"/>
  <c r="IR50" i="1" a="1"/>
  <c r="IR50" i="1" s="1"/>
  <c r="IR57" i="1" a="1"/>
  <c r="IR57" i="1" s="1"/>
  <c r="IR56" i="1" a="1"/>
  <c r="IR56" i="1" s="1"/>
  <c r="IR53" i="1" a="1"/>
  <c r="IR53" i="1" s="1"/>
  <c r="IR40" i="1" a="1"/>
  <c r="IR40" i="1" s="1"/>
  <c r="IR61" i="1" a="1"/>
  <c r="IR61" i="1" s="1"/>
  <c r="IR37" i="1" a="1"/>
  <c r="IR37" i="1" s="1"/>
  <c r="IR32" i="1" a="1"/>
  <c r="IR32" i="1" s="1"/>
  <c r="IR64" i="1" a="1"/>
  <c r="IR64" i="1" s="1"/>
  <c r="IR49" i="1" a="1"/>
  <c r="IR49" i="1" s="1"/>
  <c r="IR15" i="1" a="1"/>
  <c r="IR15" i="1" s="1"/>
  <c r="IR18" i="1" a="1"/>
  <c r="IR18" i="1" s="1"/>
  <c r="IR25" i="1" a="1"/>
  <c r="IR25" i="1" s="1"/>
  <c r="IR39" i="1" a="1"/>
  <c r="IR39" i="1" s="1"/>
  <c r="IR22" i="1" a="1"/>
  <c r="IR22" i="1" s="1"/>
  <c r="GP34" i="1" a="1"/>
  <c r="GP34" i="1" s="1"/>
  <c r="GP30" i="1" a="1"/>
  <c r="GP30" i="1" s="1"/>
  <c r="HB36" i="1" a="1"/>
  <c r="HB36" i="1" s="1"/>
  <c r="HB18" i="1" a="1"/>
  <c r="HB18" i="1" s="1"/>
  <c r="HB24" i="1" a="1"/>
  <c r="HB24" i="1" s="1"/>
  <c r="HB30" i="1" a="1"/>
  <c r="HB30" i="1" s="1"/>
  <c r="HB23" i="1" a="1"/>
  <c r="HB23" i="1" s="1"/>
  <c r="HB53" i="1" a="1"/>
  <c r="HB53" i="1" s="1"/>
  <c r="HB58" i="1" a="1"/>
  <c r="HB58" i="1" s="1"/>
  <c r="IX23" i="1" a="1"/>
  <c r="IX23" i="1" s="1"/>
  <c r="IX50" i="1" a="1"/>
  <c r="IX50" i="1" s="1"/>
  <c r="IX18" i="1" a="1"/>
  <c r="IX18" i="1" s="1"/>
  <c r="IX16" i="1" a="1"/>
  <c r="IX16" i="1" s="1"/>
  <c r="IX24" i="1" a="1"/>
  <c r="IX24" i="1" s="1"/>
  <c r="IX58" i="1" a="1"/>
  <c r="IX58" i="1" s="1"/>
  <c r="IX43" i="1" a="1"/>
  <c r="IX43" i="1" s="1"/>
  <c r="IX27" i="1" a="1"/>
  <c r="IX27" i="1" s="1"/>
  <c r="IX42" i="1" a="1"/>
  <c r="IX42" i="1" s="1"/>
  <c r="IX61" i="1" a="1"/>
  <c r="IX61" i="1" s="1"/>
  <c r="IX64" i="1" a="1"/>
  <c r="IX64" i="1" s="1"/>
  <c r="IR27" i="1" a="1"/>
  <c r="IR27" i="1" s="1"/>
  <c r="IR28" i="1" a="1"/>
  <c r="IR28" i="1" s="1"/>
  <c r="IR13" i="1" a="1"/>
  <c r="IR13" i="1" s="1"/>
  <c r="IR42" i="1" a="1"/>
  <c r="IR42" i="1" s="1"/>
  <c r="IR29" i="1" a="1"/>
  <c r="IR29" i="1" s="1"/>
  <c r="IR44" i="1" a="1"/>
  <c r="IR44" i="1" s="1"/>
  <c r="IR48" i="1" a="1"/>
  <c r="IR48" i="1" s="1"/>
  <c r="IR51" i="1" a="1"/>
  <c r="IR51" i="1" s="1"/>
  <c r="JD26" i="1" a="1"/>
  <c r="JD26" i="1" s="1"/>
  <c r="JD19" i="1" a="1"/>
  <c r="JD19" i="1" s="1"/>
  <c r="JD39" i="1" a="1"/>
  <c r="JD39" i="1" s="1"/>
  <c r="JD34" i="1" a="1"/>
  <c r="JD34" i="1" s="1"/>
  <c r="JD49" i="1" a="1"/>
  <c r="JD49" i="1" s="1"/>
  <c r="JD23" i="1" a="1"/>
  <c r="JD23" i="1" s="1"/>
  <c r="IL18" i="1" a="1"/>
  <c r="IL18" i="1" s="1"/>
  <c r="IL11" i="1" a="1"/>
  <c r="IL11" i="1" s="1"/>
  <c r="IL35" i="1" a="1"/>
  <c r="IL35" i="1" s="1"/>
  <c r="IL47" i="1" a="1"/>
  <c r="IL47" i="1" s="1"/>
  <c r="IL42" i="1" a="1"/>
  <c r="IL42" i="1" s="1"/>
  <c r="IL50" i="1" a="1"/>
  <c r="IL50" i="1" s="1"/>
  <c r="IL60" i="1" a="1"/>
  <c r="IL60" i="1" s="1"/>
  <c r="JJ55" i="1" a="1"/>
  <c r="JJ55" i="1" s="1"/>
  <c r="JJ18" i="1" a="1"/>
  <c r="JJ18" i="1" s="1"/>
  <c r="JJ23" i="1" a="1"/>
  <c r="JJ23" i="1" s="1"/>
  <c r="JJ45" i="1" a="1"/>
  <c r="JJ45" i="1" s="1"/>
  <c r="JJ56" i="1" a="1"/>
  <c r="JJ56" i="1" s="1"/>
  <c r="JJ62" i="1" a="1"/>
  <c r="JJ62" i="1" s="1"/>
  <c r="IS29" i="1" a="1"/>
  <c r="IS29" i="1" s="1"/>
  <c r="IS11" i="1" a="1"/>
  <c r="IS11" i="1" s="1"/>
  <c r="JI19" i="1" a="1"/>
  <c r="JI19" i="1" s="1"/>
  <c r="JI42" i="1" a="1"/>
  <c r="JI42" i="1" s="1"/>
  <c r="JI56" i="1" a="1"/>
  <c r="JI56" i="1" s="1"/>
  <c r="IH36" i="1" a="1"/>
  <c r="IH36" i="1" s="1"/>
  <c r="IH14" i="1" a="1"/>
  <c r="IH14" i="1" s="1"/>
  <c r="IH47" i="1" a="1"/>
  <c r="IH47" i="1" s="1"/>
  <c r="JB25" i="1" a="1"/>
  <c r="JB25" i="1" s="1"/>
  <c r="JB11" i="1" a="1"/>
  <c r="JB11" i="1" s="1"/>
  <c r="JB48" i="1" a="1"/>
  <c r="JB48" i="1" s="1"/>
  <c r="JF25" i="1" a="1"/>
  <c r="JF25" i="1" s="1"/>
  <c r="JF11" i="1" a="1"/>
  <c r="JF11" i="1" s="1"/>
  <c r="JF34" i="1" a="1"/>
  <c r="JF34" i="1" s="1"/>
  <c r="JF62" i="1" a="1"/>
  <c r="JF62" i="1" s="1"/>
  <c r="IQ36" i="1" a="1"/>
  <c r="IQ36" i="1" s="1"/>
  <c r="IQ38" i="1" a="1"/>
  <c r="IQ38" i="1" s="1"/>
  <c r="IQ64" i="1" a="1"/>
  <c r="IQ64" i="1" s="1"/>
  <c r="JA20" i="1" a="1"/>
  <c r="JA20" i="1" s="1"/>
  <c r="JG40" i="1" a="1"/>
  <c r="JG40" i="1" s="1"/>
  <c r="IJ17" i="1" a="1"/>
  <c r="IJ17" i="1" s="1"/>
  <c r="JJ64" i="1" a="1"/>
  <c r="JJ64" i="1" s="1"/>
  <c r="JJ59" i="1" a="1"/>
  <c r="JJ59" i="1" s="1"/>
  <c r="JJ51" i="1" a="1"/>
  <c r="JJ51" i="1" s="1"/>
  <c r="JJ27" i="1" a="1"/>
  <c r="JJ27" i="1" s="1"/>
  <c r="JJ46" i="1" a="1"/>
  <c r="JJ46" i="1" s="1"/>
  <c r="JJ26" i="1" a="1"/>
  <c r="JJ26" i="1" s="1"/>
  <c r="JJ32" i="1" a="1"/>
  <c r="JJ32" i="1" s="1"/>
  <c r="JJ29" i="1" a="1"/>
  <c r="JJ29" i="1" s="1"/>
  <c r="JJ14" i="1" a="1"/>
  <c r="JJ14" i="1" s="1"/>
  <c r="JJ41" i="1" a="1"/>
  <c r="JJ41" i="1" s="1"/>
  <c r="JJ15" i="1" a="1"/>
  <c r="JJ15" i="1" s="1"/>
  <c r="JJ31" i="1" a="1"/>
  <c r="JJ31" i="1" s="1"/>
  <c r="JJ44" i="1" a="1"/>
  <c r="JJ44" i="1" s="1"/>
  <c r="JJ16" i="1" a="1"/>
  <c r="JJ16" i="1" s="1"/>
  <c r="JJ63" i="1" a="1"/>
  <c r="JJ63" i="1" s="1"/>
  <c r="JJ57" i="1" a="1"/>
  <c r="JJ57" i="1" s="1"/>
  <c r="JJ39" i="1" a="1"/>
  <c r="JJ39" i="1" s="1"/>
  <c r="JJ25" i="1" a="1"/>
  <c r="JJ25" i="1" s="1"/>
  <c r="JJ43" i="1" a="1"/>
  <c r="JJ43" i="1" s="1"/>
  <c r="JJ58" i="1" a="1"/>
  <c r="JJ58" i="1" s="1"/>
  <c r="JJ54" i="1" a="1"/>
  <c r="JJ54" i="1" s="1"/>
  <c r="JJ28" i="1" a="1"/>
  <c r="JJ28" i="1" s="1"/>
  <c r="JJ52" i="1" a="1"/>
  <c r="JJ52" i="1" s="1"/>
  <c r="JJ21" i="1" a="1"/>
  <c r="JJ21" i="1" s="1"/>
  <c r="JJ13" i="1" a="1"/>
  <c r="JJ13" i="1" s="1"/>
  <c r="JJ17" i="1" a="1"/>
  <c r="JJ17" i="1" s="1"/>
  <c r="JJ37" i="1" a="1"/>
  <c r="JJ37" i="1" s="1"/>
  <c r="JJ12" i="1" a="1"/>
  <c r="JJ12" i="1" s="1"/>
  <c r="IT65" i="1" a="1"/>
  <c r="IT65" i="1" s="1"/>
  <c r="IT48" i="1" a="1"/>
  <c r="IT48" i="1" s="1"/>
  <c r="IT52" i="1" a="1"/>
  <c r="IT52" i="1" s="1"/>
  <c r="IT60" i="1" a="1"/>
  <c r="IT60" i="1" s="1"/>
  <c r="IT46" i="1" a="1"/>
  <c r="IT46" i="1" s="1"/>
  <c r="IT36" i="1" a="1"/>
  <c r="IT36" i="1" s="1"/>
  <c r="IT20" i="1" a="1"/>
  <c r="IT20" i="1" s="1"/>
  <c r="IT39" i="1" a="1"/>
  <c r="IT39" i="1" s="1"/>
  <c r="IT33" i="1" a="1"/>
  <c r="IT33" i="1" s="1"/>
  <c r="IT62" i="1" a="1"/>
  <c r="IT62" i="1" s="1"/>
  <c r="IT56" i="1" a="1"/>
  <c r="IT56" i="1" s="1"/>
  <c r="IT44" i="1" a="1"/>
  <c r="IT44" i="1" s="1"/>
  <c r="IT51" i="1" a="1"/>
  <c r="IT51" i="1" s="1"/>
  <c r="IT57" i="1" a="1"/>
  <c r="IT57" i="1" s="1"/>
  <c r="IT42" i="1" a="1"/>
  <c r="IT42" i="1" s="1"/>
  <c r="IT32" i="1" a="1"/>
  <c r="IT32" i="1" s="1"/>
  <c r="IT16" i="1" a="1"/>
  <c r="IT16" i="1" s="1"/>
  <c r="IT59" i="1" a="1"/>
  <c r="IT59" i="1" s="1"/>
  <c r="IT29" i="1" a="1"/>
  <c r="IT29" i="1" s="1"/>
  <c r="IT13" i="1" a="1"/>
  <c r="IT13" i="1" s="1"/>
  <c r="IT26" i="1" a="1"/>
  <c r="IT26" i="1" s="1"/>
  <c r="IT27" i="1" a="1"/>
  <c r="IT27" i="1" s="1"/>
  <c r="IT35" i="1" a="1"/>
  <c r="IT35" i="1" s="1"/>
  <c r="IT49" i="1" a="1"/>
  <c r="IT49" i="1" s="1"/>
  <c r="IT63" i="1" a="1"/>
  <c r="IT63" i="1" s="1"/>
  <c r="IT40" i="1" a="1"/>
  <c r="IT40" i="1" s="1"/>
  <c r="IT41" i="1" a="1"/>
  <c r="IT41" i="1" s="1"/>
  <c r="IT21" i="1" a="1"/>
  <c r="IT21" i="1" s="1"/>
  <c r="IT30" i="1" a="1"/>
  <c r="IT30" i="1" s="1"/>
  <c r="IT11" i="1" a="1"/>
  <c r="IT11" i="1" s="1"/>
  <c r="IT23" i="1" a="1"/>
  <c r="IT23" i="1" s="1"/>
  <c r="IT58" i="1" a="1"/>
  <c r="IT58" i="1" s="1"/>
  <c r="IT61" i="1" a="1"/>
  <c r="IT61" i="1" s="1"/>
  <c r="IT54" i="1" a="1"/>
  <c r="IT54" i="1" s="1"/>
  <c r="IT28" i="1" a="1"/>
  <c r="IT28" i="1" s="1"/>
  <c r="IT47" i="1" a="1"/>
  <c r="IT47" i="1" s="1"/>
  <c r="IT17" i="1" a="1"/>
  <c r="IT17" i="1" s="1"/>
  <c r="IT22" i="1" a="1"/>
  <c r="IT22" i="1" s="1"/>
  <c r="IT31" i="1" a="1"/>
  <c r="IT31" i="1" s="1"/>
  <c r="IT64" i="1" a="1"/>
  <c r="IT64" i="1" s="1"/>
  <c r="IT55" i="1" a="1"/>
  <c r="IT55" i="1" s="1"/>
  <c r="IT53" i="1" a="1"/>
  <c r="IT53" i="1" s="1"/>
  <c r="IT24" i="1" a="1"/>
  <c r="IT24" i="1" s="1"/>
  <c r="IT37" i="1" a="1"/>
  <c r="IT37" i="1" s="1"/>
  <c r="IT38" i="1" a="1"/>
  <c r="IT38" i="1" s="1"/>
  <c r="IT18" i="1" a="1"/>
  <c r="IT18" i="1" s="1"/>
  <c r="IT43" i="1" a="1"/>
  <c r="IT43" i="1" s="1"/>
  <c r="IT14" i="1" a="1"/>
  <c r="IT14" i="1" s="1"/>
  <c r="IT12" i="1" a="1"/>
  <c r="IT12" i="1" s="1"/>
  <c r="IT15" i="1" a="1"/>
  <c r="IT15" i="1" s="1"/>
  <c r="IT50" i="1" a="1"/>
  <c r="IT50" i="1" s="1"/>
  <c r="IT25" i="1" a="1"/>
  <c r="IT25" i="1" s="1"/>
  <c r="IT19" i="1" a="1"/>
  <c r="IT19" i="1" s="1"/>
  <c r="IT45" i="1" a="1"/>
  <c r="IT45" i="1" s="1"/>
  <c r="IT34" i="1" a="1"/>
  <c r="IT34" i="1" s="1"/>
  <c r="JA65" i="1" a="1"/>
  <c r="JA65" i="1" s="1"/>
  <c r="JA46" i="1" a="1"/>
  <c r="JA46" i="1" s="1"/>
  <c r="JA63" i="1" a="1"/>
  <c r="JA63" i="1" s="1"/>
  <c r="JA48" i="1" a="1"/>
  <c r="JA48" i="1" s="1"/>
  <c r="JA41" i="1" a="1"/>
  <c r="JA41" i="1" s="1"/>
  <c r="JA26" i="1" a="1"/>
  <c r="JA26" i="1" s="1"/>
  <c r="JA11" i="1" a="1"/>
  <c r="JA11" i="1" s="1"/>
  <c r="JA62" i="1" a="1"/>
  <c r="JA62" i="1" s="1"/>
  <c r="JA31" i="1" a="1"/>
  <c r="JA31" i="1" s="1"/>
  <c r="JA15" i="1" a="1"/>
  <c r="JA15" i="1" s="1"/>
  <c r="JA32" i="1" a="1"/>
  <c r="JA32" i="1" s="1"/>
  <c r="JA16" i="1" a="1"/>
  <c r="JA16" i="1" s="1"/>
  <c r="JA29" i="1" a="1"/>
  <c r="JA29" i="1" s="1"/>
  <c r="JA64" i="1" a="1"/>
  <c r="JA64" i="1" s="1"/>
  <c r="JA61" i="1" a="1"/>
  <c r="JA61" i="1" s="1"/>
  <c r="JA42" i="1" a="1"/>
  <c r="JA42" i="1" s="1"/>
  <c r="JA54" i="1" a="1"/>
  <c r="JA54" i="1" s="1"/>
  <c r="JA44" i="1" a="1"/>
  <c r="JA44" i="1" s="1"/>
  <c r="JA38" i="1" a="1"/>
  <c r="JA38" i="1" s="1"/>
  <c r="JA22" i="1" a="1"/>
  <c r="JA22" i="1" s="1"/>
  <c r="JA56" i="1" a="1"/>
  <c r="JA56" i="1" s="1"/>
  <c r="JA43" i="1" a="1"/>
  <c r="JA43" i="1" s="1"/>
  <c r="JA27" i="1" a="1"/>
  <c r="JA27" i="1" s="1"/>
  <c r="JA52" i="1" a="1"/>
  <c r="JA52" i="1" s="1"/>
  <c r="JA28" i="1" a="1"/>
  <c r="JA28" i="1" s="1"/>
  <c r="JA12" i="1" a="1"/>
  <c r="JA12" i="1" s="1"/>
  <c r="JA21" i="1" a="1"/>
  <c r="JA21" i="1" s="1"/>
  <c r="JA60" i="1" a="1"/>
  <c r="JA60" i="1" s="1"/>
  <c r="JA57" i="1" a="1"/>
  <c r="JA57" i="1" s="1"/>
  <c r="JA59" i="1" a="1"/>
  <c r="JA59" i="1" s="1"/>
  <c r="JA18" i="1" a="1"/>
  <c r="JA18" i="1" s="1"/>
  <c r="JA39" i="1" a="1"/>
  <c r="JA39" i="1" s="1"/>
  <c r="JA40" i="1" a="1"/>
  <c r="JA40" i="1" s="1"/>
  <c r="JA33" i="1" a="1"/>
  <c r="JA33" i="1" s="1"/>
  <c r="JA55" i="1" a="1"/>
  <c r="JA55" i="1" s="1"/>
  <c r="JA47" i="1" a="1"/>
  <c r="JA47" i="1" s="1"/>
  <c r="JA51" i="1" a="1"/>
  <c r="JA51" i="1" s="1"/>
  <c r="JA14" i="1" a="1"/>
  <c r="JA14" i="1" s="1"/>
  <c r="JA35" i="1" a="1"/>
  <c r="JA35" i="1" s="1"/>
  <c r="JA36" i="1" a="1"/>
  <c r="JA36" i="1" s="1"/>
  <c r="JA17" i="1" a="1"/>
  <c r="JA17" i="1" s="1"/>
  <c r="JA58" i="1" a="1"/>
  <c r="JA58" i="1" s="1"/>
  <c r="JA50" i="1" a="1"/>
  <c r="JA50" i="1" s="1"/>
  <c r="JA34" i="1" a="1"/>
  <c r="JA34" i="1" s="1"/>
  <c r="JA45" i="1" a="1"/>
  <c r="JA45" i="1" s="1"/>
  <c r="JA23" i="1" a="1"/>
  <c r="JA23" i="1" s="1"/>
  <c r="JA24" i="1" a="1"/>
  <c r="JA24" i="1" s="1"/>
  <c r="JA25" i="1" a="1"/>
  <c r="JA25" i="1" s="1"/>
  <c r="IS56" i="1" a="1"/>
  <c r="IS56" i="1" s="1"/>
  <c r="IS43" i="1" a="1"/>
  <c r="IS43" i="1" s="1"/>
  <c r="IS55" i="1" a="1"/>
  <c r="IS55" i="1" s="1"/>
  <c r="IS45" i="1" a="1"/>
  <c r="IS45" i="1" s="1"/>
  <c r="IS39" i="1" a="1"/>
  <c r="IS39" i="1" s="1"/>
  <c r="IS23" i="1" a="1"/>
  <c r="IS23" i="1" s="1"/>
  <c r="IS60" i="1" a="1"/>
  <c r="IS60" i="1" s="1"/>
  <c r="IS36" i="1" a="1"/>
  <c r="IS36" i="1" s="1"/>
  <c r="IS20" i="1" a="1"/>
  <c r="IS20" i="1" s="1"/>
  <c r="IS53" i="1" a="1"/>
  <c r="IS53" i="1" s="1"/>
  <c r="IS25" i="1" a="1"/>
  <c r="IS25" i="1" s="1"/>
  <c r="IS46" i="1" a="1"/>
  <c r="IS46" i="1" s="1"/>
  <c r="IS22" i="1" a="1"/>
  <c r="IS22" i="1" s="1"/>
  <c r="IS65" i="1" a="1"/>
  <c r="IS65" i="1" s="1"/>
  <c r="IS62" i="1" a="1"/>
  <c r="IS62" i="1" s="1"/>
  <c r="IS58" i="1" a="1"/>
  <c r="IS58" i="1" s="1"/>
  <c r="IS52" i="1" a="1"/>
  <c r="IS52" i="1" s="1"/>
  <c r="IS41" i="1" a="1"/>
  <c r="IS41" i="1" s="1"/>
  <c r="IS35" i="1" a="1"/>
  <c r="IS35" i="1" s="1"/>
  <c r="IS19" i="1" a="1"/>
  <c r="IS19" i="1" s="1"/>
  <c r="IS54" i="1" a="1"/>
  <c r="IS54" i="1" s="1"/>
  <c r="IS32" i="1" a="1"/>
  <c r="IS32" i="1" s="1"/>
  <c r="IS16" i="1" a="1"/>
  <c r="IS16" i="1" s="1"/>
  <c r="IS37" i="1" a="1"/>
  <c r="IS37" i="1" s="1"/>
  <c r="IS21" i="1" a="1"/>
  <c r="IS21" i="1" s="1"/>
  <c r="IS38" i="1" a="1"/>
  <c r="IS38" i="1" s="1"/>
  <c r="IS30" i="1" a="1"/>
  <c r="IS30" i="1" s="1"/>
  <c r="IS61" i="1" a="1"/>
  <c r="IS61" i="1" s="1"/>
  <c r="IS59" i="1" a="1"/>
  <c r="IS59" i="1" s="1"/>
  <c r="IS49" i="1" a="1"/>
  <c r="IS49" i="1" s="1"/>
  <c r="IS51" i="1" a="1"/>
  <c r="IS51" i="1" s="1"/>
  <c r="IS63" i="1" a="1"/>
  <c r="IS63" i="1" s="1"/>
  <c r="IS31" i="1" a="1"/>
  <c r="IS31" i="1" s="1"/>
  <c r="IS15" i="1" a="1"/>
  <c r="IS15" i="1" s="1"/>
  <c r="IS44" i="1" a="1"/>
  <c r="IS44" i="1" s="1"/>
  <c r="IS28" i="1" a="1"/>
  <c r="IS28" i="1" s="1"/>
  <c r="IS12" i="1" a="1"/>
  <c r="IS12" i="1" s="1"/>
  <c r="IS33" i="1" a="1"/>
  <c r="IS33" i="1" s="1"/>
  <c r="IS17" i="1" a="1"/>
  <c r="IS17" i="1" s="1"/>
  <c r="IS34" i="1" a="1"/>
  <c r="IS34" i="1" s="1"/>
  <c r="IS14" i="1" a="1"/>
  <c r="IS14" i="1" s="1"/>
  <c r="IK65" i="1" a="1"/>
  <c r="IK65" i="1" s="1"/>
  <c r="IK50" i="1" a="1"/>
  <c r="IK50" i="1" s="1"/>
  <c r="IK56" i="1" a="1"/>
  <c r="IK56" i="1" s="1"/>
  <c r="IK61" i="1" a="1"/>
  <c r="IK61" i="1" s="1"/>
  <c r="IK43" i="1" a="1"/>
  <c r="IK43" i="1" s="1"/>
  <c r="IK33" i="1" a="1"/>
  <c r="IK33" i="1" s="1"/>
  <c r="IK17" i="1" a="1"/>
  <c r="IK17" i="1" s="1"/>
  <c r="IK48" i="1" a="1"/>
  <c r="IK48" i="1" s="1"/>
  <c r="IK26" i="1" a="1"/>
  <c r="IK26" i="1" s="1"/>
  <c r="IK39" i="1" a="1"/>
  <c r="IK39" i="1" s="1"/>
  <c r="IK23" i="1" a="1"/>
  <c r="IK23" i="1" s="1"/>
  <c r="IK49" i="1" a="1"/>
  <c r="IK49" i="1" s="1"/>
  <c r="IK16" i="1" a="1"/>
  <c r="IK16" i="1" s="1"/>
  <c r="IK63" i="1" a="1"/>
  <c r="IK63" i="1" s="1"/>
  <c r="IK57" i="1" a="1"/>
  <c r="IK57" i="1" s="1"/>
  <c r="IK45" i="1" a="1"/>
  <c r="IK45" i="1" s="1"/>
  <c r="IK53" i="1" a="1"/>
  <c r="IK53" i="1" s="1"/>
  <c r="IK58" i="1" a="1"/>
  <c r="IK58" i="1" s="1"/>
  <c r="IK60" i="1" a="1"/>
  <c r="IK60" i="1" s="1"/>
  <c r="IK29" i="1" a="1"/>
  <c r="IK29" i="1" s="1"/>
  <c r="IK13" i="1" a="1"/>
  <c r="IK13" i="1" s="1"/>
  <c r="IK38" i="1" a="1"/>
  <c r="IK38" i="1" s="1"/>
  <c r="IK22" i="1" a="1"/>
  <c r="IK22" i="1" s="1"/>
  <c r="IK35" i="1" a="1"/>
  <c r="IK35" i="1" s="1"/>
  <c r="IK19" i="1" a="1"/>
  <c r="IK19" i="1" s="1"/>
  <c r="IK36" i="1" a="1"/>
  <c r="IK36" i="1" s="1"/>
  <c r="IK32" i="1" a="1"/>
  <c r="IK32" i="1" s="1"/>
  <c r="IK51" i="1" a="1"/>
  <c r="IK51" i="1" s="1"/>
  <c r="IK64" i="1" a="1"/>
  <c r="IK64" i="1" s="1"/>
  <c r="IK37" i="1" a="1"/>
  <c r="IK37" i="1" s="1"/>
  <c r="IK40" i="1" a="1"/>
  <c r="IK40" i="1" s="1"/>
  <c r="IK14" i="1" a="1"/>
  <c r="IK14" i="1" s="1"/>
  <c r="IK11" i="1" a="1"/>
  <c r="IK11" i="1" s="1"/>
  <c r="IK24" i="1" a="1"/>
  <c r="IK24" i="1" s="1"/>
  <c r="IK59" i="1" a="1"/>
  <c r="IK59" i="1" s="1"/>
  <c r="IK41" i="1" a="1"/>
  <c r="IK41" i="1" s="1"/>
  <c r="IK55" i="1" a="1"/>
  <c r="IK55" i="1" s="1"/>
  <c r="IK25" i="1" a="1"/>
  <c r="IK25" i="1" s="1"/>
  <c r="IK34" i="1" a="1"/>
  <c r="IK34" i="1" s="1"/>
  <c r="IK31" i="1" a="1"/>
  <c r="IK31" i="1" s="1"/>
  <c r="IK28" i="1" a="1"/>
  <c r="IK28" i="1" s="1"/>
  <c r="IK54" i="1" a="1"/>
  <c r="IK54" i="1" s="1"/>
  <c r="IK62" i="1" a="1"/>
  <c r="IK62" i="1" s="1"/>
  <c r="IK47" i="1" a="1"/>
  <c r="IK47" i="1" s="1"/>
  <c r="IK21" i="1" a="1"/>
  <c r="IK21" i="1" s="1"/>
  <c r="IK30" i="1" a="1"/>
  <c r="IK30" i="1" s="1"/>
  <c r="IK27" i="1" a="1"/>
  <c r="IK27" i="1" s="1"/>
  <c r="IK12" i="1" a="1"/>
  <c r="IK12" i="1" s="1"/>
  <c r="IK44" i="1" a="1"/>
  <c r="IK44" i="1" s="1"/>
  <c r="IK20" i="1" a="1"/>
  <c r="IK20" i="1" s="1"/>
  <c r="IK42" i="1" a="1"/>
  <c r="IK42" i="1" s="1"/>
  <c r="IK52" i="1" a="1"/>
  <c r="IK52" i="1" s="1"/>
  <c r="IK18" i="1" a="1"/>
  <c r="IK18" i="1" s="1"/>
  <c r="IK46" i="1" a="1"/>
  <c r="IK46" i="1" s="1"/>
  <c r="JD51" i="1" a="1"/>
  <c r="JD51" i="1" s="1"/>
  <c r="JD58" i="1" a="1"/>
  <c r="JD58" i="1" s="1"/>
  <c r="JD65" i="1" a="1"/>
  <c r="JD65" i="1" s="1"/>
  <c r="JD55" i="1" a="1"/>
  <c r="JD55" i="1" s="1"/>
  <c r="JD44" i="1" a="1"/>
  <c r="JD44" i="1" s="1"/>
  <c r="JD36" i="1" a="1"/>
  <c r="JD36" i="1" s="1"/>
  <c r="JD31" i="1" a="1"/>
  <c r="JD31" i="1" s="1"/>
  <c r="JD54" i="1" a="1"/>
  <c r="JD54" i="1" s="1"/>
  <c r="JD30" i="1" a="1"/>
  <c r="JD30" i="1" s="1"/>
  <c r="JD11" i="1" a="1"/>
  <c r="JD11" i="1" s="1"/>
  <c r="JD16" i="1" a="1"/>
  <c r="JD16" i="1" s="1"/>
  <c r="JD38" i="1" a="1"/>
  <c r="JD38" i="1" s="1"/>
  <c r="JD12" i="1" a="1"/>
  <c r="JD12" i="1" s="1"/>
  <c r="JD62" i="1" a="1"/>
  <c r="JD62" i="1" s="1"/>
  <c r="JD50" i="1" a="1"/>
  <c r="JD50" i="1" s="1"/>
  <c r="JD45" i="1" a="1"/>
  <c r="JD45" i="1" s="1"/>
  <c r="JD63" i="1" a="1"/>
  <c r="JD63" i="1" s="1"/>
  <c r="JD53" i="1" a="1"/>
  <c r="JD53" i="1" s="1"/>
  <c r="JD42" i="1" a="1"/>
  <c r="JD42" i="1" s="1"/>
  <c r="JD35" i="1" a="1"/>
  <c r="JD35" i="1" s="1"/>
  <c r="JD29" i="1" a="1"/>
  <c r="JD29" i="1" s="1"/>
  <c r="JD52" i="1" a="1"/>
  <c r="JD52" i="1" s="1"/>
  <c r="JD64" i="1" a="1"/>
  <c r="JD64" i="1" s="1"/>
  <c r="JD15" i="1" a="1"/>
  <c r="JD15" i="1" s="1"/>
  <c r="JD43" i="1" a="1"/>
  <c r="JD43" i="1" s="1"/>
  <c r="JD27" i="1" a="1"/>
  <c r="JD27" i="1" s="1"/>
  <c r="JD40" i="1" a="1"/>
  <c r="JD40" i="1" s="1"/>
  <c r="IY65" i="1" a="1"/>
  <c r="IY65" i="1" s="1"/>
  <c r="IY49" i="1" a="1"/>
  <c r="IY49" i="1" s="1"/>
  <c r="IY52" i="1" a="1"/>
  <c r="IY52" i="1" s="1"/>
  <c r="IY55" i="1" a="1"/>
  <c r="IY55" i="1" s="1"/>
  <c r="IY54" i="1" a="1"/>
  <c r="IY54" i="1" s="1"/>
  <c r="IY32" i="1" a="1"/>
  <c r="IY32" i="1" s="1"/>
  <c r="IY16" i="1" a="1"/>
  <c r="IY16" i="1" s="1"/>
  <c r="IY41" i="1" a="1"/>
  <c r="IY41" i="1" s="1"/>
  <c r="IY25" i="1" a="1"/>
  <c r="IY25" i="1" s="1"/>
  <c r="IY60" i="1" a="1"/>
  <c r="IY60" i="1" s="1"/>
  <c r="IY30" i="1" a="1"/>
  <c r="IY30" i="1" s="1"/>
  <c r="IY14" i="1" a="1"/>
  <c r="IY14" i="1" s="1"/>
  <c r="IY27" i="1" a="1"/>
  <c r="IY27" i="1" s="1"/>
  <c r="IY23" i="1" a="1"/>
  <c r="IY23" i="1" s="1"/>
  <c r="IY64" i="1" a="1"/>
  <c r="IY64" i="1" s="1"/>
  <c r="IY48" i="1" a="1"/>
  <c r="IY48" i="1" s="1"/>
  <c r="IY51" i="1" a="1"/>
  <c r="IY51" i="1" s="1"/>
  <c r="IY53" i="1" a="1"/>
  <c r="IY53" i="1" s="1"/>
  <c r="IY47" i="1" a="1"/>
  <c r="IY47" i="1" s="1"/>
  <c r="IY28" i="1" a="1"/>
  <c r="IY28" i="1" s="1"/>
  <c r="IY12" i="1" a="1"/>
  <c r="IY12" i="1" s="1"/>
  <c r="IY37" i="1" a="1"/>
  <c r="IY37" i="1" s="1"/>
  <c r="IY21" i="1" a="1"/>
  <c r="IY21" i="1" s="1"/>
  <c r="IY43" i="1" a="1"/>
  <c r="IY43" i="1" s="1"/>
  <c r="IY26" i="1" a="1"/>
  <c r="IY26" i="1" s="1"/>
  <c r="IY39" i="1" a="1"/>
  <c r="IY39" i="1" s="1"/>
  <c r="IY11" i="1" a="1"/>
  <c r="IY11" i="1" s="1"/>
  <c r="IY62" i="1" a="1"/>
  <c r="IY62" i="1" s="1"/>
  <c r="IY59" i="1" a="1"/>
  <c r="IY59" i="1" s="1"/>
  <c r="IY44" i="1" a="1"/>
  <c r="IY44" i="1" s="1"/>
  <c r="IY45" i="1" a="1"/>
  <c r="IY45" i="1" s="1"/>
  <c r="IY46" i="1" a="1"/>
  <c r="IY46" i="1" s="1"/>
  <c r="IY40" i="1" a="1"/>
  <c r="IY40" i="1" s="1"/>
  <c r="IY24" i="1" a="1"/>
  <c r="IY24" i="1" s="1"/>
  <c r="IY63" i="1" a="1"/>
  <c r="IY63" i="1" s="1"/>
  <c r="IY33" i="1" a="1"/>
  <c r="IY33" i="1" s="1"/>
  <c r="IY17" i="1" a="1"/>
  <c r="IY17" i="1" s="1"/>
  <c r="IY38" i="1" a="1"/>
  <c r="IY38" i="1" s="1"/>
  <c r="IY22" i="1" a="1"/>
  <c r="IY22" i="1" s="1"/>
  <c r="IY31" i="1" a="1"/>
  <c r="IY31" i="1" s="1"/>
  <c r="IY35" i="1" a="1"/>
  <c r="IY35" i="1" s="1"/>
  <c r="IY58" i="1" a="1"/>
  <c r="IY58" i="1" s="1"/>
  <c r="IY42" i="1" a="1"/>
  <c r="IY42" i="1" s="1"/>
  <c r="IY29" i="1" a="1"/>
  <c r="IY29" i="1" s="1"/>
  <c r="IY15" i="1" a="1"/>
  <c r="IY15" i="1" s="1"/>
  <c r="IY50" i="1" a="1"/>
  <c r="IY50" i="1" s="1"/>
  <c r="IY36" i="1" a="1"/>
  <c r="IY36" i="1" s="1"/>
  <c r="IY13" i="1" a="1"/>
  <c r="IY13" i="1" s="1"/>
  <c r="IY19" i="1" a="1"/>
  <c r="IY19" i="1" s="1"/>
  <c r="IY56" i="1" a="1"/>
  <c r="IY56" i="1" s="1"/>
  <c r="IY20" i="1" a="1"/>
  <c r="IY20" i="1" s="1"/>
  <c r="IY34" i="1" a="1"/>
  <c r="IY34" i="1" s="1"/>
  <c r="IY61" i="1" a="1"/>
  <c r="IY61" i="1" s="1"/>
  <c r="IY57" i="1" a="1"/>
  <c r="IY57" i="1" s="1"/>
  <c r="IY18" i="1" a="1"/>
  <c r="IY18" i="1" s="1"/>
  <c r="JH58" i="1" a="1"/>
  <c r="JH58" i="1" s="1"/>
  <c r="JH55" i="1" a="1"/>
  <c r="JH55" i="1" s="1"/>
  <c r="JH44" i="1" a="1"/>
  <c r="JH44" i="1" s="1"/>
  <c r="JH61" i="1" a="1"/>
  <c r="JH61" i="1" s="1"/>
  <c r="JH63" i="1" a="1"/>
  <c r="JH63" i="1" s="1"/>
  <c r="JH52" i="1" a="1"/>
  <c r="JH52" i="1" s="1"/>
  <c r="JH53" i="1" a="1"/>
  <c r="JH53" i="1" s="1"/>
  <c r="JH36" i="1" a="1"/>
  <c r="JH36" i="1" s="1"/>
  <c r="JH20" i="1" a="1"/>
  <c r="JH20" i="1" s="1"/>
  <c r="JH37" i="1" a="1"/>
  <c r="JH37" i="1" s="1"/>
  <c r="JH21" i="1" a="1"/>
  <c r="JH21" i="1" s="1"/>
  <c r="JH47" i="1" a="1"/>
  <c r="JH47" i="1" s="1"/>
  <c r="JH30" i="1" a="1"/>
  <c r="JH30" i="1" s="1"/>
  <c r="JH14" i="1" a="1"/>
  <c r="JH14" i="1" s="1"/>
  <c r="JH27" i="1" a="1"/>
  <c r="JH27" i="1" s="1"/>
  <c r="JH35" i="1" a="1"/>
  <c r="JH35" i="1" s="1"/>
  <c r="JH62" i="1" a="1"/>
  <c r="JH62" i="1" s="1"/>
  <c r="JH50" i="1" a="1"/>
  <c r="JH50" i="1" s="1"/>
  <c r="JH60" i="1" a="1"/>
  <c r="JH60" i="1" s="1"/>
  <c r="JH51" i="1" a="1"/>
  <c r="JH51" i="1" s="1"/>
  <c r="JH46" i="1" a="1"/>
  <c r="JH46" i="1" s="1"/>
  <c r="JH32" i="1" a="1"/>
  <c r="JH32" i="1" s="1"/>
  <c r="JH16" i="1" a="1"/>
  <c r="JH16" i="1" s="1"/>
  <c r="JH33" i="1" a="1"/>
  <c r="JH33" i="1" s="1"/>
  <c r="JH17" i="1" a="1"/>
  <c r="JH17" i="1" s="1"/>
  <c r="JH43" i="1" a="1"/>
  <c r="JH43" i="1" s="1"/>
  <c r="JH26" i="1" a="1"/>
  <c r="JH26" i="1" s="1"/>
  <c r="JH39" i="1" a="1"/>
  <c r="JH39" i="1" s="1"/>
  <c r="JH19" i="1" a="1"/>
  <c r="JH19" i="1" s="1"/>
  <c r="JH65" i="1" a="1"/>
  <c r="JH65" i="1" s="1"/>
  <c r="JH49" i="1" a="1"/>
  <c r="JH49" i="1" s="1"/>
  <c r="JH57" i="1" a="1"/>
  <c r="JH57" i="1" s="1"/>
  <c r="JH45" i="1" a="1"/>
  <c r="JH45" i="1" s="1"/>
  <c r="JH42" i="1" a="1"/>
  <c r="JH42" i="1" s="1"/>
  <c r="JH28" i="1" a="1"/>
  <c r="JH28" i="1" s="1"/>
  <c r="JH12" i="1" a="1"/>
  <c r="JH12" i="1" s="1"/>
  <c r="JH29" i="1" a="1"/>
  <c r="JH29" i="1" s="1"/>
  <c r="JH13" i="1" a="1"/>
  <c r="JH13" i="1" s="1"/>
  <c r="JH38" i="1" a="1"/>
  <c r="JH38" i="1" s="1"/>
  <c r="JH22" i="1" a="1"/>
  <c r="JH22" i="1" s="1"/>
  <c r="JH23" i="1" a="1"/>
  <c r="JH23" i="1" s="1"/>
  <c r="JH31" i="1" a="1"/>
  <c r="JH31" i="1" s="1"/>
  <c r="JH48" i="1" a="1"/>
  <c r="JH48" i="1" s="1"/>
  <c r="JH24" i="1" a="1"/>
  <c r="JH24" i="1" s="1"/>
  <c r="JH34" i="1" a="1"/>
  <c r="JH34" i="1" s="1"/>
  <c r="JH54" i="1" a="1"/>
  <c r="JH54" i="1" s="1"/>
  <c r="JH41" i="1" a="1"/>
  <c r="JH41" i="1" s="1"/>
  <c r="JH18" i="1" a="1"/>
  <c r="JH18" i="1" s="1"/>
  <c r="JH59" i="1" a="1"/>
  <c r="JH59" i="1" s="1"/>
  <c r="JH25" i="1" a="1"/>
  <c r="JH25" i="1" s="1"/>
  <c r="JH11" i="1" a="1"/>
  <c r="JH11" i="1" s="1"/>
  <c r="JH40" i="1" a="1"/>
  <c r="JH40" i="1" s="1"/>
  <c r="JH56" i="1" a="1"/>
  <c r="JH56" i="1" s="1"/>
  <c r="JH15" i="1" a="1"/>
  <c r="JH15" i="1" s="1"/>
  <c r="JH64" i="1" a="1"/>
  <c r="JH64" i="1" s="1"/>
  <c r="GP59" i="1" a="1"/>
  <c r="GP59" i="1" s="1"/>
  <c r="JD22" i="1" a="1"/>
  <c r="JD22" i="1" s="1"/>
  <c r="JD61" i="1" a="1"/>
  <c r="JD61" i="1" s="1"/>
  <c r="IL36" i="1" a="1"/>
  <c r="IL36" i="1" s="1"/>
  <c r="IL27" i="1" a="1"/>
  <c r="IL27" i="1" s="1"/>
  <c r="JD17" i="1" a="1"/>
  <c r="JD17" i="1" s="1"/>
  <c r="JD48" i="1" a="1"/>
  <c r="JD48" i="1" s="1"/>
  <c r="IL21" i="1" a="1"/>
  <c r="IL21" i="1" s="1"/>
  <c r="IL16" i="1" a="1"/>
  <c r="IL16" i="1" s="1"/>
  <c r="IL29" i="1" a="1"/>
  <c r="IL29" i="1" s="1"/>
  <c r="GP15" i="1" a="1"/>
  <c r="GP15" i="1" s="1"/>
  <c r="GP64" i="1" a="1"/>
  <c r="GP64" i="1" s="1"/>
  <c r="GP65" i="1" a="1"/>
  <c r="GP65" i="1" s="1"/>
  <c r="JD18" i="1" a="1"/>
  <c r="JD18" i="1" s="1"/>
  <c r="JD46" i="1" a="1"/>
  <c r="JD46" i="1" s="1"/>
  <c r="JD13" i="1" a="1"/>
  <c r="JD13" i="1" s="1"/>
  <c r="JD24" i="1" a="1"/>
  <c r="JD24" i="1" s="1"/>
  <c r="JD37" i="1" a="1"/>
  <c r="JD37" i="1" s="1"/>
  <c r="JD57" i="1" a="1"/>
  <c r="JD57" i="1" s="1"/>
  <c r="JD60" i="1" a="1"/>
  <c r="JD60" i="1" s="1"/>
  <c r="IL23" i="1" a="1"/>
  <c r="IL23" i="1" s="1"/>
  <c r="IL41" i="1" a="1"/>
  <c r="IL41" i="1" s="1"/>
  <c r="IL37" i="1" a="1"/>
  <c r="IL37" i="1" s="1"/>
  <c r="IL51" i="1" a="1"/>
  <c r="IL51" i="1" s="1"/>
  <c r="IL43" i="1" a="1"/>
  <c r="IL43" i="1" s="1"/>
  <c r="IL52" i="1" a="1"/>
  <c r="IL52" i="1" s="1"/>
  <c r="IL64" i="1" a="1"/>
  <c r="IL64" i="1" s="1"/>
  <c r="JJ60" i="1" a="1"/>
  <c r="JJ60" i="1" s="1"/>
  <c r="JJ20" i="1" a="1"/>
  <c r="JJ20" i="1" s="1"/>
  <c r="JJ24" i="1" a="1"/>
  <c r="JJ24" i="1" s="1"/>
  <c r="JJ47" i="1" a="1"/>
  <c r="JJ47" i="1" s="1"/>
  <c r="JJ22" i="1" a="1"/>
  <c r="JJ22" i="1" s="1"/>
  <c r="JJ53" i="1" a="1"/>
  <c r="JJ53" i="1" s="1"/>
  <c r="GJ35" i="1" a="1"/>
  <c r="GJ35" i="1" s="1"/>
  <c r="IS26" i="1" a="1"/>
  <c r="IS26" i="1" s="1"/>
  <c r="IS64" i="1" a="1"/>
  <c r="IS64" i="1" s="1"/>
  <c r="IS27" i="1" a="1"/>
  <c r="IS27" i="1" s="1"/>
  <c r="IS47" i="1" a="1"/>
  <c r="IS47" i="1" s="1"/>
  <c r="JI35" i="1" a="1"/>
  <c r="JI35" i="1" s="1"/>
  <c r="JI17" i="1" a="1"/>
  <c r="JI17" i="1" s="1"/>
  <c r="JI65" i="1" a="1"/>
  <c r="JI65" i="1" s="1"/>
  <c r="IH25" i="1" a="1"/>
  <c r="IH25" i="1" s="1"/>
  <c r="IH56" i="1" a="1"/>
  <c r="IH56" i="1" s="1"/>
  <c r="IH30" i="1" a="1"/>
  <c r="IH30" i="1" s="1"/>
  <c r="IH53" i="1" a="1"/>
  <c r="IH53" i="1" s="1"/>
  <c r="JB58" i="1" a="1"/>
  <c r="JB58" i="1" s="1"/>
  <c r="JB27" i="1" a="1"/>
  <c r="JB27" i="1" s="1"/>
  <c r="JB60" i="1" a="1"/>
  <c r="JB60" i="1" s="1"/>
  <c r="JF51" i="1" a="1"/>
  <c r="JF51" i="1" s="1"/>
  <c r="JF27" i="1" a="1"/>
  <c r="JF27" i="1" s="1"/>
  <c r="JF49" i="1" a="1"/>
  <c r="JF49" i="1" s="1"/>
  <c r="IQ19" i="1" a="1"/>
  <c r="IQ19" i="1" s="1"/>
  <c r="IQ48" i="1" a="1"/>
  <c r="IQ48" i="1" s="1"/>
  <c r="JA19" i="1" a="1"/>
  <c r="JA19" i="1" s="1"/>
  <c r="JA53" i="1" a="1"/>
  <c r="JA53" i="1" s="1"/>
  <c r="JG45" i="1" a="1"/>
  <c r="JG45" i="1" s="1"/>
  <c r="IJ43" i="1" a="1"/>
  <c r="IJ43" i="1" s="1"/>
  <c r="JE50" i="1" a="1"/>
  <c r="JE50" i="1" s="1"/>
  <c r="IK15" i="1" a="1"/>
  <c r="IK15" i="1" s="1"/>
  <c r="IM60" i="1" a="1"/>
  <c r="IM60" i="1" s="1"/>
  <c r="IM56" i="1" a="1"/>
  <c r="IM56" i="1" s="1"/>
  <c r="IM61" i="1" a="1"/>
  <c r="IM61" i="1" s="1"/>
  <c r="IM49" i="1" a="1"/>
  <c r="IM49" i="1" s="1"/>
  <c r="IM34" i="1" a="1"/>
  <c r="IM34" i="1" s="1"/>
  <c r="IM18" i="1" a="1"/>
  <c r="IM18" i="1" s="1"/>
  <c r="IM63" i="1" a="1"/>
  <c r="IM63" i="1" s="1"/>
  <c r="IM35" i="1" a="1"/>
  <c r="IM35" i="1" s="1"/>
  <c r="IM19" i="1" a="1"/>
  <c r="IM19" i="1" s="1"/>
  <c r="IM45" i="1" a="1"/>
  <c r="IM45" i="1" s="1"/>
  <c r="IM32" i="1" a="1"/>
  <c r="IM32" i="1" s="1"/>
  <c r="IM16" i="1" a="1"/>
  <c r="IM16" i="1" s="1"/>
  <c r="IM21" i="1" a="1"/>
  <c r="IM21" i="1" s="1"/>
  <c r="IM13" i="1" a="1"/>
  <c r="IM13" i="1" s="1"/>
  <c r="IM55" i="1" a="1"/>
  <c r="IM55" i="1" s="1"/>
  <c r="IM46" i="1" a="1"/>
  <c r="IM46" i="1" s="1"/>
  <c r="IM57" i="1" a="1"/>
  <c r="IM57" i="1" s="1"/>
  <c r="IM30" i="1" a="1"/>
  <c r="IM30" i="1" s="1"/>
  <c r="IM65" i="1" a="1"/>
  <c r="IM65" i="1" s="1"/>
  <c r="IM39" i="1" a="1"/>
  <c r="IM39" i="1" s="1"/>
  <c r="IM15" i="1" a="1"/>
  <c r="IM15" i="1" s="1"/>
  <c r="IM40" i="1" a="1"/>
  <c r="IM40" i="1" s="1"/>
  <c r="IM20" i="1" a="1"/>
  <c r="IM20" i="1" s="1"/>
  <c r="IM25" i="1" a="1"/>
  <c r="IM25" i="1" s="1"/>
  <c r="IM62" i="1" a="1"/>
  <c r="IM62" i="1" s="1"/>
  <c r="IM42" i="1" a="1"/>
  <c r="IM42" i="1" s="1"/>
  <c r="IM48" i="1" a="1"/>
  <c r="IM48" i="1" s="1"/>
  <c r="IM26" i="1" a="1"/>
  <c r="IM26" i="1" s="1"/>
  <c r="IM51" i="1" a="1"/>
  <c r="IM51" i="1" s="1"/>
  <c r="IM31" i="1" a="1"/>
  <c r="IM31" i="1" s="1"/>
  <c r="IM11" i="1" a="1"/>
  <c r="IM11" i="1" s="1"/>
  <c r="IM36" i="1" a="1"/>
  <c r="IM36" i="1" s="1"/>
  <c r="IM12" i="1" a="1"/>
  <c r="IM12" i="1" s="1"/>
  <c r="IM17" i="1" a="1"/>
  <c r="IM17" i="1" s="1"/>
  <c r="IM59" i="1" a="1"/>
  <c r="IM59" i="1" s="1"/>
  <c r="IM58" i="1" a="1"/>
  <c r="IM58" i="1" s="1"/>
  <c r="IM44" i="1" a="1"/>
  <c r="IM44" i="1" s="1"/>
  <c r="IM22" i="1" a="1"/>
  <c r="IM22" i="1" s="1"/>
  <c r="IM52" i="1" a="1"/>
  <c r="IM52" i="1" s="1"/>
  <c r="IM27" i="1" a="1"/>
  <c r="IM27" i="1" s="1"/>
  <c r="IM54" i="1" a="1"/>
  <c r="IM54" i="1" s="1"/>
  <c r="IM28" i="1" a="1"/>
  <c r="IM28" i="1" s="1"/>
  <c r="IM43" i="1" a="1"/>
  <c r="IM43" i="1" s="1"/>
  <c r="IM29" i="1" a="1"/>
  <c r="IM29" i="1" s="1"/>
  <c r="IM38" i="1" a="1"/>
  <c r="IM38" i="1" s="1"/>
  <c r="IM41" i="1" a="1"/>
  <c r="IM41" i="1" s="1"/>
  <c r="IM64" i="1" a="1"/>
  <c r="IM64" i="1" s="1"/>
  <c r="IM14" i="1" a="1"/>
  <c r="IM14" i="1" s="1"/>
  <c r="IM24" i="1" a="1"/>
  <c r="IM24" i="1" s="1"/>
  <c r="IM53" i="1" a="1"/>
  <c r="IM53" i="1" s="1"/>
  <c r="IM50" i="1" a="1"/>
  <c r="IM50" i="1" s="1"/>
  <c r="IM37" i="1" a="1"/>
  <c r="IM37" i="1" s="1"/>
  <c r="IM47" i="1" a="1"/>
  <c r="IM47" i="1" s="1"/>
  <c r="IM23" i="1" a="1"/>
  <c r="IM23" i="1" s="1"/>
  <c r="GP37" i="1" a="1"/>
  <c r="GP37" i="1" s="1"/>
  <c r="GP48" i="1" a="1"/>
  <c r="GP48" i="1" s="1"/>
  <c r="JD14" i="1" a="1"/>
  <c r="JD14" i="1" s="1"/>
  <c r="JD41" i="1" a="1"/>
  <c r="JD41" i="1" s="1"/>
  <c r="IL13" i="1" a="1"/>
  <c r="IL13" i="1" s="1"/>
  <c r="IL62" i="1" a="1"/>
  <c r="IL62" i="1" s="1"/>
  <c r="IL58" i="1" a="1"/>
  <c r="IL58" i="1" s="1"/>
  <c r="JJ19" i="1" a="1"/>
  <c r="JJ19" i="1" s="1"/>
  <c r="JJ50" i="1" a="1"/>
  <c r="JJ50" i="1" s="1"/>
  <c r="JJ42" i="1" a="1"/>
  <c r="JJ42" i="1" s="1"/>
  <c r="JJ34" i="1" a="1"/>
  <c r="JJ34" i="1" s="1"/>
  <c r="JJ38" i="1" a="1"/>
  <c r="JJ38" i="1" s="1"/>
  <c r="JJ30" i="1" a="1"/>
  <c r="JJ30" i="1" s="1"/>
  <c r="JJ48" i="1" a="1"/>
  <c r="JJ48" i="1" s="1"/>
  <c r="GJ12" i="1" a="1"/>
  <c r="GJ12" i="1" s="1"/>
  <c r="IS18" i="1" a="1"/>
  <c r="IS18" i="1" s="1"/>
  <c r="IS24" i="1" a="1"/>
  <c r="IS24" i="1" s="1"/>
  <c r="IS42" i="1" a="1"/>
  <c r="IS42" i="1" s="1"/>
  <c r="IS57" i="1" a="1"/>
  <c r="IS57" i="1" s="1"/>
  <c r="JI28" i="1" a="1"/>
  <c r="JI28" i="1" s="1"/>
  <c r="JI61" i="1" a="1"/>
  <c r="JI61" i="1" s="1"/>
  <c r="JI33" i="1" a="1"/>
  <c r="JI33" i="1" s="1"/>
  <c r="JI52" i="1" a="1"/>
  <c r="JI52" i="1" s="1"/>
  <c r="IH33" i="1" a="1"/>
  <c r="IH33" i="1" s="1"/>
  <c r="IH27" i="1" a="1"/>
  <c r="IH27" i="1" s="1"/>
  <c r="IH51" i="1" a="1"/>
  <c r="IH51" i="1" s="1"/>
  <c r="IH60" i="1" a="1"/>
  <c r="IH60" i="1" s="1"/>
  <c r="JB34" i="1" a="1"/>
  <c r="JB34" i="1" s="1"/>
  <c r="JB24" i="1" a="1"/>
  <c r="JB24" i="1" s="1"/>
  <c r="JB42" i="1" a="1"/>
  <c r="JB42" i="1" s="1"/>
  <c r="JB55" i="1" a="1"/>
  <c r="JB55" i="1" s="1"/>
  <c r="JF24" i="1" a="1"/>
  <c r="JF24" i="1" s="1"/>
  <c r="JF52" i="1" a="1"/>
  <c r="JF52" i="1" s="1"/>
  <c r="JF47" i="1" a="1"/>
  <c r="JF47" i="1" s="1"/>
  <c r="IQ13" i="1" a="1"/>
  <c r="IQ13" i="1" s="1"/>
  <c r="IQ39" i="1" a="1"/>
  <c r="IQ39" i="1" s="1"/>
  <c r="IQ59" i="1" a="1"/>
  <c r="IQ59" i="1" s="1"/>
  <c r="JA37" i="1" a="1"/>
  <c r="JA37" i="1" s="1"/>
  <c r="JG44" i="1" a="1"/>
  <c r="JG44" i="1" s="1"/>
  <c r="JG61" i="1" a="1"/>
  <c r="JG61" i="1" s="1"/>
  <c r="IJ63" i="1" a="1"/>
  <c r="IJ63" i="1" s="1"/>
  <c r="IN18" i="1" a="1"/>
  <c r="IN18" i="1" s="1"/>
  <c r="IB59" i="1" a="1"/>
  <c r="IB59" i="1" s="1"/>
  <c r="IB58" i="1" a="1"/>
  <c r="IB58" i="1" s="1"/>
  <c r="IB50" i="1" a="1"/>
  <c r="IB50" i="1" s="1"/>
  <c r="IB46" i="1" a="1"/>
  <c r="IB46" i="1" s="1"/>
  <c r="IB43" i="1" a="1"/>
  <c r="IB43" i="1" s="1"/>
  <c r="IB33" i="1" a="1"/>
  <c r="IB33" i="1" s="1"/>
  <c r="IB17" i="1" a="1"/>
  <c r="IB17" i="1" s="1"/>
  <c r="IB62" i="1" a="1"/>
  <c r="IB62" i="1" s="1"/>
  <c r="IB30" i="1" a="1"/>
  <c r="IB30" i="1" s="1"/>
  <c r="IB14" i="1" a="1"/>
  <c r="IB14" i="1" s="1"/>
  <c r="IB27" i="1" a="1"/>
  <c r="IB27" i="1" s="1"/>
  <c r="IB11" i="1" a="1"/>
  <c r="IB11" i="1" s="1"/>
  <c r="IB20" i="1" a="1"/>
  <c r="IB20" i="1" s="1"/>
  <c r="IB32" i="1" a="1"/>
  <c r="IB32" i="1" s="1"/>
  <c r="IB65" i="1" a="1"/>
  <c r="IB65" i="1" s="1"/>
  <c r="IB55" i="1" a="1"/>
  <c r="IB55" i="1" s="1"/>
  <c r="IB45" i="1" a="1"/>
  <c r="IB45" i="1" s="1"/>
  <c r="IB57" i="1" a="1"/>
  <c r="IB57" i="1" s="1"/>
  <c r="IB44" i="1" a="1"/>
  <c r="IB44" i="1" s="1"/>
  <c r="IB29" i="1" a="1"/>
  <c r="IB29" i="1" s="1"/>
  <c r="IB13" i="1" a="1"/>
  <c r="IB13" i="1" s="1"/>
  <c r="IB49" i="1" a="1"/>
  <c r="IB49" i="1" s="1"/>
  <c r="IB26" i="1" a="1"/>
  <c r="IB26" i="1" s="1"/>
  <c r="IB39" i="1" a="1"/>
  <c r="IB39" i="1" s="1"/>
  <c r="IB23" i="1" a="1"/>
  <c r="IB23" i="1" s="1"/>
  <c r="IB48" i="1" a="1"/>
  <c r="IB48" i="1" s="1"/>
  <c r="IB24" i="1" a="1"/>
  <c r="IB24" i="1" s="1"/>
  <c r="IB16" i="1" a="1"/>
  <c r="IB16" i="1" s="1"/>
  <c r="IB64" i="1" a="1"/>
  <c r="IB64" i="1" s="1"/>
  <c r="IB52" i="1" a="1"/>
  <c r="IB52" i="1" s="1"/>
  <c r="IB60" i="1" a="1"/>
  <c r="IB60" i="1" s="1"/>
  <c r="IB54" i="1" a="1"/>
  <c r="IB54" i="1" s="1"/>
  <c r="IB41" i="1" a="1"/>
  <c r="IB41" i="1" s="1"/>
  <c r="IB25" i="1" a="1"/>
  <c r="IB25" i="1" s="1"/>
  <c r="IB56" i="1" a="1"/>
  <c r="IB56" i="1" s="1"/>
  <c r="IB38" i="1" a="1"/>
  <c r="IB38" i="1" s="1"/>
  <c r="IB22" i="1" a="1"/>
  <c r="IB22" i="1" s="1"/>
  <c r="IB35" i="1" a="1"/>
  <c r="IB35" i="1" s="1"/>
  <c r="IB19" i="1" a="1"/>
  <c r="IB19" i="1" s="1"/>
  <c r="IB42" i="1" a="1"/>
  <c r="IB42" i="1" s="1"/>
  <c r="IB28" i="1" a="1"/>
  <c r="IB28" i="1" s="1"/>
  <c r="IB63" i="1" a="1"/>
  <c r="IB63" i="1" s="1"/>
  <c r="IB61" i="1" a="1"/>
  <c r="IB61" i="1" s="1"/>
  <c r="IB51" i="1" a="1"/>
  <c r="IB51" i="1" s="1"/>
  <c r="IB53" i="1" a="1"/>
  <c r="IB53" i="1" s="1"/>
  <c r="IB47" i="1" a="1"/>
  <c r="IB47" i="1" s="1"/>
  <c r="IB37" i="1" a="1"/>
  <c r="IB37" i="1" s="1"/>
  <c r="IB21" i="1" a="1"/>
  <c r="IB21" i="1" s="1"/>
  <c r="IB40" i="1" a="1"/>
  <c r="IB40" i="1" s="1"/>
  <c r="IB34" i="1" a="1"/>
  <c r="IB34" i="1" s="1"/>
  <c r="IB18" i="1" a="1"/>
  <c r="IB18" i="1" s="1"/>
  <c r="IB31" i="1" a="1"/>
  <c r="IB31" i="1" s="1"/>
  <c r="IB15" i="1" a="1"/>
  <c r="IB15" i="1" s="1"/>
  <c r="IB36" i="1" a="1"/>
  <c r="IB36" i="1" s="1"/>
  <c r="IB12" i="1" a="1"/>
  <c r="IB12" i="1" s="1"/>
  <c r="IE58" i="1" a="1"/>
  <c r="IE58" i="1" s="1"/>
  <c r="IE49" i="1" a="1"/>
  <c r="IE49" i="1" s="1"/>
  <c r="IE52" i="1" a="1"/>
  <c r="IE52" i="1" s="1"/>
  <c r="IE64" i="1" a="1"/>
  <c r="IE64" i="1" s="1"/>
  <c r="IE46" i="1" a="1"/>
  <c r="IE46" i="1" s="1"/>
  <c r="IE36" i="1" a="1"/>
  <c r="IE36" i="1" s="1"/>
  <c r="IE20" i="1" a="1"/>
  <c r="IE20" i="1" s="1"/>
  <c r="IE39" i="1" a="1"/>
  <c r="IE39" i="1" s="1"/>
  <c r="IE33" i="1" a="1"/>
  <c r="IE33" i="1" s="1"/>
  <c r="IE17" i="1" a="1"/>
  <c r="IE17" i="1" s="1"/>
  <c r="IE38" i="1" a="1"/>
  <c r="IE38" i="1" s="1"/>
  <c r="IE22" i="1" a="1"/>
  <c r="IE22" i="1" s="1"/>
  <c r="IE15" i="1" a="1"/>
  <c r="IE15" i="1" s="1"/>
  <c r="IE27" i="1" a="1"/>
  <c r="IE27" i="1" s="1"/>
  <c r="IE57" i="1" a="1"/>
  <c r="IE57" i="1" s="1"/>
  <c r="IE48" i="1" a="1"/>
  <c r="IE48" i="1" s="1"/>
  <c r="IE51" i="1" a="1"/>
  <c r="IE51" i="1" s="1"/>
  <c r="IE61" i="1" a="1"/>
  <c r="IE61" i="1" s="1"/>
  <c r="IE42" i="1" a="1"/>
  <c r="IE42" i="1" s="1"/>
  <c r="IE32" i="1" a="1"/>
  <c r="IE32" i="1" s="1"/>
  <c r="IE16" i="1" a="1"/>
  <c r="IE16" i="1" s="1"/>
  <c r="IE60" i="1" a="1"/>
  <c r="IE60" i="1" s="1"/>
  <c r="IE29" i="1" a="1"/>
  <c r="IE29" i="1" s="1"/>
  <c r="IE13" i="1" a="1"/>
  <c r="IE13" i="1" s="1"/>
  <c r="IE34" i="1" a="1"/>
  <c r="IE34" i="1" s="1"/>
  <c r="IE18" i="1" a="1"/>
  <c r="IE18" i="1" s="1"/>
  <c r="IE35" i="1" a="1"/>
  <c r="IE35" i="1" s="1"/>
  <c r="IE11" i="1" a="1"/>
  <c r="IE11" i="1" s="1"/>
  <c r="IE65" i="1" a="1"/>
  <c r="IE65" i="1" s="1"/>
  <c r="IE44" i="1" a="1"/>
  <c r="IE44" i="1" s="1"/>
  <c r="IE50" i="1" a="1"/>
  <c r="IE50" i="1" s="1"/>
  <c r="IE55" i="1" a="1"/>
  <c r="IE55" i="1" s="1"/>
  <c r="IE47" i="1" a="1"/>
  <c r="IE47" i="1" s="1"/>
  <c r="IE28" i="1" a="1"/>
  <c r="IE28" i="1" s="1"/>
  <c r="IE12" i="1" a="1"/>
  <c r="IE12" i="1" s="1"/>
  <c r="IE41" i="1" a="1"/>
  <c r="IE41" i="1" s="1"/>
  <c r="IE25" i="1" a="1"/>
  <c r="IE25" i="1" s="1"/>
  <c r="IE63" i="1" a="1"/>
  <c r="IE63" i="1" s="1"/>
  <c r="IE30" i="1" a="1"/>
  <c r="IE30" i="1" s="1"/>
  <c r="IE14" i="1" a="1"/>
  <c r="IE14" i="1" s="1"/>
  <c r="IE19" i="1" a="1"/>
  <c r="IE19" i="1" s="1"/>
  <c r="IE62" i="1" a="1"/>
  <c r="IE62" i="1" s="1"/>
  <c r="IE59" i="1" a="1"/>
  <c r="IE59" i="1" s="1"/>
  <c r="IE56" i="1" a="1"/>
  <c r="IE56" i="1" s="1"/>
  <c r="IE45" i="1" a="1"/>
  <c r="IE45" i="1" s="1"/>
  <c r="IE53" i="1" a="1"/>
  <c r="IE53" i="1" s="1"/>
  <c r="IE40" i="1" a="1"/>
  <c r="IE40" i="1" s="1"/>
  <c r="IE24" i="1" a="1"/>
  <c r="IE24" i="1" s="1"/>
  <c r="IE54" i="1" a="1"/>
  <c r="IE54" i="1" s="1"/>
  <c r="IE37" i="1" a="1"/>
  <c r="IE37" i="1" s="1"/>
  <c r="IE21" i="1" a="1"/>
  <c r="IE21" i="1" s="1"/>
  <c r="IE43" i="1" a="1"/>
  <c r="IE43" i="1" s="1"/>
  <c r="IE26" i="1" a="1"/>
  <c r="IE26" i="1" s="1"/>
  <c r="IE31" i="1" a="1"/>
  <c r="IE31" i="1" s="1"/>
  <c r="IE23" i="1" a="1"/>
  <c r="IE23" i="1" s="1"/>
  <c r="IF59" i="1" a="1"/>
  <c r="IF59" i="1" s="1"/>
  <c r="IF22" i="1" a="1"/>
  <c r="IF22" i="1" s="1"/>
  <c r="IF65" i="1" a="1"/>
  <c r="IF65" i="1" s="1"/>
  <c r="IF24" i="1" a="1"/>
  <c r="IF24" i="1" s="1"/>
  <c r="IF12" i="1" a="1"/>
  <c r="IF12" i="1" s="1"/>
  <c r="IF20" i="1" a="1"/>
  <c r="IF20" i="1" s="1"/>
  <c r="IF60" i="1" a="1"/>
  <c r="IF60" i="1" s="1"/>
  <c r="IF56" i="1" a="1"/>
  <c r="IF56" i="1" s="1"/>
  <c r="IF36" i="1" a="1"/>
  <c r="IF36" i="1" s="1"/>
  <c r="IF48" i="1" a="1"/>
  <c r="IF48" i="1" s="1"/>
  <c r="IF27" i="1" a="1"/>
  <c r="IF27" i="1" s="1"/>
  <c r="IF45" i="1" a="1"/>
  <c r="IF45" i="1" s="1"/>
  <c r="IF57" i="1" a="1"/>
  <c r="IF57" i="1" s="1"/>
  <c r="IF54" i="1" a="1"/>
  <c r="IF54" i="1" s="1"/>
  <c r="ID26" i="1" a="1"/>
  <c r="ID26" i="1" s="1"/>
  <c r="ID17" i="1" a="1"/>
  <c r="ID17" i="1" s="1"/>
  <c r="ID33" i="1" a="1"/>
  <c r="ID33" i="1" s="1"/>
  <c r="ID46" i="1" a="1"/>
  <c r="ID46" i="1" s="1"/>
  <c r="ID24" i="1" a="1"/>
  <c r="ID24" i="1" s="1"/>
  <c r="ID40" i="1" a="1"/>
  <c r="ID40" i="1" s="1"/>
  <c r="ID44" i="1" a="1"/>
  <c r="ID44" i="1" s="1"/>
  <c r="ID23" i="1" a="1"/>
  <c r="ID23" i="1" s="1"/>
  <c r="ID39" i="1" a="1"/>
  <c r="ID39" i="1" s="1"/>
  <c r="ID51" i="1" a="1"/>
  <c r="ID51" i="1" s="1"/>
  <c r="ID49" i="1" a="1"/>
  <c r="ID49" i="1" s="1"/>
  <c r="ID47" i="1" a="1"/>
  <c r="ID47" i="1" s="1"/>
  <c r="ID63" i="1" a="1"/>
  <c r="ID63" i="1" s="1"/>
  <c r="IC33" i="1" a="1"/>
  <c r="IC33" i="1" s="1"/>
  <c r="IC52" i="1" a="1"/>
  <c r="IC52" i="1" s="1"/>
  <c r="IC24" i="1" a="1"/>
  <c r="IC24" i="1" s="1"/>
  <c r="IC40" i="1" a="1"/>
  <c r="IC40" i="1" s="1"/>
  <c r="IC19" i="1" a="1"/>
  <c r="IC19" i="1" s="1"/>
  <c r="IC35" i="1" a="1"/>
  <c r="IC35" i="1" s="1"/>
  <c r="IC43" i="1" a="1"/>
  <c r="IC43" i="1" s="1"/>
  <c r="IC18" i="1" a="1"/>
  <c r="IC18" i="1" s="1"/>
  <c r="IC34" i="1" a="1"/>
  <c r="IC34" i="1" s="1"/>
  <c r="IC44" i="1" a="1"/>
  <c r="IC44" i="1" s="1"/>
  <c r="IC59" i="1" a="1"/>
  <c r="IC59" i="1" s="1"/>
  <c r="IC57" i="1" a="1"/>
  <c r="IC57" i="1" s="1"/>
  <c r="IC53" i="1" a="1"/>
  <c r="IC53" i="1" s="1"/>
  <c r="IF16" i="1" a="1"/>
  <c r="IF16" i="1" s="1"/>
  <c r="IF30" i="1" a="1"/>
  <c r="IF30" i="1" s="1"/>
  <c r="IF11" i="1" a="1"/>
  <c r="IF11" i="1" s="1"/>
  <c r="IF28" i="1" a="1"/>
  <c r="IF28" i="1" s="1"/>
  <c r="IF14" i="1" a="1"/>
  <c r="IF14" i="1" s="1"/>
  <c r="IF25" i="1" a="1"/>
  <c r="IF25" i="1" s="1"/>
  <c r="IF32" i="1" a="1"/>
  <c r="IF32" i="1" s="1"/>
  <c r="IF23" i="1" a="1"/>
  <c r="IF23" i="1" s="1"/>
  <c r="IF37" i="1" a="1"/>
  <c r="IF37" i="1" s="1"/>
  <c r="IF51" i="1" a="1"/>
  <c r="IF51" i="1" s="1"/>
  <c r="IF31" i="1" a="1"/>
  <c r="IF31" i="1" s="1"/>
  <c r="IF47" i="1" a="1"/>
  <c r="IF47" i="1" s="1"/>
  <c r="IF62" i="1" a="1"/>
  <c r="IF62" i="1" s="1"/>
  <c r="IF58" i="1" a="1"/>
  <c r="IF58" i="1" s="1"/>
  <c r="ID18" i="1" a="1"/>
  <c r="ID18" i="1" s="1"/>
  <c r="ID34" i="1" a="1"/>
  <c r="ID34" i="1" s="1"/>
  <c r="ID21" i="1" a="1"/>
  <c r="ID21" i="1" s="1"/>
  <c r="ID37" i="1" a="1"/>
  <c r="ID37" i="1" s="1"/>
  <c r="ID12" i="1" a="1"/>
  <c r="ID12" i="1" s="1"/>
  <c r="ID28" i="1" a="1"/>
  <c r="ID28" i="1" s="1"/>
  <c r="ID53" i="1" a="1"/>
  <c r="ID53" i="1" s="1"/>
  <c r="ID11" i="1" a="1"/>
  <c r="ID11" i="1" s="1"/>
  <c r="ID27" i="1" a="1"/>
  <c r="ID27" i="1" s="1"/>
  <c r="ID64" i="1" a="1"/>
  <c r="ID64" i="1" s="1"/>
  <c r="ID52" i="1" a="1"/>
  <c r="ID52" i="1" s="1"/>
  <c r="ID59" i="1" a="1"/>
  <c r="ID59" i="1" s="1"/>
  <c r="ID54" i="1" a="1"/>
  <c r="ID54" i="1" s="1"/>
  <c r="ID56" i="1" a="1"/>
  <c r="ID56" i="1" s="1"/>
  <c r="IC25" i="1" a="1"/>
  <c r="IC25" i="1" s="1"/>
  <c r="IC13" i="1" a="1"/>
  <c r="IC13" i="1" s="1"/>
  <c r="IC12" i="1" a="1"/>
  <c r="IC12" i="1" s="1"/>
  <c r="IC28" i="1" a="1"/>
  <c r="IC28" i="1" s="1"/>
  <c r="IC58" i="1" a="1"/>
  <c r="IC58" i="1" s="1"/>
  <c r="IC23" i="1" a="1"/>
  <c r="IC23" i="1" s="1"/>
  <c r="IC39" i="1" a="1"/>
  <c r="IC39" i="1" s="1"/>
  <c r="IC50" i="1" a="1"/>
  <c r="IC50" i="1" s="1"/>
  <c r="IC22" i="1" a="1"/>
  <c r="IC22" i="1" s="1"/>
  <c r="IC38" i="1" a="1"/>
  <c r="IC38" i="1" s="1"/>
  <c r="IC48" i="1" a="1"/>
  <c r="IC48" i="1" s="1"/>
  <c r="IC62" i="1" a="1"/>
  <c r="IC62" i="1" s="1"/>
  <c r="IC63" i="1" a="1"/>
  <c r="IC63" i="1" s="1"/>
  <c r="IC55" i="1" a="1"/>
  <c r="IC55" i="1" s="1"/>
  <c r="IG62" i="1" a="1"/>
  <c r="IG62" i="1" s="1"/>
  <c r="IG50" i="1" a="1"/>
  <c r="IG50" i="1" s="1"/>
  <c r="IG61" i="1" a="1"/>
  <c r="IG61" i="1" s="1"/>
  <c r="IG46" i="1" a="1"/>
  <c r="IG46" i="1" s="1"/>
  <c r="IG43" i="1" a="1"/>
  <c r="IG43" i="1" s="1"/>
  <c r="IG33" i="1" a="1"/>
  <c r="IG33" i="1" s="1"/>
  <c r="IG17" i="1" a="1"/>
  <c r="IG17" i="1" s="1"/>
  <c r="IG34" i="1" a="1"/>
  <c r="IG34" i="1" s="1"/>
  <c r="IG18" i="1" a="1"/>
  <c r="IG18" i="1" s="1"/>
  <c r="IG39" i="1" a="1"/>
  <c r="IG39" i="1" s="1"/>
  <c r="IG23" i="1" a="1"/>
  <c r="IG23" i="1" s="1"/>
  <c r="IG40" i="1" a="1"/>
  <c r="IG40" i="1" s="1"/>
  <c r="IG28" i="1" a="1"/>
  <c r="IG28" i="1" s="1"/>
  <c r="IG63" i="1" a="1"/>
  <c r="IG63" i="1" s="1"/>
  <c r="IG56" i="1" a="1"/>
  <c r="IG56" i="1" s="1"/>
  <c r="IG45" i="1" a="1"/>
  <c r="IG45" i="1" s="1"/>
  <c r="IG58" i="1" a="1"/>
  <c r="IG58" i="1" s="1"/>
  <c r="IG65" i="1" a="1"/>
  <c r="IG65" i="1" s="1"/>
  <c r="IG57" i="1" a="1"/>
  <c r="IG57" i="1" s="1"/>
  <c r="IG29" i="1" a="1"/>
  <c r="IG29" i="1" s="1"/>
  <c r="IG13" i="1" a="1"/>
  <c r="IG13" i="1" s="1"/>
  <c r="IG30" i="1" a="1"/>
  <c r="IG30" i="1" s="1"/>
  <c r="IG14" i="1" a="1"/>
  <c r="IG14" i="1" s="1"/>
  <c r="IG35" i="1" a="1"/>
  <c r="IG35" i="1" s="1"/>
  <c r="IG19" i="1" a="1"/>
  <c r="IG19" i="1" s="1"/>
  <c r="IG24" i="1" a="1"/>
  <c r="IG24" i="1" s="1"/>
  <c r="IG36" i="1" a="1"/>
  <c r="IG36" i="1" s="1"/>
  <c r="IG59" i="1" a="1"/>
  <c r="IG59" i="1" s="1"/>
  <c r="IG52" i="1" a="1"/>
  <c r="IG52" i="1" s="1"/>
  <c r="IG41" i="1" a="1"/>
  <c r="IG41" i="1" s="1"/>
  <c r="IG55" i="1" a="1"/>
  <c r="IG55" i="1" s="1"/>
  <c r="IG60" i="1" a="1"/>
  <c r="IG60" i="1" s="1"/>
  <c r="IG49" i="1" a="1"/>
  <c r="IG49" i="1" s="1"/>
  <c r="IG25" i="1" a="1"/>
  <c r="IG25" i="1" s="1"/>
  <c r="IG42" i="1" a="1"/>
  <c r="IG42" i="1" s="1"/>
  <c r="IG26" i="1" a="1"/>
  <c r="IG26" i="1" s="1"/>
  <c r="IG48" i="1" a="1"/>
  <c r="IG48" i="1" s="1"/>
  <c r="IG31" i="1" a="1"/>
  <c r="IG31" i="1" s="1"/>
  <c r="IG15" i="1" a="1"/>
  <c r="IG15" i="1" s="1"/>
  <c r="IG12" i="1" a="1"/>
  <c r="IG12" i="1" s="1"/>
  <c r="IG32" i="1" a="1"/>
  <c r="IG32" i="1" s="1"/>
  <c r="IG54" i="1" a="1"/>
  <c r="IG54" i="1" s="1"/>
  <c r="IG51" i="1" a="1"/>
  <c r="IG51" i="1" s="1"/>
  <c r="IG64" i="1" a="1"/>
  <c r="IG64" i="1" s="1"/>
  <c r="IG53" i="1" a="1"/>
  <c r="IG53" i="1" s="1"/>
  <c r="IG47" i="1" a="1"/>
  <c r="IG47" i="1" s="1"/>
  <c r="IG37" i="1" a="1"/>
  <c r="IG37" i="1" s="1"/>
  <c r="IG21" i="1" a="1"/>
  <c r="IG21" i="1" s="1"/>
  <c r="IG38" i="1" a="1"/>
  <c r="IG38" i="1" s="1"/>
  <c r="IG22" i="1" a="1"/>
  <c r="IG22" i="1" s="1"/>
  <c r="IG44" i="1" a="1"/>
  <c r="IG44" i="1" s="1"/>
  <c r="IG27" i="1" a="1"/>
  <c r="IG27" i="1" s="1"/>
  <c r="IG11" i="1" a="1"/>
  <c r="IG11" i="1" s="1"/>
  <c r="IG20" i="1" a="1"/>
  <c r="IG20" i="1" s="1"/>
  <c r="IG16" i="1" a="1"/>
  <c r="IG16" i="1" s="1"/>
  <c r="IF17" i="1" a="1"/>
  <c r="IF17" i="1" s="1"/>
  <c r="IF29" i="1" a="1"/>
  <c r="IF29" i="1" s="1"/>
  <c r="IF13" i="1" a="1"/>
  <c r="IF13" i="1" s="1"/>
  <c r="IF39" i="1" a="1"/>
  <c r="IF39" i="1" s="1"/>
  <c r="IF15" i="1" a="1"/>
  <c r="IF15" i="1" s="1"/>
  <c r="IF46" i="1" a="1"/>
  <c r="IF46" i="1" s="1"/>
  <c r="IF44" i="1" a="1"/>
  <c r="IF44" i="1" s="1"/>
  <c r="IF34" i="1" a="1"/>
  <c r="IF34" i="1" s="1"/>
  <c r="IF38" i="1" a="1"/>
  <c r="IF38" i="1" s="1"/>
  <c r="IF64" i="1" a="1"/>
  <c r="IF64" i="1" s="1"/>
  <c r="IF40" i="1" a="1"/>
  <c r="IF40" i="1" s="1"/>
  <c r="IF61" i="1" a="1"/>
  <c r="IF61" i="1" s="1"/>
  <c r="IF49" i="1" a="1"/>
  <c r="IF49" i="1" s="1"/>
  <c r="ID14" i="1" a="1"/>
  <c r="ID14" i="1" s="1"/>
  <c r="ID22" i="1" a="1"/>
  <c r="ID22" i="1" s="1"/>
  <c r="ID25" i="1" a="1"/>
  <c r="ID25" i="1" s="1"/>
  <c r="ID41" i="1" a="1"/>
  <c r="ID41" i="1" s="1"/>
  <c r="ID16" i="1" a="1"/>
  <c r="ID16" i="1" s="1"/>
  <c r="ID32" i="1" a="1"/>
  <c r="ID32" i="1" s="1"/>
  <c r="ID55" i="1" a="1"/>
  <c r="ID55" i="1" s="1"/>
  <c r="ID15" i="1" a="1"/>
  <c r="ID15" i="1" s="1"/>
  <c r="ID31" i="1" a="1"/>
  <c r="ID31" i="1" s="1"/>
  <c r="ID45" i="1" a="1"/>
  <c r="ID45" i="1" s="1"/>
  <c r="ID58" i="1" a="1"/>
  <c r="ID58" i="1" s="1"/>
  <c r="ID62" i="1" a="1"/>
  <c r="ID62" i="1" s="1"/>
  <c r="ID57" i="1" a="1"/>
  <c r="ID57" i="1" s="1"/>
  <c r="ID61" i="1" a="1"/>
  <c r="ID61" i="1" s="1"/>
  <c r="IC21" i="1" a="1"/>
  <c r="IC21" i="1" s="1"/>
  <c r="IC29" i="1" a="1"/>
  <c r="IC29" i="1" s="1"/>
  <c r="IC16" i="1" a="1"/>
  <c r="IC16" i="1" s="1"/>
  <c r="IC32" i="1" a="1"/>
  <c r="IC32" i="1" s="1"/>
  <c r="IC11" i="1" a="1"/>
  <c r="IC11" i="1" s="1"/>
  <c r="IC27" i="1" a="1"/>
  <c r="IC27" i="1" s="1"/>
  <c r="IC51" i="1" a="1"/>
  <c r="IC51" i="1" s="1"/>
  <c r="IC61" i="1" a="1"/>
  <c r="IC61" i="1" s="1"/>
  <c r="IC26" i="1" a="1"/>
  <c r="IC26" i="1" s="1"/>
  <c r="IC45" i="1" a="1"/>
  <c r="IC45" i="1" s="1"/>
  <c r="IC49" i="1" a="1"/>
  <c r="IC49" i="1" s="1"/>
  <c r="IC47" i="1" a="1"/>
  <c r="IC47" i="1" s="1"/>
  <c r="IC42" i="1" a="1"/>
  <c r="IC42" i="1" s="1"/>
  <c r="IC60" i="1" a="1"/>
  <c r="IC60" i="1" s="1"/>
  <c r="IF42" i="1" a="1"/>
  <c r="IF42" i="1" s="1"/>
  <c r="IF19" i="1" a="1"/>
  <c r="IF19" i="1" s="1"/>
  <c r="IF33" i="1" a="1"/>
  <c r="IF33" i="1" s="1"/>
  <c r="IF21" i="1" a="1"/>
  <c r="IF21" i="1" s="1"/>
  <c r="IF52" i="1" a="1"/>
  <c r="IF52" i="1" s="1"/>
  <c r="IF18" i="1" a="1"/>
  <c r="IF18" i="1" s="1"/>
  <c r="IF55" i="1" a="1"/>
  <c r="IF55" i="1" s="1"/>
  <c r="IF50" i="1" a="1"/>
  <c r="IF50" i="1" s="1"/>
  <c r="IF35" i="1" a="1"/>
  <c r="IF35" i="1" s="1"/>
  <c r="IF41" i="1" a="1"/>
  <c r="IF41" i="1" s="1"/>
  <c r="IF26" i="1" a="1"/>
  <c r="IF26" i="1" s="1"/>
  <c r="IF43" i="1" a="1"/>
  <c r="IF43" i="1" s="1"/>
  <c r="IF63" i="1" a="1"/>
  <c r="IF63" i="1" s="1"/>
  <c r="ID30" i="1" a="1"/>
  <c r="ID30" i="1" s="1"/>
  <c r="ID13" i="1" a="1"/>
  <c r="ID13" i="1" s="1"/>
  <c r="ID29" i="1" a="1"/>
  <c r="ID29" i="1" s="1"/>
  <c r="ID42" i="1" a="1"/>
  <c r="ID42" i="1" s="1"/>
  <c r="ID20" i="1" a="1"/>
  <c r="ID20" i="1" s="1"/>
  <c r="ID36" i="1" a="1"/>
  <c r="ID36" i="1" s="1"/>
  <c r="ID38" i="1" a="1"/>
  <c r="ID38" i="1" s="1"/>
  <c r="ID19" i="1" a="1"/>
  <c r="ID19" i="1" s="1"/>
  <c r="ID35" i="1" a="1"/>
  <c r="ID35" i="1" s="1"/>
  <c r="ID50" i="1" a="1"/>
  <c r="ID50" i="1" s="1"/>
  <c r="ID48" i="1" a="1"/>
  <c r="ID48" i="1" s="1"/>
  <c r="ID43" i="1" a="1"/>
  <c r="ID43" i="1" s="1"/>
  <c r="ID60" i="1" a="1"/>
  <c r="ID60" i="1" s="1"/>
  <c r="IC17" i="1" a="1"/>
  <c r="IC17" i="1" s="1"/>
  <c r="IC37" i="1" a="1"/>
  <c r="IC37" i="1" s="1"/>
  <c r="IC20" i="1" a="1"/>
  <c r="IC20" i="1" s="1"/>
  <c r="IC36" i="1" a="1"/>
  <c r="IC36" i="1" s="1"/>
  <c r="IC15" i="1" a="1"/>
  <c r="IC15" i="1" s="1"/>
  <c r="IC31" i="1" a="1"/>
  <c r="IC31" i="1" s="1"/>
  <c r="IC41" i="1" a="1"/>
  <c r="IC41" i="1" s="1"/>
  <c r="IC14" i="1" a="1"/>
  <c r="IC14" i="1" s="1"/>
  <c r="IC30" i="1" a="1"/>
  <c r="IC30" i="1" s="1"/>
  <c r="IC65" i="1" a="1"/>
  <c r="IC65" i="1" s="1"/>
  <c r="IC56" i="1" a="1"/>
  <c r="IC56" i="1" s="1"/>
  <c r="IC54" i="1" a="1"/>
  <c r="IC54" i="1" s="1"/>
  <c r="IC46" i="1" a="1"/>
  <c r="IC46" i="1" s="1"/>
  <c r="HZ65" i="1" a="1"/>
  <c r="HZ65" i="1" s="1"/>
  <c r="HZ52" i="1" a="1"/>
  <c r="HZ52" i="1" s="1"/>
  <c r="HZ49" i="1" a="1"/>
  <c r="HZ49" i="1" s="1"/>
  <c r="HZ29" i="1" a="1"/>
  <c r="HZ29" i="1" s="1"/>
  <c r="HZ58" i="1" a="1"/>
  <c r="HZ58" i="1" s="1"/>
  <c r="HZ30" i="1" a="1"/>
  <c r="HZ30" i="1" s="1"/>
  <c r="HZ61" i="1" a="1"/>
  <c r="HZ61" i="1" s="1"/>
  <c r="HZ45" i="1" a="1"/>
  <c r="HZ45" i="1" s="1"/>
  <c r="HZ19" i="1" a="1"/>
  <c r="HZ19" i="1" s="1"/>
  <c r="HZ38" i="1" a="1"/>
  <c r="HZ38" i="1" s="1"/>
  <c r="HZ23" i="1" a="1"/>
  <c r="HZ23" i="1" s="1"/>
  <c r="HZ51" i="1" a="1"/>
  <c r="HZ51" i="1" s="1"/>
  <c r="HZ18" i="1" a="1"/>
  <c r="HZ18" i="1" s="1"/>
  <c r="HZ35" i="1" a="1"/>
  <c r="HZ35" i="1" s="1"/>
  <c r="HZ64" i="1" a="1"/>
  <c r="HZ64" i="1" s="1"/>
  <c r="HZ50" i="1" a="1"/>
  <c r="HZ50" i="1" s="1"/>
  <c r="HZ44" i="1" a="1"/>
  <c r="HZ44" i="1" s="1"/>
  <c r="HZ24" i="1" a="1"/>
  <c r="HZ24" i="1" s="1"/>
  <c r="HZ46" i="1" a="1"/>
  <c r="HZ46" i="1" s="1"/>
  <c r="HZ28" i="1" a="1"/>
  <c r="HZ28" i="1" s="1"/>
  <c r="HZ55" i="1" a="1"/>
  <c r="HZ55" i="1" s="1"/>
  <c r="HZ43" i="1" a="1"/>
  <c r="HZ43" i="1" s="1"/>
  <c r="HZ17" i="1" a="1"/>
  <c r="HZ17" i="1" s="1"/>
  <c r="HZ36" i="1" a="1"/>
  <c r="HZ36" i="1" s="1"/>
  <c r="HZ25" i="1" a="1"/>
  <c r="HZ25" i="1" s="1"/>
  <c r="HZ48" i="1" a="1"/>
  <c r="HZ48" i="1" s="1"/>
  <c r="HZ15" i="1" a="1"/>
  <c r="HZ15" i="1" s="1"/>
  <c r="HZ27" i="1" a="1"/>
  <c r="HZ27" i="1" s="1"/>
  <c r="HZ60" i="1" a="1"/>
  <c r="HZ60" i="1" s="1"/>
  <c r="HZ47" i="1" a="1"/>
  <c r="HZ47" i="1" s="1"/>
  <c r="HZ41" i="1" a="1"/>
  <c r="HZ41" i="1" s="1"/>
  <c r="HZ21" i="1" a="1"/>
  <c r="HZ21" i="1" s="1"/>
  <c r="HZ42" i="1" a="1"/>
  <c r="HZ42" i="1" s="1"/>
  <c r="HZ22" i="1" a="1"/>
  <c r="HZ22" i="1" s="1"/>
  <c r="HZ54" i="1" a="1"/>
  <c r="HZ54" i="1" s="1"/>
  <c r="HZ40" i="1" a="1"/>
  <c r="HZ40" i="1" s="1"/>
  <c r="HZ16" i="1" a="1"/>
  <c r="HZ16" i="1" s="1"/>
  <c r="HZ34" i="1" a="1"/>
  <c r="HZ34" i="1" s="1"/>
  <c r="HZ14" i="1" a="1"/>
  <c r="HZ14" i="1" s="1"/>
  <c r="HZ26" i="1" a="1"/>
  <c r="HZ26" i="1" s="1"/>
  <c r="HZ12" i="1" a="1"/>
  <c r="HZ12" i="1" s="1"/>
  <c r="HZ11" i="1" a="1"/>
  <c r="HZ11" i="1" s="1"/>
  <c r="HZ56" i="1" a="1"/>
  <c r="HZ56" i="1" s="1"/>
  <c r="HZ63" i="1" a="1"/>
  <c r="HZ63" i="1" s="1"/>
  <c r="HZ32" i="1" a="1"/>
  <c r="HZ32" i="1" s="1"/>
  <c r="HZ59" i="1" a="1"/>
  <c r="HZ59" i="1" s="1"/>
  <c r="HZ33" i="1" a="1"/>
  <c r="HZ33" i="1" s="1"/>
  <c r="HZ62" i="1" a="1"/>
  <c r="HZ62" i="1" s="1"/>
  <c r="HZ53" i="1" a="1"/>
  <c r="HZ53" i="1" s="1"/>
  <c r="HZ39" i="1" a="1"/>
  <c r="HZ39" i="1" s="1"/>
  <c r="HZ13" i="1" a="1"/>
  <c r="HZ13" i="1" s="1"/>
  <c r="HZ31" i="1" a="1"/>
  <c r="HZ31" i="1" s="1"/>
  <c r="HZ57" i="1" a="1"/>
  <c r="HZ57" i="1" s="1"/>
  <c r="HZ20" i="1" a="1"/>
  <c r="HZ20" i="1" s="1"/>
  <c r="HZ37" i="1" a="1"/>
  <c r="HZ37" i="1" s="1"/>
  <c r="HY61" i="1" a="1"/>
  <c r="HY61" i="1" s="1"/>
  <c r="HY54" i="1" a="1"/>
  <c r="HY54" i="1" s="1"/>
  <c r="HY48" i="1" a="1"/>
  <c r="HY48" i="1" s="1"/>
  <c r="HY51" i="1" a="1"/>
  <c r="HY51" i="1" s="1"/>
  <c r="HY42" i="1" a="1"/>
  <c r="HY42" i="1" s="1"/>
  <c r="HY27" i="1" a="1"/>
  <c r="HY27" i="1" s="1"/>
  <c r="HY11" i="1" a="1"/>
  <c r="HY11" i="1" s="1"/>
  <c r="HY44" i="1" a="1"/>
  <c r="HY44" i="1" s="1"/>
  <c r="HY28" i="1" a="1"/>
  <c r="HY28" i="1" s="1"/>
  <c r="HY12" i="1" a="1"/>
  <c r="HY12" i="1" s="1"/>
  <c r="HY37" i="1" a="1"/>
  <c r="HY37" i="1" s="1"/>
  <c r="HY21" i="1" a="1"/>
  <c r="HY21" i="1" s="1"/>
  <c r="HY34" i="1" a="1"/>
  <c r="HY34" i="1" s="1"/>
  <c r="HY26" i="1" a="1"/>
  <c r="HY26" i="1" s="1"/>
  <c r="HY56" i="1" a="1"/>
  <c r="HY56" i="1" s="1"/>
  <c r="HY47" i="1" a="1"/>
  <c r="HY47" i="1" s="1"/>
  <c r="HY64" i="1" a="1"/>
  <c r="HY64" i="1" s="1"/>
  <c r="HY50" i="1" a="1"/>
  <c r="HY50" i="1" s="1"/>
  <c r="HY39" i="1" a="1"/>
  <c r="HY39" i="1" s="1"/>
  <c r="HY23" i="1" a="1"/>
  <c r="HY23" i="1" s="1"/>
  <c r="HY63" i="1" a="1"/>
  <c r="HY63" i="1" s="1"/>
  <c r="HY40" i="1" a="1"/>
  <c r="HY40" i="1" s="1"/>
  <c r="HY24" i="1" a="1"/>
  <c r="HY24" i="1" s="1"/>
  <c r="HY60" i="1" a="1"/>
  <c r="HY60" i="1" s="1"/>
  <c r="HY33" i="1" a="1"/>
  <c r="HY33" i="1" s="1"/>
  <c r="HY17" i="1" a="1"/>
  <c r="HY17" i="1" s="1"/>
  <c r="HY18" i="1" a="1"/>
  <c r="HY18" i="1" s="1"/>
  <c r="HY14" i="1" a="1"/>
  <c r="HY14" i="1" s="1"/>
  <c r="HY62" i="1" a="1"/>
  <c r="HY62" i="1" s="1"/>
  <c r="HY43" i="1" a="1"/>
  <c r="HY43" i="1" s="1"/>
  <c r="HY55" i="1" a="1"/>
  <c r="HY55" i="1" s="1"/>
  <c r="HY49" i="1" a="1"/>
  <c r="HY49" i="1" s="1"/>
  <c r="HY35" i="1" a="1"/>
  <c r="HY35" i="1" s="1"/>
  <c r="HY19" i="1" a="1"/>
  <c r="HY19" i="1" s="1"/>
  <c r="HY46" i="1" a="1"/>
  <c r="HY46" i="1" s="1"/>
  <c r="HY36" i="1" a="1"/>
  <c r="HY36" i="1" s="1"/>
  <c r="HY20" i="1" a="1"/>
  <c r="HY20" i="1" s="1"/>
  <c r="HY53" i="1" a="1"/>
  <c r="HY53" i="1" s="1"/>
  <c r="HY29" i="1" a="1"/>
  <c r="HY29" i="1" s="1"/>
  <c r="HY13" i="1" a="1"/>
  <c r="HY13" i="1" s="1"/>
  <c r="HY30" i="1" a="1"/>
  <c r="HY30" i="1" s="1"/>
  <c r="HY65" i="1" a="1"/>
  <c r="HY65" i="1" s="1"/>
  <c r="HY59" i="1" a="1"/>
  <c r="HY59" i="1" s="1"/>
  <c r="HY58" i="1" a="1"/>
  <c r="HY58" i="1" s="1"/>
  <c r="HY52" i="1" a="1"/>
  <c r="HY52" i="1" s="1"/>
  <c r="HY45" i="1" a="1"/>
  <c r="HY45" i="1" s="1"/>
  <c r="HY31" i="1" a="1"/>
  <c r="HY31" i="1" s="1"/>
  <c r="HY15" i="1" a="1"/>
  <c r="HY15" i="1" s="1"/>
  <c r="HY57" i="1" a="1"/>
  <c r="HY57" i="1" s="1"/>
  <c r="HY32" i="1" a="1"/>
  <c r="HY32" i="1" s="1"/>
  <c r="HY16" i="1" a="1"/>
  <c r="HY16" i="1" s="1"/>
  <c r="HY41" i="1" a="1"/>
  <c r="HY41" i="1" s="1"/>
  <c r="HY25" i="1" a="1"/>
  <c r="HY25" i="1" s="1"/>
  <c r="HY38" i="1" a="1"/>
  <c r="HY38" i="1" s="1"/>
  <c r="HY22" i="1" a="1"/>
  <c r="HY22" i="1" s="1"/>
  <c r="HX55" i="1" a="1"/>
  <c r="HX55" i="1" s="1"/>
  <c r="HX53" i="1" a="1"/>
  <c r="HX53" i="1" s="1"/>
  <c r="HX59" i="1" a="1"/>
  <c r="HX59" i="1" s="1"/>
  <c r="HX61" i="1" a="1"/>
  <c r="HX61" i="1" s="1"/>
  <c r="HX52" i="1" a="1"/>
  <c r="HX52" i="1" s="1"/>
  <c r="HX30" i="1" a="1"/>
  <c r="HX30" i="1" s="1"/>
  <c r="HX14" i="1" a="1"/>
  <c r="HX14" i="1" s="1"/>
  <c r="HX39" i="1" a="1"/>
  <c r="HX39" i="1" s="1"/>
  <c r="HX23" i="1" a="1"/>
  <c r="HX23" i="1" s="1"/>
  <c r="HX49" i="1" a="1"/>
  <c r="HX49" i="1" s="1"/>
  <c r="HX32" i="1" a="1"/>
  <c r="HX32" i="1" s="1"/>
  <c r="HX16" i="1" a="1"/>
  <c r="HX16" i="1" s="1"/>
  <c r="HX13" i="1" a="1"/>
  <c r="HX13" i="1" s="1"/>
  <c r="HX17" i="1" a="1"/>
  <c r="HX17" i="1" s="1"/>
  <c r="HX65" i="1" a="1"/>
  <c r="HX65" i="1" s="1"/>
  <c r="HX46" i="1" a="1"/>
  <c r="HX46" i="1" s="1"/>
  <c r="HX56" i="1" a="1"/>
  <c r="HX56" i="1" s="1"/>
  <c r="HX58" i="1" a="1"/>
  <c r="HX58" i="1" s="1"/>
  <c r="HX50" i="1" a="1"/>
  <c r="HX50" i="1" s="1"/>
  <c r="HX26" i="1" a="1"/>
  <c r="HX26" i="1" s="1"/>
  <c r="HX11" i="1" a="1"/>
  <c r="HX11" i="1" s="1"/>
  <c r="HX35" i="1" a="1"/>
  <c r="HX35" i="1" s="1"/>
  <c r="HX19" i="1" a="1"/>
  <c r="HX19" i="1" s="1"/>
  <c r="HX45" i="1" a="1"/>
  <c r="HX45" i="1" s="1"/>
  <c r="HX28" i="1" a="1"/>
  <c r="HX28" i="1" s="1"/>
  <c r="HX12" i="1" a="1"/>
  <c r="HX12" i="1" s="1"/>
  <c r="HX21" i="1" a="1"/>
  <c r="HX21" i="1" s="1"/>
  <c r="HX64" i="1" a="1"/>
  <c r="HX64" i="1" s="1"/>
  <c r="HX63" i="1" a="1"/>
  <c r="HX63" i="1" s="1"/>
  <c r="HX42" i="1" a="1"/>
  <c r="HX42" i="1" s="1"/>
  <c r="HX54" i="1" a="1"/>
  <c r="HX54" i="1" s="1"/>
  <c r="HX48" i="1" a="1"/>
  <c r="HX48" i="1" s="1"/>
  <c r="HX38" i="1" a="1"/>
  <c r="HX38" i="1" s="1"/>
  <c r="HX22" i="1" a="1"/>
  <c r="HX22" i="1" s="1"/>
  <c r="HX37" i="1" a="1"/>
  <c r="HX37" i="1" s="1"/>
  <c r="HX31" i="1" a="1"/>
  <c r="HX31" i="1" s="1"/>
  <c r="HX15" i="1" a="1"/>
  <c r="HX15" i="1" s="1"/>
  <c r="HX40" i="1" a="1"/>
  <c r="HX40" i="1" s="1"/>
  <c r="HX24" i="1" a="1"/>
  <c r="HX24" i="1" s="1"/>
  <c r="HX41" i="1" a="1"/>
  <c r="HX41" i="1" s="1"/>
  <c r="HX29" i="1" a="1"/>
  <c r="HX29" i="1" s="1"/>
  <c r="HX60" i="1" a="1"/>
  <c r="HX60" i="1" s="1"/>
  <c r="HX57" i="1" a="1"/>
  <c r="HX57" i="1" s="1"/>
  <c r="HX62" i="1" a="1"/>
  <c r="HX62" i="1" s="1"/>
  <c r="HX47" i="1" a="1"/>
  <c r="HX47" i="1" s="1"/>
  <c r="HX44" i="1" a="1"/>
  <c r="HX44" i="1" s="1"/>
  <c r="HX34" i="1" a="1"/>
  <c r="HX34" i="1" s="1"/>
  <c r="HX18" i="1" a="1"/>
  <c r="HX18" i="1" s="1"/>
  <c r="HX43" i="1" a="1"/>
  <c r="HX43" i="1" s="1"/>
  <c r="HX27" i="1" a="1"/>
  <c r="HX27" i="1" s="1"/>
  <c r="HX51" i="1" a="1"/>
  <c r="HX51" i="1" s="1"/>
  <c r="HX36" i="1" a="1"/>
  <c r="HX36" i="1" s="1"/>
  <c r="HX20" i="1" a="1"/>
  <c r="HX20" i="1" s="1"/>
  <c r="HX25" i="1" a="1"/>
  <c r="HX25" i="1" s="1"/>
  <c r="HX33" i="1" a="1"/>
  <c r="HX33" i="1" s="1"/>
  <c r="HW59" i="1" a="1"/>
  <c r="HW59" i="1" s="1"/>
  <c r="HW50" i="1" a="1"/>
  <c r="HW50" i="1" s="1"/>
  <c r="HW53" i="1" a="1"/>
  <c r="HW53" i="1" s="1"/>
  <c r="HW56" i="1" a="1"/>
  <c r="HW56" i="1" s="1"/>
  <c r="HW61" i="1" a="1"/>
  <c r="HW61" i="1" s="1"/>
  <c r="HW33" i="1" a="1"/>
  <c r="HW33" i="1" s="1"/>
  <c r="HW17" i="1" a="1"/>
  <c r="HW17" i="1" s="1"/>
  <c r="HW42" i="1" a="1"/>
  <c r="HW42" i="1" s="1"/>
  <c r="HW26" i="1" a="1"/>
  <c r="HW26" i="1" s="1"/>
  <c r="HW55" i="1" a="1"/>
  <c r="HW55" i="1" s="1"/>
  <c r="HW31" i="1" a="1"/>
  <c r="HW31" i="1" s="1"/>
  <c r="HW15" i="1" a="1"/>
  <c r="HW15" i="1" s="1"/>
  <c r="HW16" i="1" a="1"/>
  <c r="HW16" i="1" s="1"/>
  <c r="HW24" i="1" a="1"/>
  <c r="HW24" i="1" s="1"/>
  <c r="HW60" i="1" a="1"/>
  <c r="HW60" i="1" s="1"/>
  <c r="HW49" i="1" a="1"/>
  <c r="HW49" i="1" s="1"/>
  <c r="HW46" i="1" a="1"/>
  <c r="HW46" i="1" s="1"/>
  <c r="HW54" i="1" a="1"/>
  <c r="HW54" i="1" s="1"/>
  <c r="HW48" i="1" a="1"/>
  <c r="HW48" i="1" s="1"/>
  <c r="HW29" i="1" a="1"/>
  <c r="HW29" i="1" s="1"/>
  <c r="HW13" i="1" a="1"/>
  <c r="HW13" i="1" s="1"/>
  <c r="HW38" i="1" a="1"/>
  <c r="HW38" i="1" s="1"/>
  <c r="HW22" i="1" a="1"/>
  <c r="HW22" i="1" s="1"/>
  <c r="HW44" i="1" a="1"/>
  <c r="HW44" i="1" s="1"/>
  <c r="HW27" i="1" a="1"/>
  <c r="HW27" i="1" s="1"/>
  <c r="HW11" i="1" a="1"/>
  <c r="HW11" i="1" s="1"/>
  <c r="HW28" i="1" a="1"/>
  <c r="HW28" i="1" s="1"/>
  <c r="HW12" i="1" a="1"/>
  <c r="HW12" i="1" s="1"/>
  <c r="HW52" i="1" a="1"/>
  <c r="HW52" i="1" s="1"/>
  <c r="HW45" i="1" a="1"/>
  <c r="HW45" i="1" s="1"/>
  <c r="HW65" i="1" a="1"/>
  <c r="HW65" i="1" s="1"/>
  <c r="HW47" i="1" a="1"/>
  <c r="HW47" i="1" s="1"/>
  <c r="HW41" i="1" a="1"/>
  <c r="HW41" i="1" s="1"/>
  <c r="HW25" i="1" a="1"/>
  <c r="HW25" i="1" s="1"/>
  <c r="HW58" i="1" a="1"/>
  <c r="HW58" i="1" s="1"/>
  <c r="HW34" i="1" a="1"/>
  <c r="HW34" i="1" s="1"/>
  <c r="HW18" i="1" a="1"/>
  <c r="HW18" i="1" s="1"/>
  <c r="HW39" i="1" a="1"/>
  <c r="HW39" i="1" s="1"/>
  <c r="HW23" i="1" a="1"/>
  <c r="HW23" i="1" s="1"/>
  <c r="HW40" i="1" a="1"/>
  <c r="HW40" i="1" s="1"/>
  <c r="HW36" i="1" a="1"/>
  <c r="HW36" i="1" s="1"/>
  <c r="HW63" i="1" a="1"/>
  <c r="HW63" i="1" s="1"/>
  <c r="HW51" i="1" a="1"/>
  <c r="HW51" i="1" s="1"/>
  <c r="HW57" i="1" a="1"/>
  <c r="HW57" i="1" s="1"/>
  <c r="HW62" i="1" a="1"/>
  <c r="HW62" i="1" s="1"/>
  <c r="HW43" i="1" a="1"/>
  <c r="HW43" i="1" s="1"/>
  <c r="HW37" i="1" a="1"/>
  <c r="HW37" i="1" s="1"/>
  <c r="HW21" i="1" a="1"/>
  <c r="HW21" i="1" s="1"/>
  <c r="HW64" i="1" a="1"/>
  <c r="HW64" i="1" s="1"/>
  <c r="HW30" i="1" a="1"/>
  <c r="HW30" i="1" s="1"/>
  <c r="HW14" i="1" a="1"/>
  <c r="HW14" i="1" s="1"/>
  <c r="HW35" i="1" a="1"/>
  <c r="HW35" i="1" s="1"/>
  <c r="HW19" i="1" a="1"/>
  <c r="HW19" i="1" s="1"/>
  <c r="HW32" i="1" a="1"/>
  <c r="HW32" i="1" s="1"/>
  <c r="HW20" i="1" a="1"/>
  <c r="HW20" i="1" s="1"/>
  <c r="IA58" i="1" a="1"/>
  <c r="IA58" i="1" s="1"/>
  <c r="IA48" i="1" a="1"/>
  <c r="IA48" i="1" s="1"/>
  <c r="IA56" i="1" a="1"/>
  <c r="IA56" i="1" s="1"/>
  <c r="IA64" i="1" a="1"/>
  <c r="IA64" i="1" s="1"/>
  <c r="IA51" i="1" a="1"/>
  <c r="IA51" i="1" s="1"/>
  <c r="IA53" i="1" a="1"/>
  <c r="IA53" i="1" s="1"/>
  <c r="IA54" i="1" a="1"/>
  <c r="IA54" i="1" s="1"/>
  <c r="IA32" i="1" a="1"/>
  <c r="IA32" i="1" s="1"/>
  <c r="IA16" i="1" a="1"/>
  <c r="IA16" i="1" s="1"/>
  <c r="IA41" i="1" a="1"/>
  <c r="IA41" i="1" s="1"/>
  <c r="IA25" i="1" a="1"/>
  <c r="IA25" i="1" s="1"/>
  <c r="IA38" i="1" a="1"/>
  <c r="IA38" i="1" s="1"/>
  <c r="IA22" i="1" a="1"/>
  <c r="IA22" i="1" s="1"/>
  <c r="IA27" i="1" a="1"/>
  <c r="IA27" i="1" s="1"/>
  <c r="IA31" i="1" a="1"/>
  <c r="IA31" i="1" s="1"/>
  <c r="IA49" i="1" a="1"/>
  <c r="IA49" i="1" s="1"/>
  <c r="IA61" i="1" a="1"/>
  <c r="IA61" i="1" s="1"/>
  <c r="IA50" i="1" a="1"/>
  <c r="IA50" i="1" s="1"/>
  <c r="IA46" i="1" a="1"/>
  <c r="IA46" i="1" s="1"/>
  <c r="IA43" i="1" a="1"/>
  <c r="IA43" i="1" s="1"/>
  <c r="IA28" i="1" a="1"/>
  <c r="IA28" i="1" s="1"/>
  <c r="IA12" i="1" a="1"/>
  <c r="IA12" i="1" s="1"/>
  <c r="IA37" i="1" a="1"/>
  <c r="IA37" i="1" s="1"/>
  <c r="IA21" i="1" a="1"/>
  <c r="IA21" i="1" s="1"/>
  <c r="IA34" i="1" a="1"/>
  <c r="IA34" i="1" s="1"/>
  <c r="IA18" i="1" a="1"/>
  <c r="IA18" i="1" s="1"/>
  <c r="IA11" i="1" a="1"/>
  <c r="IA11" i="1" s="1"/>
  <c r="IA35" i="1" a="1"/>
  <c r="IA35" i="1" s="1"/>
  <c r="IA62" i="1" a="1"/>
  <c r="IA62" i="1" s="1"/>
  <c r="IA44" i="1" a="1"/>
  <c r="IA44" i="1" s="1"/>
  <c r="IA55" i="1" a="1"/>
  <c r="IA55" i="1" s="1"/>
  <c r="IA63" i="1" a="1"/>
  <c r="IA63" i="1" s="1"/>
  <c r="IA42" i="1" a="1"/>
  <c r="IA42" i="1" s="1"/>
  <c r="IA40" i="1" a="1"/>
  <c r="IA40" i="1" s="1"/>
  <c r="IA24" i="1" a="1"/>
  <c r="IA24" i="1" s="1"/>
  <c r="IA47" i="1" a="1"/>
  <c r="IA47" i="1" s="1"/>
  <c r="IA33" i="1" a="1"/>
  <c r="IA33" i="1" s="1"/>
  <c r="IA17" i="1" a="1"/>
  <c r="IA17" i="1" s="1"/>
  <c r="IA30" i="1" a="1"/>
  <c r="IA30" i="1" s="1"/>
  <c r="IA14" i="1" a="1"/>
  <c r="IA14" i="1" s="1"/>
  <c r="IA15" i="1" a="1"/>
  <c r="IA15" i="1" s="1"/>
  <c r="IA19" i="1" a="1"/>
  <c r="IA19" i="1" s="1"/>
  <c r="IA57" i="1" a="1"/>
  <c r="IA57" i="1" s="1"/>
  <c r="IA65" i="1" a="1"/>
  <c r="IA65" i="1" s="1"/>
  <c r="IA52" i="1" a="1"/>
  <c r="IA52" i="1" s="1"/>
  <c r="IA60" i="1" a="1"/>
  <c r="IA60" i="1" s="1"/>
  <c r="IA59" i="1" a="1"/>
  <c r="IA59" i="1" s="1"/>
  <c r="IA36" i="1" a="1"/>
  <c r="IA36" i="1" s="1"/>
  <c r="IA20" i="1" a="1"/>
  <c r="IA20" i="1" s="1"/>
  <c r="IA45" i="1" a="1"/>
  <c r="IA45" i="1" s="1"/>
  <c r="IA29" i="1" a="1"/>
  <c r="IA29" i="1" s="1"/>
  <c r="IA13" i="1" a="1"/>
  <c r="IA13" i="1" s="1"/>
  <c r="IA26" i="1" a="1"/>
  <c r="IA26" i="1" s="1"/>
  <c r="IA39" i="1" a="1"/>
  <c r="IA39" i="1" s="1"/>
  <c r="IA23" i="1" a="1"/>
  <c r="IA23" i="1" s="1"/>
  <c r="HV64" i="1" a="1"/>
  <c r="HV64" i="1" s="1"/>
  <c r="HV44" i="1" a="1"/>
  <c r="HV44" i="1" s="1"/>
  <c r="HV51" i="1" a="1"/>
  <c r="HV51" i="1" s="1"/>
  <c r="HV53" i="1" a="1"/>
  <c r="HV53" i="1" s="1"/>
  <c r="HV40" i="1" a="1"/>
  <c r="HV40" i="1" s="1"/>
  <c r="HV24" i="1" a="1"/>
  <c r="HV24" i="1" s="1"/>
  <c r="HV45" i="1" a="1"/>
  <c r="HV45" i="1" s="1"/>
  <c r="HV41" i="1" a="1"/>
  <c r="HV41" i="1" s="1"/>
  <c r="HV25" i="1" a="1"/>
  <c r="HV25" i="1" s="1"/>
  <c r="HV47" i="1" a="1"/>
  <c r="HV47" i="1" s="1"/>
  <c r="HV30" i="1" a="1"/>
  <c r="HV30" i="1" s="1"/>
  <c r="HV14" i="1" a="1"/>
  <c r="HV14" i="1" s="1"/>
  <c r="HV31" i="1" a="1"/>
  <c r="HV31" i="1" s="1"/>
  <c r="HV62" i="1" a="1"/>
  <c r="HV62" i="1" s="1"/>
  <c r="HV61" i="1" a="1"/>
  <c r="HV61" i="1" s="1"/>
  <c r="HV63" i="1" a="1"/>
  <c r="HV63" i="1" s="1"/>
  <c r="HV50" i="1" a="1"/>
  <c r="HV50" i="1" s="1"/>
  <c r="HV46" i="1" a="1"/>
  <c r="HV46" i="1" s="1"/>
  <c r="HV36" i="1" a="1"/>
  <c r="HV36" i="1" s="1"/>
  <c r="HV20" i="1" a="1"/>
  <c r="HV20" i="1" s="1"/>
  <c r="HV39" i="1" a="1"/>
  <c r="HV39" i="1" s="1"/>
  <c r="HV37" i="1" a="1"/>
  <c r="HV37" i="1" s="1"/>
  <c r="HV21" i="1" a="1"/>
  <c r="HV21" i="1" s="1"/>
  <c r="HV43" i="1" a="1"/>
  <c r="HV43" i="1" s="1"/>
  <c r="HV26" i="1" a="1"/>
  <c r="HV26" i="1" s="1"/>
  <c r="HV23" i="1" a="1"/>
  <c r="HV23" i="1" s="1"/>
  <c r="HV15" i="1" a="1"/>
  <c r="HV15" i="1" s="1"/>
  <c r="HV58" i="1" a="1"/>
  <c r="HV58" i="1" s="1"/>
  <c r="HV55" i="1" a="1"/>
  <c r="HV55" i="1" s="1"/>
  <c r="HV60" i="1" a="1"/>
  <c r="HV60" i="1" s="1"/>
  <c r="HV49" i="1" a="1"/>
  <c r="HV49" i="1" s="1"/>
  <c r="HV42" i="1" a="1"/>
  <c r="HV42" i="1" s="1"/>
  <c r="HV32" i="1" a="1"/>
  <c r="HV32" i="1" s="1"/>
  <c r="HV16" i="1" a="1"/>
  <c r="HV16" i="1" s="1"/>
  <c r="HV65" i="1" a="1"/>
  <c r="HV65" i="1" s="1"/>
  <c r="HV33" i="1" a="1"/>
  <c r="HV33" i="1" s="1"/>
  <c r="HV17" i="1" a="1"/>
  <c r="HV17" i="1" s="1"/>
  <c r="HV38" i="1" a="1"/>
  <c r="HV38" i="1" s="1"/>
  <c r="HV22" i="1" a="1"/>
  <c r="HV22" i="1" s="1"/>
  <c r="HV11" i="1" a="1"/>
  <c r="HV11" i="1" s="1"/>
  <c r="HV35" i="1" a="1"/>
  <c r="HV35" i="1" s="1"/>
  <c r="HV57" i="1" a="1"/>
  <c r="HV57" i="1" s="1"/>
  <c r="HV48" i="1" a="1"/>
  <c r="HV48" i="1" s="1"/>
  <c r="HV52" i="1" a="1"/>
  <c r="HV52" i="1" s="1"/>
  <c r="HV59" i="1" a="1"/>
  <c r="HV59" i="1" s="1"/>
  <c r="HV56" i="1" a="1"/>
  <c r="HV56" i="1" s="1"/>
  <c r="HV28" i="1" a="1"/>
  <c r="HV28" i="1" s="1"/>
  <c r="HV12" i="1" a="1"/>
  <c r="HV12" i="1" s="1"/>
  <c r="HV54" i="1" a="1"/>
  <c r="HV54" i="1" s="1"/>
  <c r="HV29" i="1" a="1"/>
  <c r="HV29" i="1" s="1"/>
  <c r="HV13" i="1" a="1"/>
  <c r="HV13" i="1" s="1"/>
  <c r="HV34" i="1" a="1"/>
  <c r="HV34" i="1" s="1"/>
  <c r="HV18" i="1" a="1"/>
  <c r="HV18" i="1" s="1"/>
  <c r="HV27" i="1" a="1"/>
  <c r="HV27" i="1" s="1"/>
  <c r="HV19" i="1" a="1"/>
  <c r="HV19" i="1" s="1"/>
  <c r="HU65" i="1" a="1"/>
  <c r="HU65" i="1" s="1"/>
  <c r="HU54" i="1" a="1"/>
  <c r="HU54" i="1" s="1"/>
  <c r="HU55" i="1" a="1"/>
  <c r="HU55" i="1" s="1"/>
  <c r="HU57" i="1" a="1"/>
  <c r="HU57" i="1" s="1"/>
  <c r="HU49" i="1" a="1"/>
  <c r="HU49" i="1" s="1"/>
  <c r="HU35" i="1" a="1"/>
  <c r="HU35" i="1" s="1"/>
  <c r="HU19" i="1" a="1"/>
  <c r="HU19" i="1" s="1"/>
  <c r="HU38" i="1" a="1"/>
  <c r="HU38" i="1" s="1"/>
  <c r="HU32" i="1" a="1"/>
  <c r="HU32" i="1" s="1"/>
  <c r="HU16" i="1" a="1"/>
  <c r="HU16" i="1" s="1"/>
  <c r="HU41" i="1" a="1"/>
  <c r="HU41" i="1" s="1"/>
  <c r="HU25" i="1" a="1"/>
  <c r="HU25" i="1" s="1"/>
  <c r="HU44" i="1" a="1"/>
  <c r="HU44" i="1" s="1"/>
  <c r="HU18" i="1" a="1"/>
  <c r="HU18" i="1" s="1"/>
  <c r="HU61" i="1" a="1"/>
  <c r="HU61" i="1" s="1"/>
  <c r="HU47" i="1" a="1"/>
  <c r="HU47" i="1" s="1"/>
  <c r="HU48" i="1" a="1"/>
  <c r="HU48" i="1" s="1"/>
  <c r="HU52" i="1" a="1"/>
  <c r="HU52" i="1" s="1"/>
  <c r="HU45" i="1" a="1"/>
  <c r="HU45" i="1" s="1"/>
  <c r="HU31" i="1" a="1"/>
  <c r="HU31" i="1" s="1"/>
  <c r="HU15" i="1" a="1"/>
  <c r="HU15" i="1" s="1"/>
  <c r="HU59" i="1" a="1"/>
  <c r="HU59" i="1" s="1"/>
  <c r="HU28" i="1" a="1"/>
  <c r="HU28" i="1" s="1"/>
  <c r="HU12" i="1" a="1"/>
  <c r="HU12" i="1" s="1"/>
  <c r="HU37" i="1" a="1"/>
  <c r="HU37" i="1" s="1"/>
  <c r="HU21" i="1" a="1"/>
  <c r="HU21" i="1" s="1"/>
  <c r="HU30" i="1" a="1"/>
  <c r="HU30" i="1" s="1"/>
  <c r="HU26" i="1" a="1"/>
  <c r="HU26" i="1" s="1"/>
  <c r="HU56" i="1" a="1"/>
  <c r="HU56" i="1" s="1"/>
  <c r="HU43" i="1" a="1"/>
  <c r="HU43" i="1" s="1"/>
  <c r="HU63" i="1" a="1"/>
  <c r="HU63" i="1" s="1"/>
  <c r="HU51" i="1" a="1"/>
  <c r="HU51" i="1" s="1"/>
  <c r="HU46" i="1" a="1"/>
  <c r="HU46" i="1" s="1"/>
  <c r="HU27" i="1" a="1"/>
  <c r="HU27" i="1" s="1"/>
  <c r="HU11" i="1" a="1"/>
  <c r="HU11" i="1" s="1"/>
  <c r="HU40" i="1" a="1"/>
  <c r="HU40" i="1" s="1"/>
  <c r="HU24" i="1" a="1"/>
  <c r="HU24" i="1" s="1"/>
  <c r="HU62" i="1" a="1"/>
  <c r="HU62" i="1" s="1"/>
  <c r="HU33" i="1" a="1"/>
  <c r="HU33" i="1" s="1"/>
  <c r="HU17" i="1" a="1"/>
  <c r="HU17" i="1" s="1"/>
  <c r="HU14" i="1" a="1"/>
  <c r="HU14" i="1" s="1"/>
  <c r="HU22" i="1" a="1"/>
  <c r="HU22" i="1" s="1"/>
  <c r="HU58" i="1" a="1"/>
  <c r="HU58" i="1" s="1"/>
  <c r="HU64" i="1" a="1"/>
  <c r="HU64" i="1" s="1"/>
  <c r="HU60" i="1" a="1"/>
  <c r="HU60" i="1" s="1"/>
  <c r="HU50" i="1" a="1"/>
  <c r="HU50" i="1" s="1"/>
  <c r="HU39" i="1" a="1"/>
  <c r="HU39" i="1" s="1"/>
  <c r="HU23" i="1" a="1"/>
  <c r="HU23" i="1" s="1"/>
  <c r="HU53" i="1" a="1"/>
  <c r="HU53" i="1" s="1"/>
  <c r="HU36" i="1" a="1"/>
  <c r="HU36" i="1" s="1"/>
  <c r="HU20" i="1" a="1"/>
  <c r="HU20" i="1" s="1"/>
  <c r="HU42" i="1" a="1"/>
  <c r="HU42" i="1" s="1"/>
  <c r="HU29" i="1" a="1"/>
  <c r="HU29" i="1" s="1"/>
  <c r="HU13" i="1" a="1"/>
  <c r="HU13" i="1" s="1"/>
  <c r="HU34" i="1" a="1"/>
  <c r="HU34" i="1" s="1"/>
  <c r="HS60" i="1" a="1"/>
  <c r="HS60" i="1" s="1"/>
  <c r="HS59" i="1" a="1"/>
  <c r="HS59" i="1" s="1"/>
  <c r="HS42" i="1" a="1"/>
  <c r="HS42" i="1" s="1"/>
  <c r="HS47" i="1" a="1"/>
  <c r="HS47" i="1" s="1"/>
  <c r="HS45" i="1" a="1"/>
  <c r="HS45" i="1" s="1"/>
  <c r="HS26" i="1" a="1"/>
  <c r="HS26" i="1" s="1"/>
  <c r="HS49" i="1" a="1"/>
  <c r="HS49" i="1" s="1"/>
  <c r="HS39" i="1" a="1"/>
  <c r="HS39" i="1" s="1"/>
  <c r="HS23" i="1" a="1"/>
  <c r="HS23" i="1" s="1"/>
  <c r="HS57" i="1" a="1"/>
  <c r="HS57" i="1" s="1"/>
  <c r="HS28" i="1" a="1"/>
  <c r="HS28" i="1" s="1"/>
  <c r="HS12" i="1" a="1"/>
  <c r="HS12" i="1" s="1"/>
  <c r="HS21" i="1" a="1"/>
  <c r="HS21" i="1" s="1"/>
  <c r="HS13" i="1" a="1"/>
  <c r="HS13" i="1" s="1"/>
  <c r="HS55" i="1" a="1"/>
  <c r="HS55" i="1" s="1"/>
  <c r="HS56" i="1" a="1"/>
  <c r="HS56" i="1" s="1"/>
  <c r="HS61" i="1" a="1"/>
  <c r="HS61" i="1" s="1"/>
  <c r="HS48" i="1" a="1"/>
  <c r="HS48" i="1" s="1"/>
  <c r="HS38" i="1" a="1"/>
  <c r="HS38" i="1" s="1"/>
  <c r="HS22" i="1" a="1"/>
  <c r="HS22" i="1" s="1"/>
  <c r="HS41" i="1" a="1"/>
  <c r="HS41" i="1" s="1"/>
  <c r="HS35" i="1" a="1"/>
  <c r="HS35" i="1" s="1"/>
  <c r="HS19" i="1" a="1"/>
  <c r="HS19" i="1" s="1"/>
  <c r="HS40" i="1" a="1"/>
  <c r="HS40" i="1" s="1"/>
  <c r="HS24" i="1" a="1"/>
  <c r="HS24" i="1" s="1"/>
  <c r="HS51" i="1" a="1"/>
  <c r="HS51" i="1" s="1"/>
  <c r="HS33" i="1" a="1"/>
  <c r="HS33" i="1" s="1"/>
  <c r="HS17" i="1" a="1"/>
  <c r="HS17" i="1" s="1"/>
  <c r="HS65" i="1" a="1"/>
  <c r="HS65" i="1" s="1"/>
  <c r="HS53" i="1" a="1"/>
  <c r="HS53" i="1" s="1"/>
  <c r="HS58" i="1" a="1"/>
  <c r="HS58" i="1" s="1"/>
  <c r="HS44" i="1" a="1"/>
  <c r="HS44" i="1" s="1"/>
  <c r="HS34" i="1" a="1"/>
  <c r="HS34" i="1" s="1"/>
  <c r="HS18" i="1" a="1"/>
  <c r="HS18" i="1" s="1"/>
  <c r="HS52" i="1" a="1"/>
  <c r="HS52" i="1" s="1"/>
  <c r="HS31" i="1" a="1"/>
  <c r="HS31" i="1" s="1"/>
  <c r="HS15" i="1" a="1"/>
  <c r="HS15" i="1" s="1"/>
  <c r="HS36" i="1" a="1"/>
  <c r="HS36" i="1" s="1"/>
  <c r="HS20" i="1" a="1"/>
  <c r="HS20" i="1" s="1"/>
  <c r="HS43" i="1" a="1"/>
  <c r="HS43" i="1" s="1"/>
  <c r="HS25" i="1" a="1"/>
  <c r="HS25" i="1" s="1"/>
  <c r="HS64" i="1" a="1"/>
  <c r="HS64" i="1" s="1"/>
  <c r="HS62" i="1" a="1"/>
  <c r="HS62" i="1" s="1"/>
  <c r="HS46" i="1" a="1"/>
  <c r="HS46" i="1" s="1"/>
  <c r="HS54" i="1" a="1"/>
  <c r="HS54" i="1" s="1"/>
  <c r="HS63" i="1" a="1"/>
  <c r="HS63" i="1" s="1"/>
  <c r="HS30" i="1" a="1"/>
  <c r="HS30" i="1" s="1"/>
  <c r="HS14" i="1" a="1"/>
  <c r="HS14" i="1" s="1"/>
  <c r="HS50" i="1" a="1"/>
  <c r="HS50" i="1" s="1"/>
  <c r="HS27" i="1" a="1"/>
  <c r="HS27" i="1" s="1"/>
  <c r="HS11" i="1" a="1"/>
  <c r="HS11" i="1" s="1"/>
  <c r="HS32" i="1" a="1"/>
  <c r="HS32" i="1" s="1"/>
  <c r="HS16" i="1" a="1"/>
  <c r="HS16" i="1" s="1"/>
  <c r="HS37" i="1" a="1"/>
  <c r="HS37" i="1" s="1"/>
  <c r="HS29" i="1" a="1"/>
  <c r="HS29" i="1" s="1"/>
  <c r="HT13" i="1" a="1"/>
  <c r="HT13" i="1" s="1"/>
  <c r="HT33" i="1" a="1"/>
  <c r="HT33" i="1" s="1"/>
  <c r="HT15" i="1" a="1"/>
  <c r="HT15" i="1" s="1"/>
  <c r="HT17" i="1" a="1"/>
  <c r="HT17" i="1" s="1"/>
  <c r="HT28" i="1" a="1"/>
  <c r="HT28" i="1" s="1"/>
  <c r="HT44" i="1" a="1"/>
  <c r="HT44" i="1" s="1"/>
  <c r="HT65" i="1" a="1"/>
  <c r="HT65" i="1" s="1"/>
  <c r="HT34" i="1" a="1"/>
  <c r="HT34" i="1" s="1"/>
  <c r="HT38" i="1" a="1"/>
  <c r="HT38" i="1" s="1"/>
  <c r="HT56" i="1" a="1"/>
  <c r="HT56" i="1" s="1"/>
  <c r="HT39" i="1" a="1"/>
  <c r="HT39" i="1" s="1"/>
  <c r="HT47" i="1" a="1"/>
  <c r="HT47" i="1" s="1"/>
  <c r="HT53" i="1" a="1"/>
  <c r="HT53" i="1" s="1"/>
  <c r="HT61" i="1" a="1"/>
  <c r="HT61" i="1" s="1"/>
  <c r="HP34" i="1" a="1"/>
  <c r="HP34" i="1" s="1"/>
  <c r="HP26" i="1" a="1"/>
  <c r="HP26" i="1" s="1"/>
  <c r="HP25" i="1" a="1"/>
  <c r="HP25" i="1" s="1"/>
  <c r="HP41" i="1" a="1"/>
  <c r="HP41" i="1" s="1"/>
  <c r="HP24" i="1" a="1"/>
  <c r="HP24" i="1" s="1"/>
  <c r="HP40" i="1" a="1"/>
  <c r="HP40" i="1" s="1"/>
  <c r="HP11" i="1" a="1"/>
  <c r="HP11" i="1" s="1"/>
  <c r="HP27" i="1" a="1"/>
  <c r="HP27" i="1" s="1"/>
  <c r="HP42" i="1" a="1"/>
  <c r="HP42" i="1" s="1"/>
  <c r="HP49" i="1" a="1"/>
  <c r="HP49" i="1" s="1"/>
  <c r="HP59" i="1" a="1"/>
  <c r="HP59" i="1" s="1"/>
  <c r="HP60" i="1" a="1"/>
  <c r="HP60" i="1" s="1"/>
  <c r="HP54" i="1" a="1"/>
  <c r="HP54" i="1" s="1"/>
  <c r="HP61" i="1" a="1"/>
  <c r="HP61" i="1" s="1"/>
  <c r="HQ23" i="1" a="1"/>
  <c r="HQ23" i="1" s="1"/>
  <c r="HQ35" i="1" a="1"/>
  <c r="HQ35" i="1" s="1"/>
  <c r="HQ18" i="1" a="1"/>
  <c r="HQ18" i="1" s="1"/>
  <c r="HQ34" i="1" a="1"/>
  <c r="HQ34" i="1" s="1"/>
  <c r="HQ13" i="1" a="1"/>
  <c r="HQ13" i="1" s="1"/>
  <c r="HQ29" i="1" a="1"/>
  <c r="HQ29" i="1" s="1"/>
  <c r="HQ45" i="1" a="1"/>
  <c r="HQ45" i="1" s="1"/>
  <c r="HQ16" i="1" a="1"/>
  <c r="HQ16" i="1" s="1"/>
  <c r="HQ32" i="1" a="1"/>
  <c r="HQ32" i="1" s="1"/>
  <c r="HQ42" i="1" a="1"/>
  <c r="HQ42" i="1" s="1"/>
  <c r="HQ49" i="1" a="1"/>
  <c r="HQ49" i="1" s="1"/>
  <c r="HQ59" i="1" a="1"/>
  <c r="HQ59" i="1" s="1"/>
  <c r="HQ60" i="1" a="1"/>
  <c r="HQ60" i="1" s="1"/>
  <c r="HQ62" i="1" a="1"/>
  <c r="HQ62" i="1" s="1"/>
  <c r="HT14" i="1" a="1"/>
  <c r="HT14" i="1" s="1"/>
  <c r="HT29" i="1" a="1"/>
  <c r="HT29" i="1" s="1"/>
  <c r="HT21" i="1" a="1"/>
  <c r="HT21" i="1" s="1"/>
  <c r="HT18" i="1" a="1"/>
  <c r="HT18" i="1" s="1"/>
  <c r="HT32" i="1" a="1"/>
  <c r="HT32" i="1" s="1"/>
  <c r="HT50" i="1" a="1"/>
  <c r="HT50" i="1" s="1"/>
  <c r="HT23" i="1" a="1"/>
  <c r="HT23" i="1" s="1"/>
  <c r="HT35" i="1" a="1"/>
  <c r="HT35" i="1" s="1"/>
  <c r="HT45" i="1" a="1"/>
  <c r="HT45" i="1" s="1"/>
  <c r="HT57" i="1" a="1"/>
  <c r="HT57" i="1" s="1"/>
  <c r="HT40" i="1" a="1"/>
  <c r="HT40" i="1" s="1"/>
  <c r="HT64" i="1" a="1"/>
  <c r="HT64" i="1" s="1"/>
  <c r="HT54" i="1" a="1"/>
  <c r="HT54" i="1" s="1"/>
  <c r="HP22" i="1" a="1"/>
  <c r="HP22" i="1" s="1"/>
  <c r="HP13" i="1" a="1"/>
  <c r="HP13" i="1" s="1"/>
  <c r="HP29" i="1" a="1"/>
  <c r="HP29" i="1" s="1"/>
  <c r="HP12" i="1" a="1"/>
  <c r="HP12" i="1" s="1"/>
  <c r="HP28" i="1" a="1"/>
  <c r="HP28" i="1" s="1"/>
  <c r="HP44" i="1" a="1"/>
  <c r="HP44" i="1" s="1"/>
  <c r="HP15" i="1" a="1"/>
  <c r="HP15" i="1" s="1"/>
  <c r="HP31" i="1" a="1"/>
  <c r="HP31" i="1" s="1"/>
  <c r="HP53" i="1" a="1"/>
  <c r="HP53" i="1" s="1"/>
  <c r="HP50" i="1" a="1"/>
  <c r="HP50" i="1" s="1"/>
  <c r="HP62" i="1" a="1"/>
  <c r="HP62" i="1" s="1"/>
  <c r="HP63" i="1" a="1"/>
  <c r="HP63" i="1" s="1"/>
  <c r="HP55" i="1" a="1"/>
  <c r="HP55" i="1" s="1"/>
  <c r="HP65" i="1" a="1"/>
  <c r="HP65" i="1" s="1"/>
  <c r="HQ15" i="1" a="1"/>
  <c r="HQ15" i="1" s="1"/>
  <c r="HQ39" i="1" a="1"/>
  <c r="HQ39" i="1" s="1"/>
  <c r="HQ22" i="1" a="1"/>
  <c r="HQ22" i="1" s="1"/>
  <c r="HQ38" i="1" a="1"/>
  <c r="HQ38" i="1" s="1"/>
  <c r="HQ17" i="1" a="1"/>
  <c r="HQ17" i="1" s="1"/>
  <c r="HQ33" i="1" a="1"/>
  <c r="HQ33" i="1" s="1"/>
  <c r="HQ61" i="1" a="1"/>
  <c r="HQ61" i="1" s="1"/>
  <c r="HQ20" i="1" a="1"/>
  <c r="HQ20" i="1" s="1"/>
  <c r="HQ36" i="1" a="1"/>
  <c r="HQ36" i="1" s="1"/>
  <c r="HQ46" i="1" a="1"/>
  <c r="HQ46" i="1" s="1"/>
  <c r="HQ50" i="1" a="1"/>
  <c r="HQ50" i="1" s="1"/>
  <c r="HQ65" i="1" a="1"/>
  <c r="HQ65" i="1" s="1"/>
  <c r="HQ63" i="1" a="1"/>
  <c r="HQ63" i="1" s="1"/>
  <c r="HT49" i="1" a="1"/>
  <c r="HT49" i="1" s="1"/>
  <c r="HT16" i="1" a="1"/>
  <c r="HT16" i="1" s="1"/>
  <c r="HT46" i="1" a="1"/>
  <c r="HT46" i="1" s="1"/>
  <c r="HT22" i="1" a="1"/>
  <c r="HT22" i="1" s="1"/>
  <c r="HT20" i="1" a="1"/>
  <c r="HT20" i="1" s="1"/>
  <c r="HT63" i="1" a="1"/>
  <c r="HT63" i="1" s="1"/>
  <c r="HT52" i="1" a="1"/>
  <c r="HT52" i="1" s="1"/>
  <c r="HT26" i="1" a="1"/>
  <c r="HT26" i="1" s="1"/>
  <c r="HT36" i="1" a="1"/>
  <c r="HT36" i="1" s="1"/>
  <c r="HT48" i="1" a="1"/>
  <c r="HT48" i="1" s="1"/>
  <c r="HT25" i="1" a="1"/>
  <c r="HT25" i="1" s="1"/>
  <c r="HT42" i="1" a="1"/>
  <c r="HT42" i="1" s="1"/>
  <c r="HT58" i="1" a="1"/>
  <c r="HT58" i="1" s="1"/>
  <c r="HT55" i="1" a="1"/>
  <c r="HT55" i="1" s="1"/>
  <c r="HP30" i="1" a="1"/>
  <c r="HP30" i="1" s="1"/>
  <c r="HP17" i="1" a="1"/>
  <c r="HP17" i="1" s="1"/>
  <c r="HP33" i="1" a="1"/>
  <c r="HP33" i="1" s="1"/>
  <c r="HP16" i="1" a="1"/>
  <c r="HP16" i="1" s="1"/>
  <c r="HP32" i="1" a="1"/>
  <c r="HP32" i="1" s="1"/>
  <c r="HP46" i="1" a="1"/>
  <c r="HP46" i="1" s="1"/>
  <c r="HP19" i="1" a="1"/>
  <c r="HP19" i="1" s="1"/>
  <c r="HP35" i="1" a="1"/>
  <c r="HP35" i="1" s="1"/>
  <c r="HP58" i="1" a="1"/>
  <c r="HP58" i="1" s="1"/>
  <c r="HP51" i="1" a="1"/>
  <c r="HP51" i="1" s="1"/>
  <c r="HP48" i="1" a="1"/>
  <c r="HP48" i="1" s="1"/>
  <c r="HP43" i="1" a="1"/>
  <c r="HP43" i="1" s="1"/>
  <c r="HP64" i="1" a="1"/>
  <c r="HP64" i="1" s="1"/>
  <c r="HQ11" i="1" a="1"/>
  <c r="HQ11" i="1" s="1"/>
  <c r="HQ31" i="1" a="1"/>
  <c r="HQ31" i="1" s="1"/>
  <c r="HQ47" i="1" a="1"/>
  <c r="HQ47" i="1" s="1"/>
  <c r="HQ26" i="1" a="1"/>
  <c r="HQ26" i="1" s="1"/>
  <c r="HQ54" i="1" a="1"/>
  <c r="HQ54" i="1" s="1"/>
  <c r="HQ21" i="1" a="1"/>
  <c r="HQ21" i="1" s="1"/>
  <c r="HQ37" i="1" a="1"/>
  <c r="HQ37" i="1" s="1"/>
  <c r="HQ55" i="1" a="1"/>
  <c r="HQ55" i="1" s="1"/>
  <c r="HQ24" i="1" a="1"/>
  <c r="HQ24" i="1" s="1"/>
  <c r="HQ40" i="1" a="1"/>
  <c r="HQ40" i="1" s="1"/>
  <c r="HQ53" i="1" a="1"/>
  <c r="HQ53" i="1" s="1"/>
  <c r="HQ51" i="1" a="1"/>
  <c r="HQ51" i="1" s="1"/>
  <c r="HQ44" i="1" a="1"/>
  <c r="HQ44" i="1" s="1"/>
  <c r="HQ57" i="1" a="1"/>
  <c r="HQ57" i="1" s="1"/>
  <c r="HR59" i="1" a="1"/>
  <c r="HR59" i="1" s="1"/>
  <c r="HR51" i="1" a="1"/>
  <c r="HR51" i="1" s="1"/>
  <c r="HR62" i="1" a="1"/>
  <c r="HR62" i="1" s="1"/>
  <c r="HR64" i="1" a="1"/>
  <c r="HR64" i="1" s="1"/>
  <c r="HR54" i="1" a="1"/>
  <c r="HR54" i="1" s="1"/>
  <c r="HR41" i="1" a="1"/>
  <c r="HR41" i="1" s="1"/>
  <c r="HR25" i="1" a="1"/>
  <c r="HR25" i="1" s="1"/>
  <c r="HR60" i="1" a="1"/>
  <c r="HR60" i="1" s="1"/>
  <c r="HR38" i="1" a="1"/>
  <c r="HR38" i="1" s="1"/>
  <c r="HR22" i="1" a="1"/>
  <c r="HR22" i="1" s="1"/>
  <c r="HR35" i="1" a="1"/>
  <c r="HR35" i="1" s="1"/>
  <c r="HR19" i="1" a="1"/>
  <c r="HR19" i="1" s="1"/>
  <c r="HR12" i="1" a="1"/>
  <c r="HR12" i="1" s="1"/>
  <c r="HR36" i="1" a="1"/>
  <c r="HR36" i="1" s="1"/>
  <c r="HR65" i="1" a="1"/>
  <c r="HR65" i="1" s="1"/>
  <c r="HR50" i="1" a="1"/>
  <c r="HR50" i="1" s="1"/>
  <c r="HR56" i="1" a="1"/>
  <c r="HR56" i="1" s="1"/>
  <c r="HR61" i="1" a="1"/>
  <c r="HR61" i="1" s="1"/>
  <c r="HR47" i="1" a="1"/>
  <c r="HR47" i="1" s="1"/>
  <c r="HR37" i="1" a="1"/>
  <c r="HR37" i="1" s="1"/>
  <c r="HR21" i="1" a="1"/>
  <c r="HR21" i="1" s="1"/>
  <c r="HR42" i="1" a="1"/>
  <c r="HR42" i="1" s="1"/>
  <c r="HR34" i="1" a="1"/>
  <c r="HR34" i="1" s="1"/>
  <c r="HR18" i="1" a="1"/>
  <c r="HR18" i="1" s="1"/>
  <c r="HR31" i="1" a="1"/>
  <c r="HR31" i="1" s="1"/>
  <c r="HR15" i="1" a="1"/>
  <c r="HR15" i="1" s="1"/>
  <c r="HR32" i="1" a="1"/>
  <c r="HR32" i="1" s="1"/>
  <c r="HR20" i="1" a="1"/>
  <c r="HR20" i="1" s="1"/>
  <c r="HR57" i="1" a="1"/>
  <c r="HR57" i="1" s="1"/>
  <c r="HR49" i="1" a="1"/>
  <c r="HR49" i="1" s="1"/>
  <c r="HR53" i="1" a="1"/>
  <c r="HR53" i="1" s="1"/>
  <c r="HR58" i="1" a="1"/>
  <c r="HR58" i="1" s="1"/>
  <c r="HR43" i="1" a="1"/>
  <c r="HR43" i="1" s="1"/>
  <c r="HR33" i="1" a="1"/>
  <c r="HR33" i="1" s="1"/>
  <c r="HR17" i="1" a="1"/>
  <c r="HR17" i="1" s="1"/>
  <c r="HR40" i="1" a="1"/>
  <c r="HR40" i="1" s="1"/>
  <c r="HR30" i="1" a="1"/>
  <c r="HR30" i="1" s="1"/>
  <c r="HR14" i="1" a="1"/>
  <c r="HR14" i="1" s="1"/>
  <c r="HR27" i="1" a="1"/>
  <c r="HR27" i="1" s="1"/>
  <c r="HR11" i="1" a="1"/>
  <c r="HR11" i="1" s="1"/>
  <c r="HR16" i="1" a="1"/>
  <c r="HR16" i="1" s="1"/>
  <c r="HR63" i="1" a="1"/>
  <c r="HR63" i="1" s="1"/>
  <c r="HR52" i="1" a="1"/>
  <c r="HR52" i="1" s="1"/>
  <c r="HR45" i="1" a="1"/>
  <c r="HR45" i="1" s="1"/>
  <c r="HR46" i="1" a="1"/>
  <c r="HR46" i="1" s="1"/>
  <c r="HR55" i="1" a="1"/>
  <c r="HR55" i="1" s="1"/>
  <c r="HR44" i="1" a="1"/>
  <c r="HR44" i="1" s="1"/>
  <c r="HR29" i="1" a="1"/>
  <c r="HR29" i="1" s="1"/>
  <c r="HR13" i="1" a="1"/>
  <c r="HR13" i="1" s="1"/>
  <c r="HR48" i="1" a="1"/>
  <c r="HR48" i="1" s="1"/>
  <c r="HR26" i="1" a="1"/>
  <c r="HR26" i="1" s="1"/>
  <c r="HR39" i="1" a="1"/>
  <c r="HR39" i="1" s="1"/>
  <c r="HR23" i="1" a="1"/>
  <c r="HR23" i="1" s="1"/>
  <c r="HR28" i="1" a="1"/>
  <c r="HR28" i="1" s="1"/>
  <c r="HR24" i="1" a="1"/>
  <c r="HR24" i="1" s="1"/>
  <c r="HT11" i="1" a="1"/>
  <c r="HT11" i="1" s="1"/>
  <c r="HT19" i="1" a="1"/>
  <c r="HT19" i="1" s="1"/>
  <c r="HT12" i="1" a="1"/>
  <c r="HT12" i="1" s="1"/>
  <c r="HT30" i="1" a="1"/>
  <c r="HT30" i="1" s="1"/>
  <c r="HT24" i="1" a="1"/>
  <c r="HT24" i="1" s="1"/>
  <c r="HT41" i="1" a="1"/>
  <c r="HT41" i="1" s="1"/>
  <c r="HT60" i="1" a="1"/>
  <c r="HT60" i="1" s="1"/>
  <c r="HT31" i="1" a="1"/>
  <c r="HT31" i="1" s="1"/>
  <c r="HT37" i="1" a="1"/>
  <c r="HT37" i="1" s="1"/>
  <c r="HT51" i="1" a="1"/>
  <c r="HT51" i="1" s="1"/>
  <c r="HT27" i="1" a="1"/>
  <c r="HT27" i="1" s="1"/>
  <c r="HT43" i="1" a="1"/>
  <c r="HT43" i="1" s="1"/>
  <c r="HT62" i="1" a="1"/>
  <c r="HT62" i="1" s="1"/>
  <c r="HP18" i="1" a="1"/>
  <c r="HP18" i="1" s="1"/>
  <c r="HP14" i="1" a="1"/>
  <c r="HP14" i="1" s="1"/>
  <c r="HP21" i="1" a="1"/>
  <c r="HP21" i="1" s="1"/>
  <c r="HP37" i="1" a="1"/>
  <c r="HP37" i="1" s="1"/>
  <c r="HP20" i="1" a="1"/>
  <c r="HP20" i="1" s="1"/>
  <c r="HP36" i="1" a="1"/>
  <c r="HP36" i="1" s="1"/>
  <c r="HP38" i="1" a="1"/>
  <c r="HP38" i="1" s="1"/>
  <c r="HP23" i="1" a="1"/>
  <c r="HP23" i="1" s="1"/>
  <c r="HP39" i="1" a="1"/>
  <c r="HP39" i="1" s="1"/>
  <c r="HP45" i="1" a="1"/>
  <c r="HP45" i="1" s="1"/>
  <c r="HP52" i="1" a="1"/>
  <c r="HP52" i="1" s="1"/>
  <c r="HP57" i="1" a="1"/>
  <c r="HP57" i="1" s="1"/>
  <c r="HP47" i="1" a="1"/>
  <c r="HP47" i="1" s="1"/>
  <c r="HQ27" i="1" a="1"/>
  <c r="HQ27" i="1" s="1"/>
  <c r="HQ19" i="1" a="1"/>
  <c r="HQ19" i="1" s="1"/>
  <c r="HQ14" i="1" a="1"/>
  <c r="HQ14" i="1" s="1"/>
  <c r="HQ30" i="1" a="1"/>
  <c r="HQ30" i="1" s="1"/>
  <c r="HQ64" i="1" a="1"/>
  <c r="HQ64" i="1" s="1"/>
  <c r="HQ25" i="1" a="1"/>
  <c r="HQ25" i="1" s="1"/>
  <c r="HQ41" i="1" a="1"/>
  <c r="HQ41" i="1" s="1"/>
  <c r="HQ12" i="1" a="1"/>
  <c r="HQ12" i="1" s="1"/>
  <c r="HQ28" i="1" a="1"/>
  <c r="HQ28" i="1" s="1"/>
  <c r="HQ43" i="1" a="1"/>
  <c r="HQ43" i="1" s="1"/>
  <c r="HQ56" i="1" a="1"/>
  <c r="HQ56" i="1" s="1"/>
  <c r="HQ52" i="1" a="1"/>
  <c r="HQ52" i="1" s="1"/>
  <c r="HQ48" i="1" a="1"/>
  <c r="HQ48" i="1" s="1"/>
  <c r="HO64" i="1" a="1"/>
  <c r="HO64" i="1" s="1"/>
  <c r="HO58" i="1" a="1"/>
  <c r="HO58" i="1" s="1"/>
  <c r="HO54" i="1" a="1"/>
  <c r="HO54" i="1" s="1"/>
  <c r="HO57" i="1" a="1"/>
  <c r="HO57" i="1" s="1"/>
  <c r="HO49" i="1" a="1"/>
  <c r="HO49" i="1" s="1"/>
  <c r="HO26" i="1" a="1"/>
  <c r="HO26" i="1" s="1"/>
  <c r="HO11" i="1" a="1"/>
  <c r="HO11" i="1" s="1"/>
  <c r="HO43" i="1" a="1"/>
  <c r="HO43" i="1" s="1"/>
  <c r="HO27" i="1" a="1"/>
  <c r="HO27" i="1" s="1"/>
  <c r="HO59" i="1" a="1"/>
  <c r="HO59" i="1" s="1"/>
  <c r="HO40" i="1" a="1"/>
  <c r="HO40" i="1" s="1"/>
  <c r="HO24" i="1" a="1"/>
  <c r="HO24" i="1" s="1"/>
  <c r="HO41" i="1" a="1"/>
  <c r="HO41" i="1" s="1"/>
  <c r="HO13" i="1" a="1"/>
  <c r="HO13" i="1" s="1"/>
  <c r="HO60" i="1" a="1"/>
  <c r="HO60" i="1" s="1"/>
  <c r="HO53" i="1" a="1"/>
  <c r="HO53" i="1" s="1"/>
  <c r="HO47" i="1" a="1"/>
  <c r="HO47" i="1" s="1"/>
  <c r="HO48" i="1" a="1"/>
  <c r="HO48" i="1" s="1"/>
  <c r="HO38" i="1" a="1"/>
  <c r="HO38" i="1" s="1"/>
  <c r="HO22" i="1" a="1"/>
  <c r="HO22" i="1" s="1"/>
  <c r="HO62" i="1" a="1"/>
  <c r="HO62" i="1" s="1"/>
  <c r="HO39" i="1" a="1"/>
  <c r="HO39" i="1" s="1"/>
  <c r="HO23" i="1" a="1"/>
  <c r="HO23" i="1" s="1"/>
  <c r="HO52" i="1" a="1"/>
  <c r="HO52" i="1" s="1"/>
  <c r="HO36" i="1" a="1"/>
  <c r="HO36" i="1" s="1"/>
  <c r="HO20" i="1" a="1"/>
  <c r="HO20" i="1" s="1"/>
  <c r="HO33" i="1" a="1"/>
  <c r="HO33" i="1" s="1"/>
  <c r="HO21" i="1" a="1"/>
  <c r="HO21" i="1" s="1"/>
  <c r="HO55" i="1" a="1"/>
  <c r="HO55" i="1" s="1"/>
  <c r="HO46" i="1" a="1"/>
  <c r="HO46" i="1" s="1"/>
  <c r="HO65" i="1" a="1"/>
  <c r="HO65" i="1" s="1"/>
  <c r="HO44" i="1" a="1"/>
  <c r="HO44" i="1" s="1"/>
  <c r="HO34" i="1" a="1"/>
  <c r="HO34" i="1" s="1"/>
  <c r="HO18" i="1" a="1"/>
  <c r="HO18" i="1" s="1"/>
  <c r="HO37" i="1" a="1"/>
  <c r="HO37" i="1" s="1"/>
  <c r="HO35" i="1" a="1"/>
  <c r="HO35" i="1" s="1"/>
  <c r="HO19" i="1" a="1"/>
  <c r="HO19" i="1" s="1"/>
  <c r="HO50" i="1" a="1"/>
  <c r="HO50" i="1" s="1"/>
  <c r="HO32" i="1" a="1"/>
  <c r="HO32" i="1" s="1"/>
  <c r="HO16" i="1" a="1"/>
  <c r="HO16" i="1" s="1"/>
  <c r="HO17" i="1" a="1"/>
  <c r="HO17" i="1" s="1"/>
  <c r="HO25" i="1" a="1"/>
  <c r="HO25" i="1" s="1"/>
  <c r="HO61" i="1" a="1"/>
  <c r="HO61" i="1" s="1"/>
  <c r="HO42" i="1" a="1"/>
  <c r="HO42" i="1" s="1"/>
  <c r="HO63" i="1" a="1"/>
  <c r="HO63" i="1" s="1"/>
  <c r="HO51" i="1" a="1"/>
  <c r="HO51" i="1" s="1"/>
  <c r="HO30" i="1" a="1"/>
  <c r="HO30" i="1" s="1"/>
  <c r="HO14" i="1" a="1"/>
  <c r="HO14" i="1" s="1"/>
  <c r="HO56" i="1" a="1"/>
  <c r="HO56" i="1" s="1"/>
  <c r="HO31" i="1" a="1"/>
  <c r="HO31" i="1" s="1"/>
  <c r="HO15" i="1" a="1"/>
  <c r="HO15" i="1" s="1"/>
  <c r="HO45" i="1" a="1"/>
  <c r="HO45" i="1" s="1"/>
  <c r="HO28" i="1" a="1"/>
  <c r="HO28" i="1" s="1"/>
  <c r="HO12" i="1" a="1"/>
  <c r="HO12" i="1" s="1"/>
  <c r="HO29" i="1" a="1"/>
  <c r="HO29" i="1" s="1"/>
  <c r="HK63" i="1" a="1"/>
  <c r="HK63" i="1" s="1"/>
  <c r="HK47" i="1" a="1"/>
  <c r="HK47" i="1" s="1"/>
  <c r="HK48" i="1" a="1"/>
  <c r="HK48" i="1" s="1"/>
  <c r="HK50" i="1" a="1"/>
  <c r="HK50" i="1" s="1"/>
  <c r="HK39" i="1" a="1"/>
  <c r="HK39" i="1" s="1"/>
  <c r="HK23" i="1" a="1"/>
  <c r="HK23" i="1" s="1"/>
  <c r="HK12" i="1" a="1"/>
  <c r="HK12" i="1" s="1"/>
  <c r="HK40" i="1" a="1"/>
  <c r="HK40" i="1" s="1"/>
  <c r="HK24" i="1" a="1"/>
  <c r="HK24" i="1" s="1"/>
  <c r="HK42" i="1" a="1"/>
  <c r="HK42" i="1" s="1"/>
  <c r="HK29" i="1" a="1"/>
  <c r="HK29" i="1" s="1"/>
  <c r="HK13" i="1" a="1"/>
  <c r="HK13" i="1" s="1"/>
  <c r="HK26" i="1" a="1"/>
  <c r="HK26" i="1" s="1"/>
  <c r="HK65" i="1" a="1"/>
  <c r="HK65" i="1" s="1"/>
  <c r="HK60" i="1" a="1"/>
  <c r="HK60" i="1" s="1"/>
  <c r="HK43" i="1" a="1"/>
  <c r="HK43" i="1" s="1"/>
  <c r="HK58" i="1" a="1"/>
  <c r="HK58" i="1" s="1"/>
  <c r="HK49" i="1" a="1"/>
  <c r="HK49" i="1" s="1"/>
  <c r="HK35" i="1" a="1"/>
  <c r="HK35" i="1" s="1"/>
  <c r="HK19" i="1" a="1"/>
  <c r="HK19" i="1" s="1"/>
  <c r="HK64" i="1" a="1"/>
  <c r="HK64" i="1" s="1"/>
  <c r="HK36" i="1" a="1"/>
  <c r="HK36" i="1" s="1"/>
  <c r="HK20" i="1" a="1"/>
  <c r="HK20" i="1" s="1"/>
  <c r="HK41" i="1" a="1"/>
  <c r="HK41" i="1" s="1"/>
  <c r="HK25" i="1" a="1"/>
  <c r="HK25" i="1" s="1"/>
  <c r="HK38" i="1" a="1"/>
  <c r="HK38" i="1" s="1"/>
  <c r="HK30" i="1" a="1"/>
  <c r="HK30" i="1" s="1"/>
  <c r="HK61" i="1" a="1"/>
  <c r="HK61" i="1" s="1"/>
  <c r="HK57" i="1" a="1"/>
  <c r="HK57" i="1" s="1"/>
  <c r="HK62" i="1" a="1"/>
  <c r="HK62" i="1" s="1"/>
  <c r="HK52" i="1" a="1"/>
  <c r="HK52" i="1" s="1"/>
  <c r="HK45" i="1" a="1"/>
  <c r="HK45" i="1" s="1"/>
  <c r="HK31" i="1" a="1"/>
  <c r="HK31" i="1" s="1"/>
  <c r="HK15" i="1" a="1"/>
  <c r="HK15" i="1" s="1"/>
  <c r="HK44" i="1" a="1"/>
  <c r="HK44" i="1" s="1"/>
  <c r="HK32" i="1" a="1"/>
  <c r="HK32" i="1" s="1"/>
  <c r="HK16" i="1" a="1"/>
  <c r="HK16" i="1" s="1"/>
  <c r="HK37" i="1" a="1"/>
  <c r="HK37" i="1" s="1"/>
  <c r="HK21" i="1" a="1"/>
  <c r="HK21" i="1" s="1"/>
  <c r="HK22" i="1" a="1"/>
  <c r="HK22" i="1" s="1"/>
  <c r="HK14" i="1" a="1"/>
  <c r="HK14" i="1" s="1"/>
  <c r="HK56" i="1" a="1"/>
  <c r="HK56" i="1" s="1"/>
  <c r="HK54" i="1" a="1"/>
  <c r="HK54" i="1" s="1"/>
  <c r="HK59" i="1" a="1"/>
  <c r="HK59" i="1" s="1"/>
  <c r="HK51" i="1" a="1"/>
  <c r="HK51" i="1" s="1"/>
  <c r="HK55" i="1" a="1"/>
  <c r="HK55" i="1" s="1"/>
  <c r="HK27" i="1" a="1"/>
  <c r="HK27" i="1" s="1"/>
  <c r="HK11" i="1" a="1"/>
  <c r="HK11" i="1" s="1"/>
  <c r="HK53" i="1" a="1"/>
  <c r="HK53" i="1" s="1"/>
  <c r="HK28" i="1" a="1"/>
  <c r="HK28" i="1" s="1"/>
  <c r="HK46" i="1" a="1"/>
  <c r="HK46" i="1" s="1"/>
  <c r="HK33" i="1" a="1"/>
  <c r="HK33" i="1" s="1"/>
  <c r="HK17" i="1" a="1"/>
  <c r="HK17" i="1" s="1"/>
  <c r="HK18" i="1" a="1"/>
  <c r="HK18" i="1" s="1"/>
  <c r="HK34" i="1" a="1"/>
  <c r="HK34" i="1" s="1"/>
  <c r="HJ55" i="1" a="1"/>
  <c r="HJ55" i="1" s="1"/>
  <c r="HJ42" i="1" a="1"/>
  <c r="HJ42" i="1" s="1"/>
  <c r="HJ65" i="1" a="1"/>
  <c r="HJ65" i="1" s="1"/>
  <c r="HN20" i="1" a="1"/>
  <c r="HN20" i="1" s="1"/>
  <c r="HN35" i="1" a="1"/>
  <c r="HN35" i="1" s="1"/>
  <c r="HN19" i="1" a="1"/>
  <c r="HN19" i="1" s="1"/>
  <c r="HN11" i="1" a="1"/>
  <c r="HN11" i="1" s="1"/>
  <c r="HN16" i="1" a="1"/>
  <c r="HN16" i="1" s="1"/>
  <c r="HN36" i="1" a="1"/>
  <c r="HN36" i="1" s="1"/>
  <c r="HN33" i="1" a="1"/>
  <c r="HN33" i="1" s="1"/>
  <c r="HN63" i="1" a="1"/>
  <c r="HN63" i="1" s="1"/>
  <c r="HN29" i="1" a="1"/>
  <c r="HN29" i="1" s="1"/>
  <c r="HN49" i="1" a="1"/>
  <c r="HN49" i="1" s="1"/>
  <c r="HN58" i="1" a="1"/>
  <c r="HN58" i="1" s="1"/>
  <c r="HN44" i="1" a="1"/>
  <c r="HN44" i="1" s="1"/>
  <c r="HN47" i="1" a="1"/>
  <c r="HN47" i="1" s="1"/>
  <c r="HN64" i="1" a="1"/>
  <c r="HN64" i="1" s="1"/>
  <c r="HM28" i="1" a="1"/>
  <c r="HM28" i="1" s="1"/>
  <c r="HM40" i="1" a="1"/>
  <c r="HM40" i="1" s="1"/>
  <c r="HM23" i="1" a="1"/>
  <c r="HM23" i="1" s="1"/>
  <c r="HM39" i="1" a="1"/>
  <c r="HM39" i="1" s="1"/>
  <c r="HM14" i="1" a="1"/>
  <c r="HM14" i="1" s="1"/>
  <c r="HM30" i="1" a="1"/>
  <c r="HM30" i="1" s="1"/>
  <c r="HM57" i="1" a="1"/>
  <c r="HM57" i="1" s="1"/>
  <c r="HM25" i="1" a="1"/>
  <c r="HM25" i="1" s="1"/>
  <c r="HM41" i="1" a="1"/>
  <c r="HM41" i="1" s="1"/>
  <c r="HM60" i="1" a="1"/>
  <c r="HM60" i="1" s="1"/>
  <c r="HM58" i="1" a="1"/>
  <c r="HM58" i="1" s="1"/>
  <c r="HM49" i="1" a="1"/>
  <c r="HM49" i="1" s="1"/>
  <c r="HM56" i="1" a="1"/>
  <c r="HM56" i="1" s="1"/>
  <c r="HL35" i="1" a="1"/>
  <c r="HL35" i="1" s="1"/>
  <c r="HL45" i="1" a="1"/>
  <c r="HL45" i="1" s="1"/>
  <c r="HL26" i="1" a="1"/>
  <c r="HL26" i="1" s="1"/>
  <c r="HL43" i="1" a="1"/>
  <c r="HL43" i="1" s="1"/>
  <c r="HL25" i="1" a="1"/>
  <c r="HL25" i="1" s="1"/>
  <c r="HL41" i="1" a="1"/>
  <c r="HL41" i="1" s="1"/>
  <c r="HL12" i="1" a="1"/>
  <c r="HL12" i="1" s="1"/>
  <c r="HL28" i="1" a="1"/>
  <c r="HL28" i="1" s="1"/>
  <c r="HL47" i="1" a="1"/>
  <c r="HL47" i="1" s="1"/>
  <c r="HL53" i="1" a="1"/>
  <c r="HL53" i="1" s="1"/>
  <c r="HL49" i="1" a="1"/>
  <c r="HL49" i="1" s="1"/>
  <c r="HL56" i="1" a="1"/>
  <c r="HL56" i="1" s="1"/>
  <c r="HL65" i="1" a="1"/>
  <c r="HL65" i="1" s="1"/>
  <c r="HJ21" i="1" a="1"/>
  <c r="HJ21" i="1" s="1"/>
  <c r="HJ13" i="1" a="1"/>
  <c r="HJ13" i="1" s="1"/>
  <c r="HJ12" i="1" a="1"/>
  <c r="HJ12" i="1" s="1"/>
  <c r="HJ28" i="1" a="1"/>
  <c r="HJ28" i="1" s="1"/>
  <c r="HJ61" i="1" a="1"/>
  <c r="HJ61" i="1" s="1"/>
  <c r="HJ23" i="1" a="1"/>
  <c r="HJ23" i="1" s="1"/>
  <c r="HJ39" i="1" a="1"/>
  <c r="HJ39" i="1" s="1"/>
  <c r="HJ41" i="1" a="1"/>
  <c r="HJ41" i="1" s="1"/>
  <c r="HJ18" i="1" a="1"/>
  <c r="HJ18" i="1" s="1"/>
  <c r="HJ34" i="1" a="1"/>
  <c r="HJ34" i="1" s="1"/>
  <c r="HJ48" i="1" a="1"/>
  <c r="HJ48" i="1" s="1"/>
  <c r="HJ47" i="1" a="1"/>
  <c r="HJ47" i="1" s="1"/>
  <c r="HJ46" i="1" a="1"/>
  <c r="HJ46" i="1" s="1"/>
  <c r="HN25" i="1" a="1"/>
  <c r="HN25" i="1" s="1"/>
  <c r="HN37" i="1" a="1"/>
  <c r="HN37" i="1" s="1"/>
  <c r="HN26" i="1" a="1"/>
  <c r="HN26" i="1" s="1"/>
  <c r="HN12" i="1" a="1"/>
  <c r="HN12" i="1" s="1"/>
  <c r="HN23" i="1" a="1"/>
  <c r="HN23" i="1" s="1"/>
  <c r="HN38" i="1" a="1"/>
  <c r="HN38" i="1" s="1"/>
  <c r="HN39" i="1" a="1"/>
  <c r="HN39" i="1" s="1"/>
  <c r="HN21" i="1" a="1"/>
  <c r="HN21" i="1" s="1"/>
  <c r="HN30" i="1" a="1"/>
  <c r="HN30" i="1" s="1"/>
  <c r="HN53" i="1" a="1"/>
  <c r="HN53" i="1" s="1"/>
  <c r="HN61" i="1" a="1"/>
  <c r="HN61" i="1" s="1"/>
  <c r="HN50" i="1" a="1"/>
  <c r="HN50" i="1" s="1"/>
  <c r="HN52" i="1" a="1"/>
  <c r="HN52" i="1" s="1"/>
  <c r="HN65" i="1" a="1"/>
  <c r="HN65" i="1" s="1"/>
  <c r="HM20" i="1" a="1"/>
  <c r="HM20" i="1" s="1"/>
  <c r="HM36" i="1" a="1"/>
  <c r="HM36" i="1" s="1"/>
  <c r="HM11" i="1" a="1"/>
  <c r="HM11" i="1" s="1"/>
  <c r="HM27" i="1" a="1"/>
  <c r="HM27" i="1" s="1"/>
  <c r="HM44" i="1" a="1"/>
  <c r="HM44" i="1" s="1"/>
  <c r="HM18" i="1" a="1"/>
  <c r="HM18" i="1" s="1"/>
  <c r="HM34" i="1" a="1"/>
  <c r="HM34" i="1" s="1"/>
  <c r="HM13" i="1" a="1"/>
  <c r="HM13" i="1" s="1"/>
  <c r="HM29" i="1" a="1"/>
  <c r="HM29" i="1" s="1"/>
  <c r="HM43" i="1" a="1"/>
  <c r="HM43" i="1" s="1"/>
  <c r="HM46" i="1" a="1"/>
  <c r="HM46" i="1" s="1"/>
  <c r="HM61" i="1" a="1"/>
  <c r="HM61" i="1" s="1"/>
  <c r="HM50" i="1" a="1"/>
  <c r="HM50" i="1" s="1"/>
  <c r="HM62" i="1" a="1"/>
  <c r="HM62" i="1" s="1"/>
  <c r="HL23" i="1" a="1"/>
  <c r="HL23" i="1" s="1"/>
  <c r="HL11" i="1" a="1"/>
  <c r="HL11" i="1" s="1"/>
  <c r="HL14" i="1" a="1"/>
  <c r="HL14" i="1" s="1"/>
  <c r="HL30" i="1" a="1"/>
  <c r="HL30" i="1" s="1"/>
  <c r="HL13" i="1" a="1"/>
  <c r="HL13" i="1" s="1"/>
  <c r="HL29" i="1" a="1"/>
  <c r="HL29" i="1" s="1"/>
  <c r="HL63" i="1" a="1"/>
  <c r="HL63" i="1" s="1"/>
  <c r="HL16" i="1" a="1"/>
  <c r="HL16" i="1" s="1"/>
  <c r="HL32" i="1" a="1"/>
  <c r="HL32" i="1" s="1"/>
  <c r="HL60" i="1" a="1"/>
  <c r="HL60" i="1" s="1"/>
  <c r="HL55" i="1" a="1"/>
  <c r="HL55" i="1" s="1"/>
  <c r="HL50" i="1" a="1"/>
  <c r="HL50" i="1" s="1"/>
  <c r="HL44" i="1" a="1"/>
  <c r="HL44" i="1" s="1"/>
  <c r="HL57" i="1" a="1"/>
  <c r="HL57" i="1" s="1"/>
  <c r="HJ25" i="1" a="1"/>
  <c r="HJ25" i="1" s="1"/>
  <c r="HJ29" i="1" a="1"/>
  <c r="HJ29" i="1" s="1"/>
  <c r="HJ16" i="1" a="1"/>
  <c r="HJ16" i="1" s="1"/>
  <c r="HJ32" i="1" a="1"/>
  <c r="HJ32" i="1" s="1"/>
  <c r="HJ11" i="1" a="1"/>
  <c r="HJ11" i="1" s="1"/>
  <c r="HJ27" i="1" a="1"/>
  <c r="HJ27" i="1" s="1"/>
  <c r="HJ49" i="1" a="1"/>
  <c r="HJ49" i="1" s="1"/>
  <c r="HJ43" i="1" a="1"/>
  <c r="HJ43" i="1" s="1"/>
  <c r="HJ22" i="1" a="1"/>
  <c r="HJ22" i="1" s="1"/>
  <c r="HJ38" i="1" a="1"/>
  <c r="HJ38" i="1" s="1"/>
  <c r="HJ56" i="1" a="1"/>
  <c r="HJ56" i="1" s="1"/>
  <c r="HJ54" i="1" a="1"/>
  <c r="HJ54" i="1" s="1"/>
  <c r="HJ53" i="1" a="1"/>
  <c r="HJ53" i="1" s="1"/>
  <c r="HN27" i="1" a="1"/>
  <c r="HN27" i="1" s="1"/>
  <c r="HN15" i="1" a="1"/>
  <c r="HN15" i="1" s="1"/>
  <c r="HN48" i="1" a="1"/>
  <c r="HN48" i="1" s="1"/>
  <c r="HN13" i="1" a="1"/>
  <c r="HN13" i="1" s="1"/>
  <c r="HN31" i="1" a="1"/>
  <c r="HN31" i="1" s="1"/>
  <c r="HN40" i="1" a="1"/>
  <c r="HN40" i="1" s="1"/>
  <c r="HN42" i="1" a="1"/>
  <c r="HN42" i="1" s="1"/>
  <c r="HN22" i="1" a="1"/>
  <c r="HN22" i="1" s="1"/>
  <c r="HN32" i="1" a="1"/>
  <c r="HN32" i="1" s="1"/>
  <c r="HN54" i="1" a="1"/>
  <c r="HN54" i="1" s="1"/>
  <c r="HN62" i="1" a="1"/>
  <c r="HN62" i="1" s="1"/>
  <c r="HN59" i="1" a="1"/>
  <c r="HN59" i="1" s="1"/>
  <c r="HN57" i="1" a="1"/>
  <c r="HN57" i="1" s="1"/>
  <c r="HM16" i="1" a="1"/>
  <c r="HM16" i="1" s="1"/>
  <c r="HM12" i="1" a="1"/>
  <c r="HM12" i="1" s="1"/>
  <c r="HM15" i="1" a="1"/>
  <c r="HM15" i="1" s="1"/>
  <c r="HM31" i="1" a="1"/>
  <c r="HM31" i="1" s="1"/>
  <c r="HM48" i="1" a="1"/>
  <c r="HM48" i="1" s="1"/>
  <c r="HM22" i="1" a="1"/>
  <c r="HM22" i="1" s="1"/>
  <c r="HM38" i="1" a="1"/>
  <c r="HM38" i="1" s="1"/>
  <c r="HM17" i="1" a="1"/>
  <c r="HM17" i="1" s="1"/>
  <c r="HM33" i="1" a="1"/>
  <c r="HM33" i="1" s="1"/>
  <c r="HM47" i="1" a="1"/>
  <c r="HM47" i="1" s="1"/>
  <c r="HM53" i="1" a="1"/>
  <c r="HM53" i="1" s="1"/>
  <c r="HM64" i="1" a="1"/>
  <c r="HM64" i="1" s="1"/>
  <c r="HM51" i="1" a="1"/>
  <c r="HM51" i="1" s="1"/>
  <c r="HM59" i="1" a="1"/>
  <c r="HM59" i="1" s="1"/>
  <c r="HL27" i="1" a="1"/>
  <c r="HL27" i="1" s="1"/>
  <c r="HL15" i="1" a="1"/>
  <c r="HL15" i="1" s="1"/>
  <c r="HL18" i="1" a="1"/>
  <c r="HL18" i="1" s="1"/>
  <c r="HL34" i="1" a="1"/>
  <c r="HL34" i="1" s="1"/>
  <c r="HL17" i="1" a="1"/>
  <c r="HL17" i="1" s="1"/>
  <c r="HL33" i="1" a="1"/>
  <c r="HL33" i="1" s="1"/>
  <c r="HL39" i="1" a="1"/>
  <c r="HL39" i="1" s="1"/>
  <c r="HL20" i="1" a="1"/>
  <c r="HL20" i="1" s="1"/>
  <c r="HL36" i="1" a="1"/>
  <c r="HL36" i="1" s="1"/>
  <c r="HL42" i="1" a="1"/>
  <c r="HL42" i="1" s="1"/>
  <c r="HL61" i="1" a="1"/>
  <c r="HL61" i="1" s="1"/>
  <c r="HL51" i="1" a="1"/>
  <c r="HL51" i="1" s="1"/>
  <c r="HL48" i="1" a="1"/>
  <c r="HL48" i="1" s="1"/>
  <c r="HL58" i="1" a="1"/>
  <c r="HL58" i="1" s="1"/>
  <c r="HJ33" i="1" a="1"/>
  <c r="HJ33" i="1" s="1"/>
  <c r="HJ37" i="1" a="1"/>
  <c r="HJ37" i="1" s="1"/>
  <c r="HJ20" i="1" a="1"/>
  <c r="HJ20" i="1" s="1"/>
  <c r="HJ36" i="1" a="1"/>
  <c r="HJ36" i="1" s="1"/>
  <c r="HJ15" i="1" a="1"/>
  <c r="HJ15" i="1" s="1"/>
  <c r="HJ31" i="1" a="1"/>
  <c r="HJ31" i="1" s="1"/>
  <c r="HJ51" i="1" a="1"/>
  <c r="HJ51" i="1" s="1"/>
  <c r="HJ52" i="1" a="1"/>
  <c r="HJ52" i="1" s="1"/>
  <c r="HJ26" i="1" a="1"/>
  <c r="HJ26" i="1" s="1"/>
  <c r="HJ45" i="1" a="1"/>
  <c r="HJ45" i="1" s="1"/>
  <c r="HJ59" i="1" a="1"/>
  <c r="HJ59" i="1" s="1"/>
  <c r="HJ57" i="1" a="1"/>
  <c r="HJ57" i="1" s="1"/>
  <c r="HJ60" i="1" a="1"/>
  <c r="HJ60" i="1" s="1"/>
  <c r="HN18" i="1" a="1"/>
  <c r="HN18" i="1" s="1"/>
  <c r="HN28" i="1" a="1"/>
  <c r="HN28" i="1" s="1"/>
  <c r="HN17" i="1" a="1"/>
  <c r="HN17" i="1" s="1"/>
  <c r="HN51" i="1" a="1"/>
  <c r="HN51" i="1" s="1"/>
  <c r="HN14" i="1" a="1"/>
  <c r="HN14" i="1" s="1"/>
  <c r="HN34" i="1" a="1"/>
  <c r="HN34" i="1" s="1"/>
  <c r="HN45" i="1" a="1"/>
  <c r="HN45" i="1" s="1"/>
  <c r="HN43" i="1" a="1"/>
  <c r="HN43" i="1" s="1"/>
  <c r="HN24" i="1" a="1"/>
  <c r="HN24" i="1" s="1"/>
  <c r="HN46" i="1" a="1"/>
  <c r="HN46" i="1" s="1"/>
  <c r="HN55" i="1" a="1"/>
  <c r="HN55" i="1" s="1"/>
  <c r="HN41" i="1" a="1"/>
  <c r="HN41" i="1" s="1"/>
  <c r="HN56" i="1" a="1"/>
  <c r="HN56" i="1" s="1"/>
  <c r="HM32" i="1" a="1"/>
  <c r="HM32" i="1" s="1"/>
  <c r="HM24" i="1" a="1"/>
  <c r="HM24" i="1" s="1"/>
  <c r="HM19" i="1" a="1"/>
  <c r="HM19" i="1" s="1"/>
  <c r="HM35" i="1" a="1"/>
  <c r="HM35" i="1" s="1"/>
  <c r="HM65" i="1" a="1"/>
  <c r="HM65" i="1" s="1"/>
  <c r="HM26" i="1" a="1"/>
  <c r="HM26" i="1" s="1"/>
  <c r="HM42" i="1" a="1"/>
  <c r="HM42" i="1" s="1"/>
  <c r="HM21" i="1" a="1"/>
  <c r="HM21" i="1" s="1"/>
  <c r="HM37" i="1" a="1"/>
  <c r="HM37" i="1" s="1"/>
  <c r="HM54" i="1" a="1"/>
  <c r="HM54" i="1" s="1"/>
  <c r="HM55" i="1" a="1"/>
  <c r="HM55" i="1" s="1"/>
  <c r="HM45" i="1" a="1"/>
  <c r="HM45" i="1" s="1"/>
  <c r="HM52" i="1" a="1"/>
  <c r="HM52" i="1" s="1"/>
  <c r="HL19" i="1" a="1"/>
  <c r="HL19" i="1" s="1"/>
  <c r="HL31" i="1" a="1"/>
  <c r="HL31" i="1" s="1"/>
  <c r="HL22" i="1" a="1"/>
  <c r="HL22" i="1" s="1"/>
  <c r="HL38" i="1" a="1"/>
  <c r="HL38" i="1" s="1"/>
  <c r="HL21" i="1" a="1"/>
  <c r="HL21" i="1" s="1"/>
  <c r="HL37" i="1" a="1"/>
  <c r="HL37" i="1" s="1"/>
  <c r="HL54" i="1" a="1"/>
  <c r="HL54" i="1" s="1"/>
  <c r="HL24" i="1" a="1"/>
  <c r="HL24" i="1" s="1"/>
  <c r="HL40" i="1" a="1"/>
  <c r="HL40" i="1" s="1"/>
  <c r="HL46" i="1" a="1"/>
  <c r="HL46" i="1" s="1"/>
  <c r="HL64" i="1" a="1"/>
  <c r="HL64" i="1" s="1"/>
  <c r="HL52" i="1" a="1"/>
  <c r="HL52" i="1" s="1"/>
  <c r="HL59" i="1" a="1"/>
  <c r="HL59" i="1" s="1"/>
  <c r="HJ17" i="1" a="1"/>
  <c r="HJ17" i="1" s="1"/>
  <c r="HJ50" i="1" a="1"/>
  <c r="HJ50" i="1" s="1"/>
  <c r="HJ24" i="1" a="1"/>
  <c r="HJ24" i="1" s="1"/>
  <c r="HJ40" i="1" a="1"/>
  <c r="HJ40" i="1" s="1"/>
  <c r="HJ19" i="1" a="1"/>
  <c r="HJ19" i="1" s="1"/>
  <c r="HJ35" i="1" a="1"/>
  <c r="HJ35" i="1" s="1"/>
  <c r="HJ58" i="1" a="1"/>
  <c r="HJ58" i="1" s="1"/>
  <c r="HJ14" i="1" a="1"/>
  <c r="HJ14" i="1" s="1"/>
  <c r="HJ30" i="1" a="1"/>
  <c r="HJ30" i="1" s="1"/>
  <c r="HJ44" i="1" a="1"/>
  <c r="HJ44" i="1" s="1"/>
  <c r="HJ62" i="1" a="1"/>
  <c r="HJ62" i="1" s="1"/>
  <c r="HJ63" i="1" a="1"/>
  <c r="HJ63" i="1" s="1"/>
  <c r="HJ64" i="1" a="1"/>
  <c r="HJ64" i="1" s="1"/>
  <c r="HE60" i="1" a="1"/>
  <c r="HE60" i="1" s="1"/>
  <c r="HE57" i="1" a="1"/>
  <c r="HE57" i="1" s="1"/>
  <c r="HE42" i="1" a="1"/>
  <c r="HE42" i="1" s="1"/>
  <c r="HE54" i="1" a="1"/>
  <c r="HE54" i="1" s="1"/>
  <c r="HE48" i="1" a="1"/>
  <c r="HE48" i="1" s="1"/>
  <c r="HE34" i="1" a="1"/>
  <c r="HE34" i="1" s="1"/>
  <c r="HE18" i="1" a="1"/>
  <c r="HE18" i="1" s="1"/>
  <c r="HE43" i="1" a="1"/>
  <c r="HE43" i="1" s="1"/>
  <c r="HE27" i="1" a="1"/>
  <c r="HE27" i="1" s="1"/>
  <c r="HE51" i="1" a="1"/>
  <c r="HE51" i="1" s="1"/>
  <c r="HE36" i="1" a="1"/>
  <c r="HE36" i="1" s="1"/>
  <c r="HE20" i="1" a="1"/>
  <c r="HE20" i="1" s="1"/>
  <c r="HE25" i="1" a="1"/>
  <c r="HE25" i="1" s="1"/>
  <c r="HE17" i="1" a="1"/>
  <c r="HE17" i="1" s="1"/>
  <c r="HE55" i="1" a="1"/>
  <c r="HE55" i="1" s="1"/>
  <c r="HE53" i="1" a="1"/>
  <c r="HE53" i="1" s="1"/>
  <c r="HE62" i="1" a="1"/>
  <c r="HE62" i="1" s="1"/>
  <c r="HE47" i="1" a="1"/>
  <c r="HE47" i="1" s="1"/>
  <c r="HE44" i="1" a="1"/>
  <c r="HE44" i="1" s="1"/>
  <c r="HE30" i="1" a="1"/>
  <c r="HE30" i="1" s="1"/>
  <c r="HE14" i="1" a="1"/>
  <c r="HE14" i="1" s="1"/>
  <c r="HE39" i="1" a="1"/>
  <c r="HE39" i="1" s="1"/>
  <c r="HE23" i="1" a="1"/>
  <c r="HE23" i="1" s="1"/>
  <c r="HE49" i="1" a="1"/>
  <c r="HE49" i="1" s="1"/>
  <c r="HE32" i="1" a="1"/>
  <c r="HE32" i="1" s="1"/>
  <c r="HE16" i="1" a="1"/>
  <c r="HE16" i="1" s="1"/>
  <c r="HE13" i="1" a="1"/>
  <c r="HE13" i="1" s="1"/>
  <c r="HE21" i="1" a="1"/>
  <c r="HE21" i="1" s="1"/>
  <c r="HE65" i="1" a="1"/>
  <c r="HE65" i="1" s="1"/>
  <c r="HE52" i="1" a="1"/>
  <c r="HE52" i="1" s="1"/>
  <c r="HE59" i="1" a="1"/>
  <c r="HE59" i="1" s="1"/>
  <c r="HE61" i="1" a="1"/>
  <c r="HE61" i="1" s="1"/>
  <c r="HE50" i="1" a="1"/>
  <c r="HE50" i="1" s="1"/>
  <c r="HE26" i="1" a="1"/>
  <c r="HE26" i="1" s="1"/>
  <c r="HE11" i="1" a="1"/>
  <c r="HE11" i="1" s="1"/>
  <c r="DX11" i="1" s="1"/>
  <c r="HE35" i="1" a="1"/>
  <c r="HE35" i="1" s="1"/>
  <c r="HE19" i="1" a="1"/>
  <c r="HE19" i="1" s="1"/>
  <c r="HE45" i="1" a="1"/>
  <c r="HE45" i="1" s="1"/>
  <c r="HE28" i="1" a="1"/>
  <c r="HE28" i="1" s="1"/>
  <c r="HE12" i="1" a="1"/>
  <c r="HE12" i="1" s="1"/>
  <c r="DX12" i="1" s="1"/>
  <c r="HE29" i="1" a="1"/>
  <c r="HE29" i="1" s="1"/>
  <c r="HE64" i="1" a="1"/>
  <c r="HE64" i="1" s="1"/>
  <c r="HE63" i="1" a="1"/>
  <c r="HE63" i="1" s="1"/>
  <c r="HE46" i="1" a="1"/>
  <c r="HE46" i="1" s="1"/>
  <c r="HE56" i="1" a="1"/>
  <c r="HE56" i="1" s="1"/>
  <c r="HE58" i="1" a="1"/>
  <c r="HE58" i="1" s="1"/>
  <c r="HE38" i="1" a="1"/>
  <c r="HE38" i="1" s="1"/>
  <c r="HE22" i="1" a="1"/>
  <c r="HE22" i="1" s="1"/>
  <c r="HE37" i="1" a="1"/>
  <c r="HE37" i="1" s="1"/>
  <c r="HE31" i="1" a="1"/>
  <c r="HE31" i="1" s="1"/>
  <c r="HE15" i="1" a="1"/>
  <c r="HE15" i="1" s="1"/>
  <c r="DX15" i="1" s="1"/>
  <c r="HE40" i="1" a="1"/>
  <c r="HE40" i="1" s="1"/>
  <c r="HE24" i="1" a="1"/>
  <c r="HE24" i="1" s="1"/>
  <c r="HE41" i="1" a="1"/>
  <c r="HE41" i="1" s="1"/>
  <c r="HE33" i="1" a="1"/>
  <c r="HE33" i="1" s="1"/>
  <c r="HI63" i="1" a="1"/>
  <c r="HI63" i="1" s="1"/>
  <c r="HI58" i="1" a="1"/>
  <c r="HI58" i="1" s="1"/>
  <c r="HI64" i="1" a="1"/>
  <c r="HI64" i="1" s="1"/>
  <c r="HI51" i="1" a="1"/>
  <c r="HI51" i="1" s="1"/>
  <c r="HH12" i="1" a="1"/>
  <c r="HH12" i="1" s="1"/>
  <c r="EA12" i="1" s="1"/>
  <c r="HH46" i="1" a="1"/>
  <c r="HH46" i="1" s="1"/>
  <c r="HH15" i="1" a="1"/>
  <c r="HH15" i="1" s="1"/>
  <c r="EA15" i="1" s="1"/>
  <c r="HH11" i="1" a="1"/>
  <c r="HH11" i="1" s="1"/>
  <c r="EA11" i="1" s="1"/>
  <c r="HH21" i="1" a="1"/>
  <c r="HH21" i="1" s="1"/>
  <c r="HH41" i="1" a="1"/>
  <c r="HH41" i="1" s="1"/>
  <c r="HH27" i="1" a="1"/>
  <c r="HH27" i="1" s="1"/>
  <c r="HH37" i="1" a="1"/>
  <c r="HH37" i="1" s="1"/>
  <c r="HH45" i="1" a="1"/>
  <c r="HH45" i="1" s="1"/>
  <c r="HH65" i="1" a="1"/>
  <c r="HH65" i="1" s="1"/>
  <c r="HH33" i="1" a="1"/>
  <c r="HH33" i="1" s="1"/>
  <c r="HH54" i="1" a="1"/>
  <c r="HH54" i="1" s="1"/>
  <c r="HH53" i="1" a="1"/>
  <c r="HH53" i="1" s="1"/>
  <c r="HF22" i="1" a="1"/>
  <c r="HF22" i="1" s="1"/>
  <c r="HF46" i="1" a="1"/>
  <c r="HF46" i="1" s="1"/>
  <c r="HF25" i="1" a="1"/>
  <c r="HF25" i="1" s="1"/>
  <c r="HF41" i="1" a="1"/>
  <c r="HF41" i="1" s="1"/>
  <c r="HF16" i="1" a="1"/>
  <c r="HF16" i="1" s="1"/>
  <c r="HF32" i="1" a="1"/>
  <c r="HF32" i="1" s="1"/>
  <c r="HF60" i="1" a="1"/>
  <c r="HF60" i="1" s="1"/>
  <c r="HF19" i="1" a="1"/>
  <c r="HF19" i="1" s="1"/>
  <c r="HF35" i="1" a="1"/>
  <c r="HF35" i="1" s="1"/>
  <c r="HF57" i="1" a="1"/>
  <c r="HF57" i="1" s="1"/>
  <c r="HF51" i="1" a="1"/>
  <c r="HF51" i="1" s="1"/>
  <c r="HF58" i="1" a="1"/>
  <c r="HF58" i="1" s="1"/>
  <c r="HF59" i="1" a="1"/>
  <c r="HF59" i="1" s="1"/>
  <c r="HF65" i="1" a="1"/>
  <c r="HF65" i="1" s="1"/>
  <c r="HI16" i="1" a="1"/>
  <c r="HI16" i="1" s="1"/>
  <c r="HI36" i="1" a="1"/>
  <c r="HI36" i="1" s="1"/>
  <c r="HI19" i="1" a="1"/>
  <c r="HI19" i="1" s="1"/>
  <c r="HI35" i="1" a="1"/>
  <c r="HI35" i="1" s="1"/>
  <c r="HI18" i="1" a="1"/>
  <c r="HI18" i="1" s="1"/>
  <c r="HI34" i="1" a="1"/>
  <c r="HI34" i="1" s="1"/>
  <c r="HI13" i="1" a="1"/>
  <c r="HI13" i="1" s="1"/>
  <c r="HI29" i="1" a="1"/>
  <c r="HI29" i="1" s="1"/>
  <c r="HI44" i="1" a="1"/>
  <c r="HI44" i="1" s="1"/>
  <c r="HI54" i="1" a="1"/>
  <c r="HI54" i="1" s="1"/>
  <c r="HI53" i="1" a="1"/>
  <c r="HI53" i="1" s="1"/>
  <c r="HI49" i="1" a="1"/>
  <c r="HI49" i="1" s="1"/>
  <c r="HI59" i="1" a="1"/>
  <c r="HI59" i="1" s="1"/>
  <c r="HD51" i="1" a="1"/>
  <c r="HD51" i="1" s="1"/>
  <c r="HD57" i="1" a="1"/>
  <c r="HD57" i="1" s="1"/>
  <c r="HD62" i="1" a="1"/>
  <c r="HD62" i="1" s="1"/>
  <c r="HD43" i="1" a="1"/>
  <c r="HD43" i="1" s="1"/>
  <c r="HD37" i="1" a="1"/>
  <c r="HD37" i="1" s="1"/>
  <c r="HD21" i="1" a="1"/>
  <c r="HD21" i="1" s="1"/>
  <c r="HD61" i="1" a="1"/>
  <c r="HD61" i="1" s="1"/>
  <c r="HD38" i="1" a="1"/>
  <c r="HD38" i="1" s="1"/>
  <c r="HD22" i="1" a="1"/>
  <c r="HD22" i="1" s="1"/>
  <c r="HD44" i="1" a="1"/>
  <c r="HD44" i="1" s="1"/>
  <c r="HD27" i="1" a="1"/>
  <c r="HD27" i="1" s="1"/>
  <c r="HD11" i="1" a="1"/>
  <c r="HD11" i="1" s="1"/>
  <c r="DW11" i="1" s="1"/>
  <c r="HD20" i="1" a="1"/>
  <c r="HD20" i="1" s="1"/>
  <c r="HD63" i="1" a="1"/>
  <c r="HD63" i="1" s="1"/>
  <c r="HD50" i="1" a="1"/>
  <c r="HD50" i="1" s="1"/>
  <c r="HD53" i="1" a="1"/>
  <c r="HD53" i="1" s="1"/>
  <c r="HD56" i="1" a="1"/>
  <c r="HD56" i="1" s="1"/>
  <c r="HD64" i="1" a="1"/>
  <c r="HD64" i="1" s="1"/>
  <c r="HD33" i="1" a="1"/>
  <c r="HD33" i="1" s="1"/>
  <c r="HD17" i="1" a="1"/>
  <c r="HD17" i="1" s="1"/>
  <c r="HD40" i="1" a="1"/>
  <c r="HD40" i="1" s="1"/>
  <c r="HD34" i="1" a="1"/>
  <c r="HD34" i="1" s="1"/>
  <c r="HD18" i="1" a="1"/>
  <c r="HD18" i="1" s="1"/>
  <c r="HD39" i="1" a="1"/>
  <c r="HD39" i="1" s="1"/>
  <c r="HD23" i="1" a="1"/>
  <c r="HD23" i="1" s="1"/>
  <c r="HD32" i="1" a="1"/>
  <c r="HD32" i="1" s="1"/>
  <c r="HD12" i="1" a="1"/>
  <c r="HD12" i="1" s="1"/>
  <c r="DW12" i="1" s="1"/>
  <c r="HD59" i="1" a="1"/>
  <c r="HD59" i="1" s="1"/>
  <c r="HD49" i="1" a="1"/>
  <c r="HD49" i="1" s="1"/>
  <c r="HD52" i="1" a="1"/>
  <c r="HD52" i="1" s="1"/>
  <c r="HD54" i="1" a="1"/>
  <c r="HD54" i="1" s="1"/>
  <c r="HD48" i="1" a="1"/>
  <c r="HD48" i="1" s="1"/>
  <c r="HD29" i="1" a="1"/>
  <c r="HD29" i="1" s="1"/>
  <c r="HD13" i="1" a="1"/>
  <c r="HD13" i="1" s="1"/>
  <c r="HD55" i="1" a="1"/>
  <c r="HD55" i="1" s="1"/>
  <c r="HD30" i="1" a="1"/>
  <c r="HD30" i="1" s="1"/>
  <c r="HD14" i="1" a="1"/>
  <c r="HD14" i="1" s="1"/>
  <c r="DW14" i="1" s="1"/>
  <c r="HD35" i="1" a="1"/>
  <c r="HD35" i="1" s="1"/>
  <c r="HD19" i="1" a="1"/>
  <c r="HD19" i="1" s="1"/>
  <c r="HD16" i="1" a="1"/>
  <c r="HD16" i="1" s="1"/>
  <c r="HD24" i="1" a="1"/>
  <c r="HD24" i="1" s="1"/>
  <c r="HD60" i="1" a="1"/>
  <c r="HD60" i="1" s="1"/>
  <c r="HD45" i="1" a="1"/>
  <c r="HD45" i="1" s="1"/>
  <c r="HD46" i="1" a="1"/>
  <c r="HD46" i="1" s="1"/>
  <c r="HD47" i="1" a="1"/>
  <c r="HD47" i="1" s="1"/>
  <c r="HD41" i="1" a="1"/>
  <c r="HD41" i="1" s="1"/>
  <c r="HD25" i="1" a="1"/>
  <c r="HD25" i="1" s="1"/>
  <c r="HD65" i="1" a="1"/>
  <c r="HD65" i="1" s="1"/>
  <c r="HD42" i="1" a="1"/>
  <c r="HD42" i="1" s="1"/>
  <c r="HD26" i="1" a="1"/>
  <c r="HD26" i="1" s="1"/>
  <c r="HD58" i="1" a="1"/>
  <c r="HD58" i="1" s="1"/>
  <c r="HD31" i="1" a="1"/>
  <c r="HD31" i="1" s="1"/>
  <c r="HD15" i="1" a="1"/>
  <c r="HD15" i="1" s="1"/>
  <c r="DW15" i="1" s="1"/>
  <c r="HD36" i="1" a="1"/>
  <c r="HD36" i="1" s="1"/>
  <c r="HD28" i="1" a="1"/>
  <c r="HD28" i="1" s="1"/>
  <c r="HH13" i="1" a="1"/>
  <c r="HH13" i="1" s="1"/>
  <c r="HH14" i="1" a="1"/>
  <c r="HH14" i="1" s="1"/>
  <c r="EA14" i="1" s="1"/>
  <c r="HH49" i="1" a="1"/>
  <c r="HH49" i="1" s="1"/>
  <c r="HH47" i="1" a="1"/>
  <c r="HH47" i="1" s="1"/>
  <c r="HH17" i="1" a="1"/>
  <c r="HH17" i="1" s="1"/>
  <c r="HH22" i="1" a="1"/>
  <c r="HH22" i="1" s="1"/>
  <c r="HH44" i="1" a="1"/>
  <c r="HH44" i="1" s="1"/>
  <c r="HH34" i="1" a="1"/>
  <c r="HH34" i="1" s="1"/>
  <c r="HH38" i="1" a="1"/>
  <c r="HH38" i="1" s="1"/>
  <c r="HH51" i="1" a="1"/>
  <c r="HH51" i="1" s="1"/>
  <c r="HH25" i="1" a="1"/>
  <c r="HH25" i="1" s="1"/>
  <c r="HH42" i="1" a="1"/>
  <c r="HH42" i="1" s="1"/>
  <c r="HH62" i="1" a="1"/>
  <c r="HH62" i="1" s="1"/>
  <c r="HH55" i="1" a="1"/>
  <c r="HH55" i="1" s="1"/>
  <c r="HF14" i="1" a="1"/>
  <c r="HF14" i="1" s="1"/>
  <c r="HF13" i="1" a="1"/>
  <c r="HF13" i="1" s="1"/>
  <c r="DY13" i="1" s="1"/>
  <c r="HF29" i="1" a="1"/>
  <c r="HF29" i="1" s="1"/>
  <c r="HF53" i="1" a="1"/>
  <c r="HF53" i="1" s="1"/>
  <c r="HF20" i="1" a="1"/>
  <c r="HF20" i="1" s="1"/>
  <c r="HF36" i="1" a="1"/>
  <c r="HF36" i="1" s="1"/>
  <c r="HF38" i="1" a="1"/>
  <c r="HF38" i="1" s="1"/>
  <c r="HF23" i="1" a="1"/>
  <c r="HF23" i="1" s="1"/>
  <c r="HF39" i="1" a="1"/>
  <c r="HF39" i="1" s="1"/>
  <c r="HF45" i="1" a="1"/>
  <c r="HF45" i="1" s="1"/>
  <c r="HF55" i="1" a="1"/>
  <c r="HF55" i="1" s="1"/>
  <c r="HF43" i="1" a="1"/>
  <c r="HF43" i="1" s="1"/>
  <c r="HF62" i="1" a="1"/>
  <c r="HF62" i="1" s="1"/>
  <c r="HI24" i="1" a="1"/>
  <c r="HI24" i="1" s="1"/>
  <c r="HI42" i="1" a="1"/>
  <c r="HI42" i="1" s="1"/>
  <c r="HI23" i="1" a="1"/>
  <c r="HI23" i="1" s="1"/>
  <c r="HI39" i="1" a="1"/>
  <c r="HI39" i="1" s="1"/>
  <c r="HI22" i="1" a="1"/>
  <c r="HI22" i="1" s="1"/>
  <c r="HI38" i="1" a="1"/>
  <c r="HI38" i="1" s="1"/>
  <c r="HI17" i="1" a="1"/>
  <c r="HI17" i="1" s="1"/>
  <c r="HI33" i="1" a="1"/>
  <c r="HI33" i="1" s="1"/>
  <c r="HI62" i="1" a="1"/>
  <c r="HI62" i="1" s="1"/>
  <c r="HI57" i="1" a="1"/>
  <c r="HI57" i="1" s="1"/>
  <c r="HI60" i="1" a="1"/>
  <c r="HI60" i="1" s="1"/>
  <c r="HI50" i="1" a="1"/>
  <c r="HI50" i="1" s="1"/>
  <c r="HG58" i="1" a="1"/>
  <c r="HG58" i="1" s="1"/>
  <c r="HG44" i="1" a="1"/>
  <c r="HG44" i="1" s="1"/>
  <c r="HG51" i="1" a="1"/>
  <c r="HG51" i="1" s="1"/>
  <c r="HG63" i="1" a="1"/>
  <c r="HG63" i="1" s="1"/>
  <c r="HG46" i="1" a="1"/>
  <c r="HG46" i="1" s="1"/>
  <c r="HG40" i="1" a="1"/>
  <c r="HG40" i="1" s="1"/>
  <c r="HG24" i="1" a="1"/>
  <c r="HG24" i="1" s="1"/>
  <c r="HG59" i="1" a="1"/>
  <c r="HG59" i="1" s="1"/>
  <c r="HG37" i="1" a="1"/>
  <c r="HG37" i="1" s="1"/>
  <c r="HG21" i="1" a="1"/>
  <c r="HG21" i="1" s="1"/>
  <c r="HG34" i="1" a="1"/>
  <c r="HG34" i="1" s="1"/>
  <c r="HG18" i="1" a="1"/>
  <c r="HG18" i="1" s="1"/>
  <c r="HG11" i="1" a="1"/>
  <c r="HG11" i="1" s="1"/>
  <c r="DZ11" i="1" s="1"/>
  <c r="HG35" i="1" a="1"/>
  <c r="HG35" i="1" s="1"/>
  <c r="HG57" i="1" a="1"/>
  <c r="HG57" i="1" s="1"/>
  <c r="HG64" i="1" a="1"/>
  <c r="HG64" i="1" s="1"/>
  <c r="HG50" i="1" a="1"/>
  <c r="HG50" i="1" s="1"/>
  <c r="HG60" i="1" a="1"/>
  <c r="HG60" i="1" s="1"/>
  <c r="HG42" i="1" a="1"/>
  <c r="HG42" i="1" s="1"/>
  <c r="HG36" i="1" a="1"/>
  <c r="HG36" i="1" s="1"/>
  <c r="HG20" i="1" a="1"/>
  <c r="HG20" i="1" s="1"/>
  <c r="HG47" i="1" a="1"/>
  <c r="HG47" i="1" s="1"/>
  <c r="HG33" i="1" a="1"/>
  <c r="HG33" i="1" s="1"/>
  <c r="HG17" i="1" a="1"/>
  <c r="HG17" i="1" s="1"/>
  <c r="HG30" i="1" a="1"/>
  <c r="HG30" i="1" s="1"/>
  <c r="HG14" i="1" a="1"/>
  <c r="HG14" i="1" s="1"/>
  <c r="DZ14" i="1" s="1"/>
  <c r="HG15" i="1" a="1"/>
  <c r="HG15" i="1" s="1"/>
  <c r="DZ15" i="1" s="1"/>
  <c r="HG19" i="1" a="1"/>
  <c r="HG19" i="1" s="1"/>
  <c r="HG56" i="1" a="1"/>
  <c r="HG56" i="1" s="1"/>
  <c r="HG61" i="1" a="1"/>
  <c r="HG61" i="1" s="1"/>
  <c r="HG49" i="1" a="1"/>
  <c r="HG49" i="1" s="1"/>
  <c r="HG53" i="1" a="1"/>
  <c r="HG53" i="1" s="1"/>
  <c r="HG54" i="1" a="1"/>
  <c r="HG54" i="1" s="1"/>
  <c r="HG32" i="1" a="1"/>
  <c r="HG32" i="1" s="1"/>
  <c r="HG16" i="1" a="1"/>
  <c r="HG16" i="1" s="1"/>
  <c r="HG45" i="1" a="1"/>
  <c r="HG45" i="1" s="1"/>
  <c r="HG29" i="1" a="1"/>
  <c r="HG29" i="1" s="1"/>
  <c r="HG13" i="1" a="1"/>
  <c r="HG13" i="1" s="1"/>
  <c r="DZ13" i="1" s="1"/>
  <c r="HG26" i="1" a="1"/>
  <c r="HG26" i="1" s="1"/>
  <c r="HG39" i="1" a="1"/>
  <c r="HG39" i="1" s="1"/>
  <c r="HG31" i="1" a="1"/>
  <c r="HG31" i="1" s="1"/>
  <c r="HG62" i="1" a="1"/>
  <c r="HG62" i="1" s="1"/>
  <c r="HG48" i="1" a="1"/>
  <c r="HG48" i="1" s="1"/>
  <c r="HG55" i="1" a="1"/>
  <c r="HG55" i="1" s="1"/>
  <c r="HG65" i="1" a="1"/>
  <c r="HG65" i="1" s="1"/>
  <c r="HG52" i="1" a="1"/>
  <c r="HG52" i="1" s="1"/>
  <c r="HG43" i="1" a="1"/>
  <c r="HG43" i="1" s="1"/>
  <c r="HG28" i="1" a="1"/>
  <c r="HG28" i="1" s="1"/>
  <c r="HG12" i="1" a="1"/>
  <c r="HG12" i="1" s="1"/>
  <c r="DZ12" i="1" s="1"/>
  <c r="HG41" i="1" a="1"/>
  <c r="HG41" i="1" s="1"/>
  <c r="HG25" i="1" a="1"/>
  <c r="HG25" i="1" s="1"/>
  <c r="HG38" i="1" a="1"/>
  <c r="HG38" i="1" s="1"/>
  <c r="HG22" i="1" a="1"/>
  <c r="HG22" i="1" s="1"/>
  <c r="HG27" i="1" a="1"/>
  <c r="HG27" i="1" s="1"/>
  <c r="HG23" i="1" a="1"/>
  <c r="HG23" i="1" s="1"/>
  <c r="HH24" i="1" a="1"/>
  <c r="HH24" i="1" s="1"/>
  <c r="HH16" i="1" a="1"/>
  <c r="HH16" i="1" s="1"/>
  <c r="HH58" i="1" a="1"/>
  <c r="HH58" i="1" s="1"/>
  <c r="HH59" i="1" a="1"/>
  <c r="HH59" i="1" s="1"/>
  <c r="HH18" i="1" a="1"/>
  <c r="HH18" i="1" s="1"/>
  <c r="HH30" i="1" a="1"/>
  <c r="HH30" i="1" s="1"/>
  <c r="HH52" i="1" a="1"/>
  <c r="HH52" i="1" s="1"/>
  <c r="HH35" i="1" a="1"/>
  <c r="HH35" i="1" s="1"/>
  <c r="HH39" i="1" a="1"/>
  <c r="HH39" i="1" s="1"/>
  <c r="HH56" i="1" a="1"/>
  <c r="HH56" i="1" s="1"/>
  <c r="HH28" i="1" a="1"/>
  <c r="HH28" i="1" s="1"/>
  <c r="HH43" i="1" a="1"/>
  <c r="HH43" i="1" s="1"/>
  <c r="HH48" i="1" a="1"/>
  <c r="HH48" i="1" s="1"/>
  <c r="HH61" i="1" a="1"/>
  <c r="HH61" i="1" s="1"/>
  <c r="HF30" i="1" a="1"/>
  <c r="HF30" i="1" s="1"/>
  <c r="HF18" i="1" a="1"/>
  <c r="HF18" i="1" s="1"/>
  <c r="HF17" i="1" a="1"/>
  <c r="HF17" i="1" s="1"/>
  <c r="HF33" i="1" a="1"/>
  <c r="HF33" i="1" s="1"/>
  <c r="HF63" i="1" a="1"/>
  <c r="HF63" i="1" s="1"/>
  <c r="HF24" i="1" a="1"/>
  <c r="HF24" i="1" s="1"/>
  <c r="HF40" i="1" a="1"/>
  <c r="HF40" i="1" s="1"/>
  <c r="HF11" i="1" a="1"/>
  <c r="HF11" i="1" s="1"/>
  <c r="DY11" i="1" s="1"/>
  <c r="HF27" i="1" a="1"/>
  <c r="HF27" i="1" s="1"/>
  <c r="HF42" i="1" a="1"/>
  <c r="HF42" i="1" s="1"/>
  <c r="HF49" i="1" a="1"/>
  <c r="HF49" i="1" s="1"/>
  <c r="HF64" i="1" a="1"/>
  <c r="HF64" i="1" s="1"/>
  <c r="HF47" i="1" a="1"/>
  <c r="HF47" i="1" s="1"/>
  <c r="HF56" i="1" a="1"/>
  <c r="HF56" i="1" s="1"/>
  <c r="HI12" i="1" a="1"/>
  <c r="HI12" i="1" s="1"/>
  <c r="EB12" i="1" s="1"/>
  <c r="HI32" i="1" a="1"/>
  <c r="HI32" i="1" s="1"/>
  <c r="HI11" i="1" a="1"/>
  <c r="HI11" i="1" s="1"/>
  <c r="EB11" i="1" s="1"/>
  <c r="HI27" i="1" a="1"/>
  <c r="HI27" i="1" s="1"/>
  <c r="HI56" i="1" a="1"/>
  <c r="HI56" i="1" s="1"/>
  <c r="HI26" i="1" a="1"/>
  <c r="HI26" i="1" s="1"/>
  <c r="HI40" i="1" a="1"/>
  <c r="HI40" i="1" s="1"/>
  <c r="HI21" i="1" a="1"/>
  <c r="HI21" i="1" s="1"/>
  <c r="HI37" i="1" a="1"/>
  <c r="HI37" i="1" s="1"/>
  <c r="HI43" i="1" a="1"/>
  <c r="HI43" i="1" s="1"/>
  <c r="HI46" i="1" a="1"/>
  <c r="HI46" i="1" s="1"/>
  <c r="HI65" i="1" a="1"/>
  <c r="HI65" i="1" s="1"/>
  <c r="HI55" i="1" a="1"/>
  <c r="HI55" i="1" s="1"/>
  <c r="HH32" i="1" a="1"/>
  <c r="HH32" i="1" s="1"/>
  <c r="HH23" i="1" a="1"/>
  <c r="HH23" i="1" s="1"/>
  <c r="HH19" i="1" a="1"/>
  <c r="HH19" i="1" s="1"/>
  <c r="HH64" i="1" a="1"/>
  <c r="HH64" i="1" s="1"/>
  <c r="HH20" i="1" a="1"/>
  <c r="HH20" i="1" s="1"/>
  <c r="HH31" i="1" a="1"/>
  <c r="HH31" i="1" s="1"/>
  <c r="HH26" i="1" a="1"/>
  <c r="HH26" i="1" s="1"/>
  <c r="HH36" i="1" a="1"/>
  <c r="HH36" i="1" s="1"/>
  <c r="HH40" i="1" a="1"/>
  <c r="HH40" i="1" s="1"/>
  <c r="HH60" i="1" a="1"/>
  <c r="HH60" i="1" s="1"/>
  <c r="HH29" i="1" a="1"/>
  <c r="HH29" i="1" s="1"/>
  <c r="HH57" i="1" a="1"/>
  <c r="HH57" i="1" s="1"/>
  <c r="HH50" i="1" a="1"/>
  <c r="HH50" i="1" s="1"/>
  <c r="HF26" i="1" a="1"/>
  <c r="HF26" i="1" s="1"/>
  <c r="HF34" i="1" a="1"/>
  <c r="HF34" i="1" s="1"/>
  <c r="HF21" i="1" a="1"/>
  <c r="HF21" i="1" s="1"/>
  <c r="HF37" i="1" a="1"/>
  <c r="HF37" i="1" s="1"/>
  <c r="HF12" i="1" a="1"/>
  <c r="HF12" i="1" s="1"/>
  <c r="DY12" i="1" s="1"/>
  <c r="HF28" i="1" a="1"/>
  <c r="HF28" i="1" s="1"/>
  <c r="HF44" i="1" a="1"/>
  <c r="HF44" i="1" s="1"/>
  <c r="HF15" i="1" a="1"/>
  <c r="HF15" i="1" s="1"/>
  <c r="DY15" i="1" s="1"/>
  <c r="HF31" i="1" a="1"/>
  <c r="HF31" i="1" s="1"/>
  <c r="HF52" i="1" a="1"/>
  <c r="HF52" i="1" s="1"/>
  <c r="HF50" i="1" a="1"/>
  <c r="HF50" i="1" s="1"/>
  <c r="HF48" i="1" a="1"/>
  <c r="HF48" i="1" s="1"/>
  <c r="HF54" i="1" a="1"/>
  <c r="HF54" i="1" s="1"/>
  <c r="HI28" i="1" a="1"/>
  <c r="HI28" i="1" s="1"/>
  <c r="HI20" i="1" a="1"/>
  <c r="HI20" i="1" s="1"/>
  <c r="HI15" i="1" a="1"/>
  <c r="HI15" i="1" s="1"/>
  <c r="EB15" i="1" s="1"/>
  <c r="HI31" i="1" a="1"/>
  <c r="HI31" i="1" s="1"/>
  <c r="HI14" i="1" a="1"/>
  <c r="HI14" i="1" s="1"/>
  <c r="EB14" i="1" s="1"/>
  <c r="HI30" i="1" a="1"/>
  <c r="HI30" i="1" s="1"/>
  <c r="HI48" i="1" a="1"/>
  <c r="HI48" i="1" s="1"/>
  <c r="HI25" i="1" a="1"/>
  <c r="HI25" i="1" s="1"/>
  <c r="HI41" i="1" a="1"/>
  <c r="HI41" i="1" s="1"/>
  <c r="HI47" i="1" a="1"/>
  <c r="HI47" i="1" s="1"/>
  <c r="HI52" i="1" a="1"/>
  <c r="HI52" i="1" s="1"/>
  <c r="HI45" i="1" a="1"/>
  <c r="HI45" i="1" s="1"/>
  <c r="HI61" i="1" a="1"/>
  <c r="HI61" i="1" s="1"/>
  <c r="GZ60" i="1" a="1"/>
  <c r="GZ60" i="1" s="1"/>
  <c r="GZ56" i="1" a="1"/>
  <c r="GZ56" i="1" s="1"/>
  <c r="GZ42" i="1" a="1"/>
  <c r="GZ42" i="1" s="1"/>
  <c r="GZ54" i="1" a="1"/>
  <c r="GZ54" i="1" s="1"/>
  <c r="GZ45" i="1" a="1"/>
  <c r="GZ45" i="1" s="1"/>
  <c r="GZ26" i="1" a="1"/>
  <c r="GZ26" i="1" s="1"/>
  <c r="GZ63" i="1" a="1"/>
  <c r="GZ63" i="1" s="1"/>
  <c r="GZ50" i="1" a="1"/>
  <c r="GZ50" i="1" s="1"/>
  <c r="GZ27" i="1" a="1"/>
  <c r="GZ27" i="1" s="1"/>
  <c r="GZ11" i="1" a="1"/>
  <c r="GZ11" i="1" s="1"/>
  <c r="DS11" i="1" s="1"/>
  <c r="GZ28" i="1" a="1"/>
  <c r="GZ28" i="1" s="1"/>
  <c r="GZ12" i="1" a="1"/>
  <c r="GZ12" i="1" s="1"/>
  <c r="DS12" i="1" s="1"/>
  <c r="GZ21" i="1" a="1"/>
  <c r="GZ21" i="1" s="1"/>
  <c r="GZ13" i="1" a="1"/>
  <c r="GZ13" i="1" s="1"/>
  <c r="DS13" i="1" s="1"/>
  <c r="GZ55" i="1" a="1"/>
  <c r="GZ55" i="1" s="1"/>
  <c r="GZ53" i="1" a="1"/>
  <c r="GZ53" i="1" s="1"/>
  <c r="GZ65" i="1" a="1"/>
  <c r="GZ65" i="1" s="1"/>
  <c r="GZ47" i="1" a="1"/>
  <c r="GZ47" i="1" s="1"/>
  <c r="GZ38" i="1" a="1"/>
  <c r="GZ38" i="1" s="1"/>
  <c r="GZ22" i="1" a="1"/>
  <c r="GZ22" i="1" s="1"/>
  <c r="GZ51" i="1" a="1"/>
  <c r="GZ51" i="1" s="1"/>
  <c r="GZ39" i="1" a="1"/>
  <c r="GZ39" i="1" s="1"/>
  <c r="GZ23" i="1" a="1"/>
  <c r="GZ23" i="1" s="1"/>
  <c r="GZ40" i="1" a="1"/>
  <c r="GZ40" i="1" s="1"/>
  <c r="GZ24" i="1" a="1"/>
  <c r="GZ24" i="1" s="1"/>
  <c r="GZ49" i="1" a="1"/>
  <c r="GZ49" i="1" s="1"/>
  <c r="GZ17" i="1" a="1"/>
  <c r="GZ17" i="1" s="1"/>
  <c r="GZ33" i="1" a="1"/>
  <c r="GZ33" i="1" s="1"/>
  <c r="GZ62" i="1" a="1"/>
  <c r="GZ62" i="1" s="1"/>
  <c r="GZ52" i="1" a="1"/>
  <c r="GZ52" i="1" s="1"/>
  <c r="GZ61" i="1" a="1"/>
  <c r="GZ61" i="1" s="1"/>
  <c r="GZ48" i="1" a="1"/>
  <c r="GZ48" i="1" s="1"/>
  <c r="GZ34" i="1" a="1"/>
  <c r="GZ34" i="1" s="1"/>
  <c r="GZ18" i="1" a="1"/>
  <c r="GZ18" i="1" s="1"/>
  <c r="GZ41" i="1" a="1"/>
  <c r="GZ41" i="1" s="1"/>
  <c r="GZ35" i="1" a="1"/>
  <c r="GZ35" i="1" s="1"/>
  <c r="GZ19" i="1" a="1"/>
  <c r="GZ19" i="1" s="1"/>
  <c r="GZ36" i="1" a="1"/>
  <c r="GZ36" i="1" s="1"/>
  <c r="GZ20" i="1" a="1"/>
  <c r="GZ20" i="1" s="1"/>
  <c r="GZ43" i="1" a="1"/>
  <c r="GZ43" i="1" s="1"/>
  <c r="GZ25" i="1" a="1"/>
  <c r="GZ25" i="1" s="1"/>
  <c r="GZ64" i="1" a="1"/>
  <c r="GZ64" i="1" s="1"/>
  <c r="GZ59" i="1" a="1"/>
  <c r="GZ59" i="1" s="1"/>
  <c r="GZ46" i="1" a="1"/>
  <c r="GZ46" i="1" s="1"/>
  <c r="GZ58" i="1" a="1"/>
  <c r="GZ58" i="1" s="1"/>
  <c r="GZ44" i="1" a="1"/>
  <c r="GZ44" i="1" s="1"/>
  <c r="GZ30" i="1" a="1"/>
  <c r="GZ30" i="1" s="1"/>
  <c r="GZ14" i="1" a="1"/>
  <c r="GZ14" i="1" s="1"/>
  <c r="DS14" i="1" s="1"/>
  <c r="GZ57" i="1" a="1"/>
  <c r="GZ57" i="1" s="1"/>
  <c r="GZ31" i="1" a="1"/>
  <c r="GZ31" i="1" s="1"/>
  <c r="GZ15" i="1" a="1"/>
  <c r="GZ15" i="1" s="1"/>
  <c r="DS15" i="1" s="1"/>
  <c r="GZ32" i="1" a="1"/>
  <c r="GZ32" i="1" s="1"/>
  <c r="GZ16" i="1" a="1"/>
  <c r="GZ16" i="1" s="1"/>
  <c r="GZ37" i="1" a="1"/>
  <c r="GZ37" i="1" s="1"/>
  <c r="GZ29" i="1" a="1"/>
  <c r="GZ29" i="1" s="1"/>
  <c r="HC57" i="1" a="1"/>
  <c r="HC57" i="1" s="1"/>
  <c r="HC55" i="1" a="1"/>
  <c r="HC55" i="1" s="1"/>
  <c r="HC60" i="1" a="1"/>
  <c r="HC60" i="1" s="1"/>
  <c r="HC59" i="1" a="1"/>
  <c r="HC59" i="1" s="1"/>
  <c r="HC42" i="1" a="1"/>
  <c r="HC42" i="1" s="1"/>
  <c r="HC28" i="1" a="1"/>
  <c r="HC28" i="1" s="1"/>
  <c r="HC12" i="1" a="1"/>
  <c r="HC12" i="1" s="1"/>
  <c r="DV12" i="1" s="1"/>
  <c r="HC54" i="1" a="1"/>
  <c r="HC54" i="1" s="1"/>
  <c r="HC29" i="1" a="1"/>
  <c r="HC29" i="1" s="1"/>
  <c r="HC13" i="1" a="1"/>
  <c r="HC13" i="1" s="1"/>
  <c r="HC34" i="1" a="1"/>
  <c r="HC34" i="1" s="1"/>
  <c r="HC18" i="1" a="1"/>
  <c r="HC18" i="1" s="1"/>
  <c r="HC35" i="1" a="1"/>
  <c r="HC35" i="1" s="1"/>
  <c r="HC15" i="1" a="1"/>
  <c r="HC15" i="1" s="1"/>
  <c r="DV15" i="1" s="1"/>
  <c r="HC65" i="1" a="1"/>
  <c r="HC65" i="1" s="1"/>
  <c r="HC48" i="1" a="1"/>
  <c r="HC48" i="1" s="1"/>
  <c r="HC51" i="1" a="1"/>
  <c r="HC51" i="1" s="1"/>
  <c r="HC53" i="1" a="1"/>
  <c r="HC53" i="1" s="1"/>
  <c r="HC40" i="1" a="1"/>
  <c r="HC40" i="1" s="1"/>
  <c r="HC24" i="1" a="1"/>
  <c r="HC24" i="1" s="1"/>
  <c r="HC56" i="1" a="1"/>
  <c r="HC56" i="1" s="1"/>
  <c r="HC41" i="1" a="1"/>
  <c r="HC41" i="1" s="1"/>
  <c r="HC25" i="1" a="1"/>
  <c r="HC25" i="1" s="1"/>
  <c r="HC47" i="1" a="1"/>
  <c r="HC47" i="1" s="1"/>
  <c r="HC30" i="1" a="1"/>
  <c r="HC30" i="1" s="1"/>
  <c r="HC14" i="1" a="1"/>
  <c r="HC14" i="1" s="1"/>
  <c r="HC19" i="1" a="1"/>
  <c r="HC19" i="1" s="1"/>
  <c r="HC62" i="1" a="1"/>
  <c r="HC62" i="1" s="1"/>
  <c r="HC64" i="1" a="1"/>
  <c r="HC64" i="1" s="1"/>
  <c r="HC44" i="1" a="1"/>
  <c r="HC44" i="1" s="1"/>
  <c r="HC50" i="1" a="1"/>
  <c r="HC50" i="1" s="1"/>
  <c r="HC52" i="1" a="1"/>
  <c r="HC52" i="1" s="1"/>
  <c r="HC36" i="1" a="1"/>
  <c r="HC36" i="1" s="1"/>
  <c r="HC20" i="1" a="1"/>
  <c r="HC20" i="1" s="1"/>
  <c r="HC45" i="1" a="1"/>
  <c r="HC45" i="1" s="1"/>
  <c r="HC37" i="1" a="1"/>
  <c r="HC37" i="1" s="1"/>
  <c r="HC21" i="1" a="1"/>
  <c r="HC21" i="1" s="1"/>
  <c r="HC43" i="1" a="1"/>
  <c r="HC43" i="1" s="1"/>
  <c r="HC26" i="1" a="1"/>
  <c r="HC26" i="1" s="1"/>
  <c r="HC23" i="1" a="1"/>
  <c r="HC23" i="1" s="1"/>
  <c r="HC27" i="1" a="1"/>
  <c r="HC27" i="1" s="1"/>
  <c r="HC58" i="1" a="1"/>
  <c r="HC58" i="1" s="1"/>
  <c r="HC61" i="1" a="1"/>
  <c r="HC61" i="1" s="1"/>
  <c r="HC63" i="1" a="1"/>
  <c r="HC63" i="1" s="1"/>
  <c r="HC49" i="1" a="1"/>
  <c r="HC49" i="1" s="1"/>
  <c r="HC46" i="1" a="1"/>
  <c r="HC46" i="1" s="1"/>
  <c r="HC32" i="1" a="1"/>
  <c r="HC32" i="1" s="1"/>
  <c r="HC16" i="1" a="1"/>
  <c r="HC16" i="1" s="1"/>
  <c r="HC39" i="1" a="1"/>
  <c r="HC39" i="1" s="1"/>
  <c r="HC33" i="1" a="1"/>
  <c r="HC33" i="1" s="1"/>
  <c r="HC17" i="1" a="1"/>
  <c r="HC17" i="1" s="1"/>
  <c r="HC38" i="1" a="1"/>
  <c r="HC38" i="1" s="1"/>
  <c r="HC22" i="1" a="1"/>
  <c r="HC22" i="1" s="1"/>
  <c r="HC11" i="1" a="1"/>
  <c r="HC11" i="1" s="1"/>
  <c r="DV11" i="1" s="1"/>
  <c r="HC31" i="1" a="1"/>
  <c r="HC31" i="1" s="1"/>
  <c r="HB20" i="1" a="1"/>
  <c r="HB20" i="1" s="1"/>
  <c r="HB17" i="1" a="1"/>
  <c r="HB17" i="1" s="1"/>
  <c r="HB56" i="1" a="1"/>
  <c r="HB56" i="1" s="1"/>
  <c r="HB11" i="1" a="1"/>
  <c r="HB11" i="1" s="1"/>
  <c r="DU11" i="1" s="1"/>
  <c r="HB19" i="1" a="1"/>
  <c r="HB19" i="1" s="1"/>
  <c r="HB35" i="1" a="1"/>
  <c r="HB35" i="1" s="1"/>
  <c r="HB29" i="1" a="1"/>
  <c r="HB29" i="1" s="1"/>
  <c r="HB43" i="1" a="1"/>
  <c r="HB43" i="1" s="1"/>
  <c r="HB63" i="1" a="1"/>
  <c r="HB63" i="1" s="1"/>
  <c r="HB34" i="1" a="1"/>
  <c r="HB34" i="1" s="1"/>
  <c r="HB52" i="1" a="1"/>
  <c r="HB52" i="1" s="1"/>
  <c r="HB57" i="1" a="1"/>
  <c r="HB57" i="1" s="1"/>
  <c r="HB54" i="1" a="1"/>
  <c r="HB54" i="1" s="1"/>
  <c r="HB64" i="1" a="1"/>
  <c r="HB64" i="1" s="1"/>
  <c r="HA26" i="1" a="1"/>
  <c r="HA26" i="1" s="1"/>
  <c r="HA44" i="1" a="1"/>
  <c r="HA44" i="1" s="1"/>
  <c r="HA21" i="1" a="1"/>
  <c r="HA21" i="1" s="1"/>
  <c r="HA37" i="1" a="1"/>
  <c r="HA37" i="1" s="1"/>
  <c r="HA16" i="1" a="1"/>
  <c r="HA16" i="1" s="1"/>
  <c r="HA32" i="1" a="1"/>
  <c r="HA32" i="1" s="1"/>
  <c r="HA62" i="1" a="1"/>
  <c r="HA62" i="1" s="1"/>
  <c r="HA23" i="1" a="1"/>
  <c r="HA23" i="1" s="1"/>
  <c r="HA39" i="1" a="1"/>
  <c r="HA39" i="1" s="1"/>
  <c r="HA49" i="1" a="1"/>
  <c r="HA49" i="1" s="1"/>
  <c r="HA60" i="1" a="1"/>
  <c r="HA60" i="1" s="1"/>
  <c r="HA47" i="1" a="1"/>
  <c r="HA47" i="1" s="1"/>
  <c r="HA22" i="1" a="1"/>
  <c r="HA22" i="1" s="1"/>
  <c r="HA14" i="1" a="1"/>
  <c r="HA14" i="1" s="1"/>
  <c r="HA53" i="1" a="1"/>
  <c r="HA53" i="1" s="1"/>
  <c r="HA25" i="1" a="1"/>
  <c r="HA25" i="1" s="1"/>
  <c r="HA41" i="1" a="1"/>
  <c r="HA41" i="1" s="1"/>
  <c r="HA20" i="1" a="1"/>
  <c r="HA20" i="1" s="1"/>
  <c r="HA36" i="1" a="1"/>
  <c r="HA36" i="1" s="1"/>
  <c r="HA11" i="1" a="1"/>
  <c r="HA11" i="1" s="1"/>
  <c r="DT11" i="1" s="1"/>
  <c r="HA27" i="1" a="1"/>
  <c r="HA27" i="1" s="1"/>
  <c r="HA46" i="1" a="1"/>
  <c r="HA46" i="1" s="1"/>
  <c r="HA50" i="1" a="1"/>
  <c r="HA50" i="1" s="1"/>
  <c r="HA63" i="1" a="1"/>
  <c r="HA63" i="1" s="1"/>
  <c r="GX57" i="1" a="1"/>
  <c r="GX57" i="1" s="1"/>
  <c r="GX44" i="1" a="1"/>
  <c r="GX44" i="1" s="1"/>
  <c r="GX49" i="1" a="1"/>
  <c r="GX49" i="1" s="1"/>
  <c r="GX52" i="1" a="1"/>
  <c r="GX52" i="1" s="1"/>
  <c r="GX43" i="1" a="1"/>
  <c r="GX43" i="1" s="1"/>
  <c r="GX28" i="1" a="1"/>
  <c r="GX28" i="1" s="1"/>
  <c r="GX12" i="1" a="1"/>
  <c r="GX12" i="1" s="1"/>
  <c r="DQ12" i="1" s="1"/>
  <c r="GX41" i="1" a="1"/>
  <c r="GX41" i="1" s="1"/>
  <c r="GX25" i="1" a="1"/>
  <c r="GX25" i="1" s="1"/>
  <c r="GX55" i="1" a="1"/>
  <c r="GX55" i="1" s="1"/>
  <c r="GX30" i="1" a="1"/>
  <c r="GX30" i="1" s="1"/>
  <c r="GX14" i="1" a="1"/>
  <c r="GX14" i="1" s="1"/>
  <c r="DQ14" i="1" s="1"/>
  <c r="GX23" i="1" a="1"/>
  <c r="GX23" i="1" s="1"/>
  <c r="GX15" i="1" a="1"/>
  <c r="GX15" i="1" s="1"/>
  <c r="DQ15" i="1" s="1"/>
  <c r="GX63" i="1" a="1"/>
  <c r="GX63" i="1" s="1"/>
  <c r="GX59" i="1" a="1"/>
  <c r="GX59" i="1" s="1"/>
  <c r="GX65" i="1" a="1"/>
  <c r="GX65" i="1" s="1"/>
  <c r="GX46" i="1" a="1"/>
  <c r="GX46" i="1" s="1"/>
  <c r="GX40" i="1" a="1"/>
  <c r="GX40" i="1" s="1"/>
  <c r="GX24" i="1" a="1"/>
  <c r="GX24" i="1" s="1"/>
  <c r="GX47" i="1" a="1"/>
  <c r="GX47" i="1" s="1"/>
  <c r="GX37" i="1" a="1"/>
  <c r="GX37" i="1" s="1"/>
  <c r="GX21" i="1" a="1"/>
  <c r="GX21" i="1" s="1"/>
  <c r="GX54" i="1" a="1"/>
  <c r="GX54" i="1" s="1"/>
  <c r="GX26" i="1" a="1"/>
  <c r="GX26" i="1" s="1"/>
  <c r="GX39" i="1" a="1"/>
  <c r="GX39" i="1" s="1"/>
  <c r="GX27" i="1" a="1"/>
  <c r="GX27" i="1" s="1"/>
  <c r="GX62" i="1" a="1"/>
  <c r="GX62" i="1" s="1"/>
  <c r="GX60" i="1" a="1"/>
  <c r="GX60" i="1" s="1"/>
  <c r="GX51" i="1" a="1"/>
  <c r="GX51" i="1" s="1"/>
  <c r="GX56" i="1" a="1"/>
  <c r="GX56" i="1" s="1"/>
  <c r="GX42" i="1" a="1"/>
  <c r="GX42" i="1" s="1"/>
  <c r="GX36" i="1" a="1"/>
  <c r="GX36" i="1" s="1"/>
  <c r="GX20" i="1" a="1"/>
  <c r="GX20" i="1" s="1"/>
  <c r="GX64" i="1" a="1"/>
  <c r="GX64" i="1" s="1"/>
  <c r="GX33" i="1" a="1"/>
  <c r="GX33" i="1" s="1"/>
  <c r="GX17" i="1" a="1"/>
  <c r="GX17" i="1" s="1"/>
  <c r="GX38" i="1" a="1"/>
  <c r="GX38" i="1" s="1"/>
  <c r="GX22" i="1" a="1"/>
  <c r="GX22" i="1" s="1"/>
  <c r="GX35" i="1" a="1"/>
  <c r="GX35" i="1" s="1"/>
  <c r="GX11" i="1" a="1"/>
  <c r="GX11" i="1" s="1"/>
  <c r="DQ11" i="1" s="1"/>
  <c r="GX58" i="1" a="1"/>
  <c r="GX58" i="1" s="1"/>
  <c r="GX48" i="1" a="1"/>
  <c r="GX48" i="1" s="1"/>
  <c r="GX50" i="1" a="1"/>
  <c r="GX50" i="1" s="1"/>
  <c r="GX53" i="1" a="1"/>
  <c r="GX53" i="1" s="1"/>
  <c r="GX61" i="1" a="1"/>
  <c r="GX61" i="1" s="1"/>
  <c r="GX32" i="1" a="1"/>
  <c r="GX32" i="1" s="1"/>
  <c r="GX16" i="1" a="1"/>
  <c r="GX16" i="1" s="1"/>
  <c r="GX45" i="1" a="1"/>
  <c r="GX45" i="1" s="1"/>
  <c r="GX29" i="1" a="1"/>
  <c r="GX29" i="1" s="1"/>
  <c r="GX13" i="1" a="1"/>
  <c r="GX13" i="1" s="1"/>
  <c r="DQ13" i="1" s="1"/>
  <c r="GX34" i="1" a="1"/>
  <c r="GX34" i="1" s="1"/>
  <c r="GX18" i="1" a="1"/>
  <c r="GX18" i="1" s="1"/>
  <c r="GX19" i="1" a="1"/>
  <c r="GX19" i="1" s="1"/>
  <c r="GX31" i="1" a="1"/>
  <c r="GX31" i="1" s="1"/>
  <c r="HA56" i="1" a="1"/>
  <c r="HA56" i="1" s="1"/>
  <c r="HA43" i="1" a="1"/>
  <c r="HA43" i="1" s="1"/>
  <c r="HA58" i="1" a="1"/>
  <c r="HA58" i="1" s="1"/>
  <c r="HA64" i="1" a="1"/>
  <c r="HA64" i="1" s="1"/>
  <c r="GY57" i="1" a="1"/>
  <c r="GY57" i="1" s="1"/>
  <c r="GY45" i="1" a="1"/>
  <c r="GY45" i="1" s="1"/>
  <c r="GY52" i="1" a="1"/>
  <c r="GY52" i="1" s="1"/>
  <c r="GY58" i="1" a="1"/>
  <c r="GY58" i="1" s="1"/>
  <c r="GY43" i="1" a="1"/>
  <c r="GY43" i="1" s="1"/>
  <c r="GY33" i="1" a="1"/>
  <c r="GY33" i="1" s="1"/>
  <c r="GY17" i="1" a="1"/>
  <c r="GY17" i="1" s="1"/>
  <c r="GY38" i="1" a="1"/>
  <c r="GY38" i="1" s="1"/>
  <c r="GY22" i="1" a="1"/>
  <c r="GY22" i="1" s="1"/>
  <c r="GY39" i="1" a="1"/>
  <c r="GY39" i="1" s="1"/>
  <c r="GY23" i="1" a="1"/>
  <c r="GY23" i="1" s="1"/>
  <c r="GY40" i="1" a="1"/>
  <c r="GY40" i="1" s="1"/>
  <c r="GY24" i="1" a="1"/>
  <c r="GY24" i="1" s="1"/>
  <c r="GY63" i="1" a="1"/>
  <c r="GY63" i="1" s="1"/>
  <c r="GY51" i="1" a="1"/>
  <c r="GY51" i="1" s="1"/>
  <c r="GY62" i="1" a="1"/>
  <c r="GY62" i="1" s="1"/>
  <c r="GY46" i="1" a="1"/>
  <c r="GY46" i="1" s="1"/>
  <c r="GY55" i="1" a="1"/>
  <c r="GY55" i="1" s="1"/>
  <c r="GY44" i="1" a="1"/>
  <c r="GY44" i="1" s="1"/>
  <c r="GY29" i="1" a="1"/>
  <c r="GY29" i="1" s="1"/>
  <c r="GY13" i="1" a="1"/>
  <c r="GY13" i="1" s="1"/>
  <c r="DR13" i="1" s="1"/>
  <c r="GY34" i="1" a="1"/>
  <c r="GY34" i="1" s="1"/>
  <c r="GY18" i="1" a="1"/>
  <c r="GY18" i="1" s="1"/>
  <c r="GY35" i="1" a="1"/>
  <c r="GY35" i="1" s="1"/>
  <c r="GY19" i="1" a="1"/>
  <c r="GY19" i="1" s="1"/>
  <c r="GY28" i="1" a="1"/>
  <c r="GY28" i="1" s="1"/>
  <c r="GY32" i="1" a="1"/>
  <c r="GY32" i="1" s="1"/>
  <c r="GY59" i="1" a="1"/>
  <c r="GY59" i="1" s="1"/>
  <c r="GY50" i="1" a="1"/>
  <c r="GY50" i="1" s="1"/>
  <c r="GY56" i="1" a="1"/>
  <c r="GY56" i="1" s="1"/>
  <c r="GY64" i="1" a="1"/>
  <c r="GY64" i="1" s="1"/>
  <c r="GY54" i="1" a="1"/>
  <c r="GY54" i="1" s="1"/>
  <c r="GY41" i="1" a="1"/>
  <c r="GY41" i="1" s="1"/>
  <c r="GY25" i="1" a="1"/>
  <c r="GY25" i="1" s="1"/>
  <c r="GY42" i="1" a="1"/>
  <c r="GY42" i="1" s="1"/>
  <c r="GY30" i="1" a="1"/>
  <c r="GY30" i="1" s="1"/>
  <c r="GY14" i="1" a="1"/>
  <c r="GY14" i="1" s="1"/>
  <c r="DR14" i="1" s="1"/>
  <c r="GY31" i="1" a="1"/>
  <c r="GY31" i="1" s="1"/>
  <c r="GY15" i="1" a="1"/>
  <c r="GY15" i="1" s="1"/>
  <c r="DR15" i="1" s="1"/>
  <c r="GY12" i="1" a="1"/>
  <c r="GY12" i="1" s="1"/>
  <c r="DR12" i="1" s="1"/>
  <c r="GY36" i="1" a="1"/>
  <c r="GY36" i="1" s="1"/>
  <c r="GY65" i="1" a="1"/>
  <c r="GY65" i="1" s="1"/>
  <c r="GY49" i="1" a="1"/>
  <c r="GY49" i="1" s="1"/>
  <c r="GY53" i="1" a="1"/>
  <c r="GY53" i="1" s="1"/>
  <c r="GY61" i="1" a="1"/>
  <c r="GY61" i="1" s="1"/>
  <c r="GY47" i="1" a="1"/>
  <c r="GY47" i="1" s="1"/>
  <c r="GY37" i="1" a="1"/>
  <c r="GY37" i="1" s="1"/>
  <c r="GY21" i="1" a="1"/>
  <c r="GY21" i="1" s="1"/>
  <c r="GY48" i="1" a="1"/>
  <c r="GY48" i="1" s="1"/>
  <c r="GY26" i="1" a="1"/>
  <c r="GY26" i="1" s="1"/>
  <c r="GY60" i="1" a="1"/>
  <c r="GY60" i="1" s="1"/>
  <c r="GY27" i="1" a="1"/>
  <c r="GY27" i="1" s="1"/>
  <c r="GY11" i="1" a="1"/>
  <c r="GY11" i="1" s="1"/>
  <c r="DR11" i="1" s="1"/>
  <c r="GY16" i="1" a="1"/>
  <c r="GY16" i="1" s="1"/>
  <c r="GY20" i="1" a="1"/>
  <c r="GY20" i="1" s="1"/>
  <c r="HB45" i="1" a="1"/>
  <c r="HB45" i="1" s="1"/>
  <c r="HB28" i="1" a="1"/>
  <c r="HB28" i="1" s="1"/>
  <c r="HB38" i="1" a="1"/>
  <c r="HB38" i="1" s="1"/>
  <c r="HB14" i="1" a="1"/>
  <c r="HB14" i="1" s="1"/>
  <c r="HB25" i="1" a="1"/>
  <c r="HB25" i="1" s="1"/>
  <c r="HB48" i="1" a="1"/>
  <c r="HB48" i="1" s="1"/>
  <c r="HB32" i="1" a="1"/>
  <c r="HB32" i="1" s="1"/>
  <c r="HB47" i="1" a="1"/>
  <c r="HB47" i="1" s="1"/>
  <c r="HB26" i="1" a="1"/>
  <c r="HB26" i="1" s="1"/>
  <c r="HB41" i="1" a="1"/>
  <c r="HB41" i="1" s="1"/>
  <c r="HB55" i="1" a="1"/>
  <c r="HB55" i="1" s="1"/>
  <c r="HB49" i="1" a="1"/>
  <c r="HB49" i="1" s="1"/>
  <c r="HA18" i="1" a="1"/>
  <c r="HA18" i="1" s="1"/>
  <c r="HA30" i="1" a="1"/>
  <c r="HA30" i="1" s="1"/>
  <c r="HA13" i="1" a="1"/>
  <c r="HA13" i="1" s="1"/>
  <c r="HA29" i="1" a="1"/>
  <c r="HA29" i="1" s="1"/>
  <c r="HA42" i="1" a="1"/>
  <c r="HA42" i="1" s="1"/>
  <c r="HA24" i="1" a="1"/>
  <c r="HA24" i="1" s="1"/>
  <c r="HA40" i="1" a="1"/>
  <c r="HA40" i="1" s="1"/>
  <c r="HA15" i="1" a="1"/>
  <c r="HA15" i="1" s="1"/>
  <c r="DT15" i="1" s="1"/>
  <c r="HA31" i="1" a="1"/>
  <c r="HA31" i="1" s="1"/>
  <c r="HA59" i="1" a="1"/>
  <c r="HA59" i="1" s="1"/>
  <c r="HA51" i="1" a="1"/>
  <c r="HA51" i="1" s="1"/>
  <c r="HA48" i="1" a="1"/>
  <c r="HA48" i="1" s="1"/>
  <c r="HA61" i="1" a="1"/>
  <c r="HA61" i="1" s="1"/>
  <c r="HA34" i="1" a="1"/>
  <c r="HA34" i="1" s="1"/>
  <c r="HA38" i="1" a="1"/>
  <c r="HA38" i="1" s="1"/>
  <c r="HA17" i="1" a="1"/>
  <c r="HA17" i="1" s="1"/>
  <c r="HA33" i="1" a="1"/>
  <c r="HA33" i="1" s="1"/>
  <c r="HA12" i="1" a="1"/>
  <c r="HA12" i="1" s="1"/>
  <c r="DT12" i="1" s="1"/>
  <c r="HA28" i="1" a="1"/>
  <c r="HA28" i="1" s="1"/>
  <c r="HA52" i="1" a="1"/>
  <c r="HA52" i="1" s="1"/>
  <c r="HA19" i="1" a="1"/>
  <c r="HA19" i="1" s="1"/>
  <c r="HA35" i="1" a="1"/>
  <c r="HA35" i="1" s="1"/>
  <c r="HA45" i="1" a="1"/>
  <c r="HA45" i="1" s="1"/>
  <c r="HA57" i="1" a="1"/>
  <c r="HA57" i="1" s="1"/>
  <c r="HA55" i="1" a="1"/>
  <c r="HA55" i="1" s="1"/>
  <c r="HA65" i="1" a="1"/>
  <c r="HA65" i="1" s="1"/>
  <c r="GP27" i="1" a="1"/>
  <c r="GP27" i="1" s="1"/>
  <c r="GP52" i="1" a="1"/>
  <c r="GP52" i="1" s="1"/>
  <c r="GP22" i="1" a="1"/>
  <c r="GP22" i="1" s="1"/>
  <c r="GP63" i="1" a="1"/>
  <c r="GP63" i="1" s="1"/>
  <c r="GJ11" i="1" a="1"/>
  <c r="GJ11" i="1" s="1"/>
  <c r="DC11" i="1" s="1"/>
  <c r="GJ20" i="1" a="1"/>
  <c r="GJ20" i="1" s="1"/>
  <c r="GJ43" i="1" a="1"/>
  <c r="GJ43" i="1" s="1"/>
  <c r="GJ52" i="1" a="1"/>
  <c r="GJ52" i="1" s="1"/>
  <c r="GJ19" i="1" a="1"/>
  <c r="GJ19" i="1" s="1"/>
  <c r="GJ51" i="1" a="1"/>
  <c r="GJ51" i="1" s="1"/>
  <c r="GJ28" i="1" a="1"/>
  <c r="GJ28" i="1" s="1"/>
  <c r="GJ60" i="1" a="1"/>
  <c r="GJ60" i="1" s="1"/>
  <c r="GJ27" i="1" a="1"/>
  <c r="GJ27" i="1" s="1"/>
  <c r="GJ59" i="1" a="1"/>
  <c r="GJ59" i="1" s="1"/>
  <c r="GJ36" i="1" a="1"/>
  <c r="GJ36" i="1" s="1"/>
  <c r="GG64" i="1" a="1"/>
  <c r="GG64" i="1" s="1"/>
  <c r="GG60" i="1" a="1"/>
  <c r="GG60" i="1" s="1"/>
  <c r="GG56" i="1" a="1"/>
  <c r="GG56" i="1" s="1"/>
  <c r="GG52" i="1" a="1"/>
  <c r="GG52" i="1" s="1"/>
  <c r="GG48" i="1" a="1"/>
  <c r="GG48" i="1" s="1"/>
  <c r="GG44" i="1" a="1"/>
  <c r="GG44" i="1" s="1"/>
  <c r="GG40" i="1" a="1"/>
  <c r="GG40" i="1" s="1"/>
  <c r="GG36" i="1" a="1"/>
  <c r="GG36" i="1" s="1"/>
  <c r="GG32" i="1" a="1"/>
  <c r="GG32" i="1" s="1"/>
  <c r="GG28" i="1" a="1"/>
  <c r="GG28" i="1" s="1"/>
  <c r="GG24" i="1" a="1"/>
  <c r="GG24" i="1" s="1"/>
  <c r="GG20" i="1" a="1"/>
  <c r="GG20" i="1" s="1"/>
  <c r="GG16" i="1" a="1"/>
  <c r="GG16" i="1" s="1"/>
  <c r="GG12" i="1" a="1"/>
  <c r="GG12" i="1" s="1"/>
  <c r="CZ12" i="1" s="1"/>
  <c r="GG51" i="1" a="1"/>
  <c r="GG51" i="1" s="1"/>
  <c r="GG50" i="1" a="1"/>
  <c r="GG50" i="1" s="1"/>
  <c r="GG49" i="1" a="1"/>
  <c r="GG49" i="1" s="1"/>
  <c r="GG35" i="1" a="1"/>
  <c r="GG35" i="1" s="1"/>
  <c r="GG34" i="1" a="1"/>
  <c r="GG34" i="1" s="1"/>
  <c r="GG33" i="1" a="1"/>
  <c r="GG33" i="1" s="1"/>
  <c r="GG19" i="1" a="1"/>
  <c r="GG19" i="1" s="1"/>
  <c r="GG18" i="1" a="1"/>
  <c r="GG18" i="1" s="1"/>
  <c r="GG17" i="1" a="1"/>
  <c r="GG17" i="1" s="1"/>
  <c r="GG65" i="1" a="1"/>
  <c r="GG65" i="1" s="1"/>
  <c r="GG55" i="1" a="1"/>
  <c r="GG55" i="1" s="1"/>
  <c r="GG54" i="1" a="1"/>
  <c r="GG54" i="1" s="1"/>
  <c r="GG53" i="1" a="1"/>
  <c r="GG53" i="1" s="1"/>
  <c r="GG39" i="1" a="1"/>
  <c r="GG39" i="1" s="1"/>
  <c r="GG38" i="1" a="1"/>
  <c r="GG38" i="1" s="1"/>
  <c r="GG37" i="1" a="1"/>
  <c r="GG37" i="1" s="1"/>
  <c r="GG62" i="1" a="1"/>
  <c r="GG62" i="1" s="1"/>
  <c r="GG47" i="1" a="1"/>
  <c r="GG47" i="1" s="1"/>
  <c r="GG45" i="1" a="1"/>
  <c r="GG45" i="1" s="1"/>
  <c r="GG29" i="1" a="1"/>
  <c r="GG29" i="1" s="1"/>
  <c r="GG26" i="1" a="1"/>
  <c r="GG26" i="1" s="1"/>
  <c r="GG23" i="1" a="1"/>
  <c r="GG23" i="1" s="1"/>
  <c r="GG59" i="1" a="1"/>
  <c r="GG59" i="1" s="1"/>
  <c r="GG42" i="1" a="1"/>
  <c r="GG42" i="1" s="1"/>
  <c r="GG30" i="1" a="1"/>
  <c r="GG30" i="1" s="1"/>
  <c r="GG27" i="1" a="1"/>
  <c r="GG27" i="1" s="1"/>
  <c r="GG57" i="1" a="1"/>
  <c r="GG57" i="1" s="1"/>
  <c r="GG13" i="1" a="1"/>
  <c r="GG13" i="1" s="1"/>
  <c r="GG61" i="1" a="1"/>
  <c r="GG61" i="1" s="1"/>
  <c r="GG31" i="1" a="1"/>
  <c r="GG31" i="1" s="1"/>
  <c r="GG21" i="1" a="1"/>
  <c r="GG21" i="1" s="1"/>
  <c r="GG43" i="1" a="1"/>
  <c r="GG43" i="1" s="1"/>
  <c r="GG63" i="1" a="1"/>
  <c r="GG63" i="1" s="1"/>
  <c r="GG46" i="1" a="1"/>
  <c r="GG46" i="1" s="1"/>
  <c r="GG14" i="1" a="1"/>
  <c r="GG14" i="1" s="1"/>
  <c r="CZ14" i="1" s="1"/>
  <c r="GG58" i="1" a="1"/>
  <c r="GG58" i="1" s="1"/>
  <c r="GG41" i="1" a="1"/>
  <c r="GG41" i="1" s="1"/>
  <c r="GG25" i="1" a="1"/>
  <c r="GG25" i="1" s="1"/>
  <c r="GG22" i="1" a="1"/>
  <c r="GG22" i="1" s="1"/>
  <c r="GG15" i="1" a="1"/>
  <c r="GG15" i="1" s="1"/>
  <c r="CZ15" i="1" s="1"/>
  <c r="GG11" i="1" a="1"/>
  <c r="GG11" i="1" s="1"/>
  <c r="CZ11" i="1" s="1"/>
  <c r="GI62" i="1" a="1"/>
  <c r="GI62" i="1" s="1"/>
  <c r="GI58" i="1" a="1"/>
  <c r="GI58" i="1" s="1"/>
  <c r="GI54" i="1" a="1"/>
  <c r="GI54" i="1" s="1"/>
  <c r="GI50" i="1" a="1"/>
  <c r="GI50" i="1" s="1"/>
  <c r="GI46" i="1" a="1"/>
  <c r="GI46" i="1" s="1"/>
  <c r="GI42" i="1" a="1"/>
  <c r="GI42" i="1" s="1"/>
  <c r="GI38" i="1" a="1"/>
  <c r="GI38" i="1" s="1"/>
  <c r="GI34" i="1" a="1"/>
  <c r="GI34" i="1" s="1"/>
  <c r="GI30" i="1" a="1"/>
  <c r="GI30" i="1" s="1"/>
  <c r="GI26" i="1" a="1"/>
  <c r="GI26" i="1" s="1"/>
  <c r="GI22" i="1" a="1"/>
  <c r="GI22" i="1" s="1"/>
  <c r="GI18" i="1" a="1"/>
  <c r="GI18" i="1" s="1"/>
  <c r="GI14" i="1" a="1"/>
  <c r="GI14" i="1" s="1"/>
  <c r="DB14" i="1" s="1"/>
  <c r="GI65" i="1" a="1"/>
  <c r="GI65" i="1" s="1"/>
  <c r="GI57" i="1" a="1"/>
  <c r="GI57" i="1" s="1"/>
  <c r="GI56" i="1" a="1"/>
  <c r="GI56" i="1" s="1"/>
  <c r="GI55" i="1" a="1"/>
  <c r="GI55" i="1" s="1"/>
  <c r="GI41" i="1" a="1"/>
  <c r="GI41" i="1" s="1"/>
  <c r="GI40" i="1" a="1"/>
  <c r="GI40" i="1" s="1"/>
  <c r="GI39" i="1" a="1"/>
  <c r="GI39" i="1" s="1"/>
  <c r="GI25" i="1" a="1"/>
  <c r="GI25" i="1" s="1"/>
  <c r="GI24" i="1" a="1"/>
  <c r="GI24" i="1" s="1"/>
  <c r="GI23" i="1" a="1"/>
  <c r="GI23" i="1" s="1"/>
  <c r="GI61" i="1" a="1"/>
  <c r="GI61" i="1" s="1"/>
  <c r="GI60" i="1" a="1"/>
  <c r="GI60" i="1" s="1"/>
  <c r="GI59" i="1" a="1"/>
  <c r="GI59" i="1" s="1"/>
  <c r="GI45" i="1" a="1"/>
  <c r="GI45" i="1" s="1"/>
  <c r="GI44" i="1" a="1"/>
  <c r="GI44" i="1" s="1"/>
  <c r="GI43" i="1" a="1"/>
  <c r="GI43" i="1" s="1"/>
  <c r="GI53" i="1" a="1"/>
  <c r="GI53" i="1" s="1"/>
  <c r="GI51" i="1" a="1"/>
  <c r="GI51" i="1" s="1"/>
  <c r="GI36" i="1" a="1"/>
  <c r="GI36" i="1" s="1"/>
  <c r="GI27" i="1" a="1"/>
  <c r="GI27" i="1" s="1"/>
  <c r="GI20" i="1" a="1"/>
  <c r="GI20" i="1" s="1"/>
  <c r="GI17" i="1" a="1"/>
  <c r="GI17" i="1" s="1"/>
  <c r="GI63" i="1" a="1"/>
  <c r="GI63" i="1" s="1"/>
  <c r="GI33" i="1" a="1"/>
  <c r="GI33" i="1" s="1"/>
  <c r="GI21" i="1" a="1"/>
  <c r="GI21" i="1" s="1"/>
  <c r="GI48" i="1" a="1"/>
  <c r="GI48" i="1" s="1"/>
  <c r="GI31" i="1" a="1"/>
  <c r="GI31" i="1" s="1"/>
  <c r="GI28" i="1" a="1"/>
  <c r="GI28" i="1" s="1"/>
  <c r="GI52" i="1" a="1"/>
  <c r="GI52" i="1" s="1"/>
  <c r="GI35" i="1" a="1"/>
  <c r="GI35" i="1" s="1"/>
  <c r="GI15" i="1" a="1"/>
  <c r="GI15" i="1" s="1"/>
  <c r="DB15" i="1" s="1"/>
  <c r="GI12" i="1" a="1"/>
  <c r="GI12" i="1" s="1"/>
  <c r="DB12" i="1" s="1"/>
  <c r="GI47" i="1" a="1"/>
  <c r="GI47" i="1" s="1"/>
  <c r="GI19" i="1" a="1"/>
  <c r="GI19" i="1" s="1"/>
  <c r="GI16" i="1" a="1"/>
  <c r="GI16" i="1" s="1"/>
  <c r="GI13" i="1" a="1"/>
  <c r="GI13" i="1" s="1"/>
  <c r="DB13" i="1" s="1"/>
  <c r="GI37" i="1" a="1"/>
  <c r="GI37" i="1" s="1"/>
  <c r="GI29" i="1" a="1"/>
  <c r="GI29" i="1" s="1"/>
  <c r="GI64" i="1" a="1"/>
  <c r="GI64" i="1" s="1"/>
  <c r="GI49" i="1" a="1"/>
  <c r="GI49" i="1" s="1"/>
  <c r="GI32" i="1" a="1"/>
  <c r="GI32" i="1" s="1"/>
  <c r="GI11" i="1" a="1"/>
  <c r="GI11" i="1" s="1"/>
  <c r="DB11" i="1" s="1"/>
  <c r="GJ13" i="1" a="1"/>
  <c r="GJ13" i="1" s="1"/>
  <c r="DC13" i="1" s="1"/>
  <c r="GJ21" i="1" a="1"/>
  <c r="GJ21" i="1" s="1"/>
  <c r="GJ29" i="1" a="1"/>
  <c r="GJ29" i="1" s="1"/>
  <c r="GJ37" i="1" a="1"/>
  <c r="GJ37" i="1" s="1"/>
  <c r="GJ45" i="1" a="1"/>
  <c r="GJ45" i="1" s="1"/>
  <c r="GJ53" i="1" a="1"/>
  <c r="GJ53" i="1" s="1"/>
  <c r="GJ61" i="1" a="1"/>
  <c r="GJ61" i="1" s="1"/>
  <c r="GJ14" i="1" a="1"/>
  <c r="GJ14" i="1" s="1"/>
  <c r="DC14" i="1" s="1"/>
  <c r="GJ22" i="1" a="1"/>
  <c r="GJ22" i="1" s="1"/>
  <c r="GJ30" i="1" a="1"/>
  <c r="GJ30" i="1" s="1"/>
  <c r="GJ38" i="1" a="1"/>
  <c r="GJ38" i="1" s="1"/>
  <c r="GJ46" i="1" a="1"/>
  <c r="GJ46" i="1" s="1"/>
  <c r="GJ54" i="1" a="1"/>
  <c r="GJ54" i="1" s="1"/>
  <c r="GJ62" i="1" a="1"/>
  <c r="GJ62" i="1" s="1"/>
  <c r="GJ15" i="1" a="1"/>
  <c r="GJ15" i="1" s="1"/>
  <c r="DC15" i="1" s="1"/>
  <c r="GJ23" i="1" a="1"/>
  <c r="GJ23" i="1" s="1"/>
  <c r="GJ31" i="1" a="1"/>
  <c r="GJ31" i="1" s="1"/>
  <c r="GJ39" i="1" a="1"/>
  <c r="GJ39" i="1" s="1"/>
  <c r="GJ47" i="1" a="1"/>
  <c r="GJ47" i="1" s="1"/>
  <c r="GJ55" i="1" a="1"/>
  <c r="GJ55" i="1" s="1"/>
  <c r="GJ63" i="1" a="1"/>
  <c r="GJ63" i="1" s="1"/>
  <c r="GJ16" i="1" a="1"/>
  <c r="GJ16" i="1" s="1"/>
  <c r="GJ24" i="1" a="1"/>
  <c r="GJ24" i="1" s="1"/>
  <c r="GJ32" i="1" a="1"/>
  <c r="GJ32" i="1" s="1"/>
  <c r="GJ40" i="1" a="1"/>
  <c r="GJ40" i="1" s="1"/>
  <c r="GJ48" i="1" a="1"/>
  <c r="GJ48" i="1" s="1"/>
  <c r="GJ56" i="1" a="1"/>
  <c r="GJ56" i="1" s="1"/>
  <c r="GJ64" i="1" a="1"/>
  <c r="GJ64" i="1" s="1"/>
  <c r="GF65" i="1" a="1"/>
  <c r="GF65" i="1" s="1"/>
  <c r="GF61" i="1" a="1"/>
  <c r="GF61" i="1" s="1"/>
  <c r="GF57" i="1" a="1"/>
  <c r="GF57" i="1" s="1"/>
  <c r="GF53" i="1" a="1"/>
  <c r="GF53" i="1" s="1"/>
  <c r="GF49" i="1" a="1"/>
  <c r="GF49" i="1" s="1"/>
  <c r="GF45" i="1" a="1"/>
  <c r="GF45" i="1" s="1"/>
  <c r="GF41" i="1" a="1"/>
  <c r="GF41" i="1" s="1"/>
  <c r="GF37" i="1" a="1"/>
  <c r="GF37" i="1" s="1"/>
  <c r="GF33" i="1" a="1"/>
  <c r="GF33" i="1" s="1"/>
  <c r="GF29" i="1" a="1"/>
  <c r="GF29" i="1" s="1"/>
  <c r="GF25" i="1" a="1"/>
  <c r="GF25" i="1" s="1"/>
  <c r="GF21" i="1" a="1"/>
  <c r="GF21" i="1" s="1"/>
  <c r="GF17" i="1" a="1"/>
  <c r="GF17" i="1" s="1"/>
  <c r="GF13" i="1" a="1"/>
  <c r="GF13" i="1" s="1"/>
  <c r="CY13" i="1" s="1"/>
  <c r="GF64" i="1" a="1"/>
  <c r="GF64" i="1" s="1"/>
  <c r="GF63" i="1" a="1"/>
  <c r="GF63" i="1" s="1"/>
  <c r="GF62" i="1" a="1"/>
  <c r="GF62" i="1" s="1"/>
  <c r="GF48" i="1" a="1"/>
  <c r="GF48" i="1" s="1"/>
  <c r="GF47" i="1" a="1"/>
  <c r="GF47" i="1" s="1"/>
  <c r="GF46" i="1" a="1"/>
  <c r="GF46" i="1" s="1"/>
  <c r="GF32" i="1" a="1"/>
  <c r="GF32" i="1" s="1"/>
  <c r="GF31" i="1" a="1"/>
  <c r="GF31" i="1" s="1"/>
  <c r="GF30" i="1" a="1"/>
  <c r="GF30" i="1" s="1"/>
  <c r="GF16" i="1" a="1"/>
  <c r="GF16" i="1" s="1"/>
  <c r="GF15" i="1" a="1"/>
  <c r="GF15" i="1" s="1"/>
  <c r="CY15" i="1" s="1"/>
  <c r="GF14" i="1" a="1"/>
  <c r="GF14" i="1" s="1"/>
  <c r="CY14" i="1" s="1"/>
  <c r="GF52" i="1" a="1"/>
  <c r="GF52" i="1" s="1"/>
  <c r="GF51" i="1" a="1"/>
  <c r="GF51" i="1" s="1"/>
  <c r="GF50" i="1" a="1"/>
  <c r="GF50" i="1" s="1"/>
  <c r="GF36" i="1" a="1"/>
  <c r="GF36" i="1" s="1"/>
  <c r="GF35" i="1" a="1"/>
  <c r="GF35" i="1" s="1"/>
  <c r="GF34" i="1" a="1"/>
  <c r="GF34" i="1" s="1"/>
  <c r="GF60" i="1" a="1"/>
  <c r="GF60" i="1" s="1"/>
  <c r="GF58" i="1" a="1"/>
  <c r="GF58" i="1" s="1"/>
  <c r="GF43" i="1" a="1"/>
  <c r="GF43" i="1" s="1"/>
  <c r="GF22" i="1" a="1"/>
  <c r="GF22" i="1" s="1"/>
  <c r="GF19" i="1" a="1"/>
  <c r="GF19" i="1" s="1"/>
  <c r="GF12" i="1" a="1"/>
  <c r="GF12" i="1" s="1"/>
  <c r="CY12" i="1" s="1"/>
  <c r="GF55" i="1" a="1"/>
  <c r="GF55" i="1" s="1"/>
  <c r="GF38" i="1" a="1"/>
  <c r="GF38" i="1" s="1"/>
  <c r="GF40" i="1" a="1"/>
  <c r="GF40" i="1" s="1"/>
  <c r="GF26" i="1" a="1"/>
  <c r="GF26" i="1" s="1"/>
  <c r="GF23" i="1" a="1"/>
  <c r="GF23" i="1" s="1"/>
  <c r="GF20" i="1" a="1"/>
  <c r="GF20" i="1" s="1"/>
  <c r="GF44" i="1" a="1"/>
  <c r="GF44" i="1" s="1"/>
  <c r="GF24" i="1" a="1"/>
  <c r="GF24" i="1" s="1"/>
  <c r="GF56" i="1" a="1"/>
  <c r="GF56" i="1" s="1"/>
  <c r="GF39" i="1" a="1"/>
  <c r="GF39" i="1" s="1"/>
  <c r="GF59" i="1" a="1"/>
  <c r="GF59" i="1" s="1"/>
  <c r="GF42" i="1" a="1"/>
  <c r="GF42" i="1" s="1"/>
  <c r="GF27" i="1" a="1"/>
  <c r="GF27" i="1" s="1"/>
  <c r="GF54" i="1" a="1"/>
  <c r="GF54" i="1" s="1"/>
  <c r="GF28" i="1" a="1"/>
  <c r="GF28" i="1" s="1"/>
  <c r="GF18" i="1" a="1"/>
  <c r="GF18" i="1" s="1"/>
  <c r="GH63" i="1" a="1"/>
  <c r="GH63" i="1" s="1"/>
  <c r="GH59" i="1" a="1"/>
  <c r="GH59" i="1" s="1"/>
  <c r="GH55" i="1" a="1"/>
  <c r="GH55" i="1" s="1"/>
  <c r="GH51" i="1" a="1"/>
  <c r="GH51" i="1" s="1"/>
  <c r="GH47" i="1" a="1"/>
  <c r="GH47" i="1" s="1"/>
  <c r="GH43" i="1" a="1"/>
  <c r="GH43" i="1" s="1"/>
  <c r="GH39" i="1" a="1"/>
  <c r="GH39" i="1" s="1"/>
  <c r="GH35" i="1" a="1"/>
  <c r="GH35" i="1" s="1"/>
  <c r="GH31" i="1" a="1"/>
  <c r="GH31" i="1" s="1"/>
  <c r="GH27" i="1" a="1"/>
  <c r="GH27" i="1" s="1"/>
  <c r="GH23" i="1" a="1"/>
  <c r="GH23" i="1" s="1"/>
  <c r="GH19" i="1" a="1"/>
  <c r="GH19" i="1" s="1"/>
  <c r="GH15" i="1" a="1"/>
  <c r="GH15" i="1" s="1"/>
  <c r="DA15" i="1" s="1"/>
  <c r="GH65" i="1" a="1"/>
  <c r="GH65" i="1" s="1"/>
  <c r="GH54" i="1" a="1"/>
  <c r="GH54" i="1" s="1"/>
  <c r="GH53" i="1" a="1"/>
  <c r="GH53" i="1" s="1"/>
  <c r="GH52" i="1" a="1"/>
  <c r="GH52" i="1" s="1"/>
  <c r="GH38" i="1" a="1"/>
  <c r="GH38" i="1" s="1"/>
  <c r="GH37" i="1" a="1"/>
  <c r="GH37" i="1" s="1"/>
  <c r="GH36" i="1" a="1"/>
  <c r="GH36" i="1" s="1"/>
  <c r="GH22" i="1" a="1"/>
  <c r="GH22" i="1" s="1"/>
  <c r="GH21" i="1" a="1"/>
  <c r="GH21" i="1" s="1"/>
  <c r="GH20" i="1" a="1"/>
  <c r="GH20" i="1" s="1"/>
  <c r="GH58" i="1" a="1"/>
  <c r="GH58" i="1" s="1"/>
  <c r="GH57" i="1" a="1"/>
  <c r="GH57" i="1" s="1"/>
  <c r="GH56" i="1" a="1"/>
  <c r="GH56" i="1" s="1"/>
  <c r="GH42" i="1" a="1"/>
  <c r="GH42" i="1" s="1"/>
  <c r="GH41" i="1" a="1"/>
  <c r="GH41" i="1" s="1"/>
  <c r="GH40" i="1" a="1"/>
  <c r="GH40" i="1" s="1"/>
  <c r="GH64" i="1" a="1"/>
  <c r="GH64" i="1" s="1"/>
  <c r="GH49" i="1" a="1"/>
  <c r="GH49" i="1" s="1"/>
  <c r="GH34" i="1" a="1"/>
  <c r="GH34" i="1" s="1"/>
  <c r="GH32" i="1" a="1"/>
  <c r="GH32" i="1" s="1"/>
  <c r="GH30" i="1" a="1"/>
  <c r="GH30" i="1" s="1"/>
  <c r="GH16" i="1" a="1"/>
  <c r="GH16" i="1" s="1"/>
  <c r="GH13" i="1" a="1"/>
  <c r="GH13" i="1" s="1"/>
  <c r="DA13" i="1" s="1"/>
  <c r="GH46" i="1" a="1"/>
  <c r="GH46" i="1" s="1"/>
  <c r="GH24" i="1" a="1"/>
  <c r="GH24" i="1" s="1"/>
  <c r="GH14" i="1" a="1"/>
  <c r="GH14" i="1" s="1"/>
  <c r="GH61" i="1" a="1"/>
  <c r="GH61" i="1" s="1"/>
  <c r="GH44" i="1" a="1"/>
  <c r="GH44" i="1" s="1"/>
  <c r="GH17" i="1" a="1"/>
  <c r="GH17" i="1" s="1"/>
  <c r="GH48" i="1" a="1"/>
  <c r="GH48" i="1" s="1"/>
  <c r="GH28" i="1" a="1"/>
  <c r="GH28" i="1" s="1"/>
  <c r="GH25" i="1" a="1"/>
  <c r="GH25" i="1" s="1"/>
  <c r="GH18" i="1" a="1"/>
  <c r="GH18" i="1" s="1"/>
  <c r="GH62" i="1" a="1"/>
  <c r="GH62" i="1" s="1"/>
  <c r="GH60" i="1" a="1"/>
  <c r="GH60" i="1" s="1"/>
  <c r="GH29" i="1" a="1"/>
  <c r="GH29" i="1" s="1"/>
  <c r="GH26" i="1" a="1"/>
  <c r="GH26" i="1" s="1"/>
  <c r="GH50" i="1" a="1"/>
  <c r="GH50" i="1" s="1"/>
  <c r="GH33" i="1" a="1"/>
  <c r="GH33" i="1" s="1"/>
  <c r="GH45" i="1" a="1"/>
  <c r="GH45" i="1" s="1"/>
  <c r="GH12" i="1" a="1"/>
  <c r="GH12" i="1" s="1"/>
  <c r="DA12" i="1" s="1"/>
  <c r="GH11" i="1" a="1"/>
  <c r="GH11" i="1" s="1"/>
  <c r="DA11" i="1" s="1"/>
  <c r="GK65" i="1" a="1"/>
  <c r="GK65" i="1" s="1"/>
  <c r="GK61" i="1" a="1"/>
  <c r="GK61" i="1" s="1"/>
  <c r="GK57" i="1" a="1"/>
  <c r="GK57" i="1" s="1"/>
  <c r="GK53" i="1" a="1"/>
  <c r="GK53" i="1" s="1"/>
  <c r="GK49" i="1" a="1"/>
  <c r="GK49" i="1" s="1"/>
  <c r="GK45" i="1" a="1"/>
  <c r="GK45" i="1" s="1"/>
  <c r="GK41" i="1" a="1"/>
  <c r="GK41" i="1" s="1"/>
  <c r="GK37" i="1" a="1"/>
  <c r="GK37" i="1" s="1"/>
  <c r="GK33" i="1" a="1"/>
  <c r="GK33" i="1" s="1"/>
  <c r="GK29" i="1" a="1"/>
  <c r="GK29" i="1" s="1"/>
  <c r="GK25" i="1" a="1"/>
  <c r="GK25" i="1" s="1"/>
  <c r="GK21" i="1" a="1"/>
  <c r="GK21" i="1" s="1"/>
  <c r="GK17" i="1" a="1"/>
  <c r="GK17" i="1" s="1"/>
  <c r="GK13" i="1" a="1"/>
  <c r="GK13" i="1" s="1"/>
  <c r="DD13" i="1" s="1"/>
  <c r="GK64" i="1" a="1"/>
  <c r="GK64" i="1" s="1"/>
  <c r="GK60" i="1" a="1"/>
  <c r="GK60" i="1" s="1"/>
  <c r="GK59" i="1" a="1"/>
  <c r="GK59" i="1" s="1"/>
  <c r="GK58" i="1" a="1"/>
  <c r="GK58" i="1" s="1"/>
  <c r="GK44" i="1" a="1"/>
  <c r="GK44" i="1" s="1"/>
  <c r="GK43" i="1" a="1"/>
  <c r="GK43" i="1" s="1"/>
  <c r="GK42" i="1" a="1"/>
  <c r="GK42" i="1" s="1"/>
  <c r="GK28" i="1" a="1"/>
  <c r="GK28" i="1" s="1"/>
  <c r="GK27" i="1" a="1"/>
  <c r="GK27" i="1" s="1"/>
  <c r="GK26" i="1" a="1"/>
  <c r="GK26" i="1" s="1"/>
  <c r="GK12" i="1" a="1"/>
  <c r="GK12" i="1" s="1"/>
  <c r="DD12" i="1" s="1"/>
  <c r="GK11" i="1" a="1"/>
  <c r="GK11" i="1" s="1"/>
  <c r="DD11" i="1" s="1"/>
  <c r="GK63" i="1" a="1"/>
  <c r="GK63" i="1" s="1"/>
  <c r="GK62" i="1" a="1"/>
  <c r="GK62" i="1" s="1"/>
  <c r="GK48" i="1" a="1"/>
  <c r="GK48" i="1" s="1"/>
  <c r="GK47" i="1" a="1"/>
  <c r="GK47" i="1" s="1"/>
  <c r="GK46" i="1" a="1"/>
  <c r="GK46" i="1" s="1"/>
  <c r="GK32" i="1" a="1"/>
  <c r="GK32" i="1" s="1"/>
  <c r="GK31" i="1" a="1"/>
  <c r="GK31" i="1" s="1"/>
  <c r="GK55" i="1" a="1"/>
  <c r="GK55" i="1" s="1"/>
  <c r="GK40" i="1" a="1"/>
  <c r="GK40" i="1" s="1"/>
  <c r="GK38" i="1" a="1"/>
  <c r="GK38" i="1" s="1"/>
  <c r="GK24" i="1" a="1"/>
  <c r="GK24" i="1" s="1"/>
  <c r="GK14" i="1" a="1"/>
  <c r="GK14" i="1" s="1"/>
  <c r="DD14" i="1" s="1"/>
  <c r="GK50" i="1" a="1"/>
  <c r="GK50" i="1" s="1"/>
  <c r="GK18" i="1" a="1"/>
  <c r="GK18" i="1" s="1"/>
  <c r="GK52" i="1" a="1"/>
  <c r="GK52" i="1" s="1"/>
  <c r="GK35" i="1" a="1"/>
  <c r="GK35" i="1" s="1"/>
  <c r="GK15" i="1" a="1"/>
  <c r="GK15" i="1" s="1"/>
  <c r="DD15" i="1" s="1"/>
  <c r="GK56" i="1" a="1"/>
  <c r="GK56" i="1" s="1"/>
  <c r="GK39" i="1" a="1"/>
  <c r="GK39" i="1" s="1"/>
  <c r="GK51" i="1" a="1"/>
  <c r="GK51" i="1" s="1"/>
  <c r="GK34" i="1" a="1"/>
  <c r="GK34" i="1" s="1"/>
  <c r="GK30" i="1" a="1"/>
  <c r="GK30" i="1" s="1"/>
  <c r="GK23" i="1" a="1"/>
  <c r="GK23" i="1" s="1"/>
  <c r="GK20" i="1" a="1"/>
  <c r="GK20" i="1" s="1"/>
  <c r="GK54" i="1" a="1"/>
  <c r="GK54" i="1" s="1"/>
  <c r="GK22" i="1" a="1"/>
  <c r="GK22" i="1" s="1"/>
  <c r="GK19" i="1" a="1"/>
  <c r="GK19" i="1" s="1"/>
  <c r="GK16" i="1" a="1"/>
  <c r="GK16" i="1" s="1"/>
  <c r="GK36" i="1" a="1"/>
  <c r="GK36" i="1" s="1"/>
  <c r="GJ17" i="1" a="1"/>
  <c r="GJ17" i="1" s="1"/>
  <c r="GJ25" i="1" a="1"/>
  <c r="GJ25" i="1" s="1"/>
  <c r="GJ33" i="1" a="1"/>
  <c r="GJ33" i="1" s="1"/>
  <c r="GJ41" i="1" a="1"/>
  <c r="GJ41" i="1" s="1"/>
  <c r="GJ49" i="1" a="1"/>
  <c r="GJ49" i="1" s="1"/>
  <c r="GJ57" i="1" a="1"/>
  <c r="GJ57" i="1" s="1"/>
  <c r="GJ65" i="1" a="1"/>
  <c r="GJ65" i="1" s="1"/>
  <c r="GJ18" i="1" a="1"/>
  <c r="GJ18" i="1" s="1"/>
  <c r="GJ26" i="1" a="1"/>
  <c r="GJ26" i="1" s="1"/>
  <c r="GJ34" i="1" a="1"/>
  <c r="GJ34" i="1" s="1"/>
  <c r="GJ42" i="1" a="1"/>
  <c r="GJ42" i="1" s="1"/>
  <c r="GJ50" i="1" a="1"/>
  <c r="GJ50" i="1" s="1"/>
  <c r="GP26" i="1" a="1"/>
  <c r="GP26" i="1" s="1"/>
  <c r="GP18" i="1" a="1"/>
  <c r="GP18" i="1" s="1"/>
  <c r="GP14" i="1" a="1"/>
  <c r="GP14" i="1" s="1"/>
  <c r="DI14" i="1" s="1"/>
  <c r="GP41" i="1" a="1"/>
  <c r="GP41" i="1" s="1"/>
  <c r="GP39" i="1" a="1"/>
  <c r="GP39" i="1" s="1"/>
  <c r="GP54" i="1" a="1"/>
  <c r="GP54" i="1" s="1"/>
  <c r="GP28" i="1" a="1"/>
  <c r="GP28" i="1" s="1"/>
  <c r="GP38" i="1" a="1"/>
  <c r="GP38" i="1" s="1"/>
  <c r="GP45" i="1" a="1"/>
  <c r="GP45" i="1" s="1"/>
  <c r="GP24" i="1" a="1"/>
  <c r="GP24" i="1" s="1"/>
  <c r="GP32" i="1" a="1"/>
  <c r="GP32" i="1" s="1"/>
  <c r="GP55" i="1" a="1"/>
  <c r="GP55" i="1" s="1"/>
  <c r="GP50" i="1" a="1"/>
  <c r="GP50" i="1" s="1"/>
  <c r="GL57" i="1" a="1"/>
  <c r="GL57" i="1" s="1"/>
  <c r="GL65" i="1" a="1"/>
  <c r="GL65" i="1" s="1"/>
  <c r="GL64" i="1" a="1"/>
  <c r="GL64" i="1" s="1"/>
  <c r="GL63" i="1" a="1"/>
  <c r="GL63" i="1" s="1"/>
  <c r="GL56" i="1" a="1"/>
  <c r="GL56" i="1" s="1"/>
  <c r="GL51" i="1" a="1"/>
  <c r="GL51" i="1" s="1"/>
  <c r="GL50" i="1" a="1"/>
  <c r="GL50" i="1" s="1"/>
  <c r="GL60" i="1" a="1"/>
  <c r="GL60" i="1" s="1"/>
  <c r="GL58" i="1" a="1"/>
  <c r="GL58" i="1" s="1"/>
  <c r="GL53" i="1" a="1"/>
  <c r="GL53" i="1" s="1"/>
  <c r="GL52" i="1" a="1"/>
  <c r="GL52" i="1" s="1"/>
  <c r="GL49" i="1" a="1"/>
  <c r="GL49" i="1" s="1"/>
  <c r="GL48" i="1" a="1"/>
  <c r="GL48" i="1" s="1"/>
  <c r="GL47" i="1" a="1"/>
  <c r="GL47" i="1" s="1"/>
  <c r="GL46" i="1" a="1"/>
  <c r="GL46" i="1" s="1"/>
  <c r="GL45" i="1" a="1"/>
  <c r="GL45" i="1" s="1"/>
  <c r="GL44" i="1" a="1"/>
  <c r="GL44" i="1" s="1"/>
  <c r="GL42" i="1" a="1"/>
  <c r="GL42" i="1" s="1"/>
  <c r="GL41" i="1" a="1"/>
  <c r="GL41" i="1" s="1"/>
  <c r="GL40" i="1" a="1"/>
  <c r="GL40" i="1" s="1"/>
  <c r="GL61" i="1" a="1"/>
  <c r="GL61" i="1" s="1"/>
  <c r="GL59" i="1" a="1"/>
  <c r="GL59" i="1" s="1"/>
  <c r="GL54" i="1" a="1"/>
  <c r="GL54" i="1" s="1"/>
  <c r="GL43" i="1" a="1"/>
  <c r="GL43" i="1" s="1"/>
  <c r="GL33" i="1" a="1"/>
  <c r="GL33" i="1" s="1"/>
  <c r="GL29" i="1" a="1"/>
  <c r="GL29" i="1" s="1"/>
  <c r="GL25" i="1" a="1"/>
  <c r="GL25" i="1" s="1"/>
  <c r="GL21" i="1" a="1"/>
  <c r="GL21" i="1" s="1"/>
  <c r="GL17" i="1" a="1"/>
  <c r="GL17" i="1" s="1"/>
  <c r="GL13" i="1" a="1"/>
  <c r="GL13" i="1" s="1"/>
  <c r="DE13" i="1" s="1"/>
  <c r="GL31" i="1" a="1"/>
  <c r="GL31" i="1" s="1"/>
  <c r="GL27" i="1" a="1"/>
  <c r="GL27" i="1" s="1"/>
  <c r="GL23" i="1" a="1"/>
  <c r="GL23" i="1" s="1"/>
  <c r="GL19" i="1" a="1"/>
  <c r="GL19" i="1" s="1"/>
  <c r="GL15" i="1" a="1"/>
  <c r="GL15" i="1" s="1"/>
  <c r="DE15" i="1" s="1"/>
  <c r="GL62" i="1" a="1"/>
  <c r="GL62" i="1" s="1"/>
  <c r="GL38" i="1" a="1"/>
  <c r="GL38" i="1" s="1"/>
  <c r="GL36" i="1" a="1"/>
  <c r="GL36" i="1" s="1"/>
  <c r="GL34" i="1" a="1"/>
  <c r="GL34" i="1" s="1"/>
  <c r="GL30" i="1" a="1"/>
  <c r="GL30" i="1" s="1"/>
  <c r="GL26" i="1" a="1"/>
  <c r="GL26" i="1" s="1"/>
  <c r="GL22" i="1" a="1"/>
  <c r="GL22" i="1" s="1"/>
  <c r="GL18" i="1" a="1"/>
  <c r="GL18" i="1" s="1"/>
  <c r="GL14" i="1" a="1"/>
  <c r="GL14" i="1" s="1"/>
  <c r="GL37" i="1" a="1"/>
  <c r="GL37" i="1" s="1"/>
  <c r="GL35" i="1" a="1"/>
  <c r="GL35" i="1" s="1"/>
  <c r="GL32" i="1" a="1"/>
  <c r="GL32" i="1" s="1"/>
  <c r="GL55" i="1" a="1"/>
  <c r="GL55" i="1" s="1"/>
  <c r="GL39" i="1" a="1"/>
  <c r="GL39" i="1" s="1"/>
  <c r="GL28" i="1" a="1"/>
  <c r="GL28" i="1" s="1"/>
  <c r="GL24" i="1" a="1"/>
  <c r="GL24" i="1" s="1"/>
  <c r="GL20" i="1" a="1"/>
  <c r="GL20" i="1" s="1"/>
  <c r="GL16" i="1" a="1"/>
  <c r="GL16" i="1" s="1"/>
  <c r="GL12" i="1" a="1"/>
  <c r="GL12" i="1" s="1"/>
  <c r="DE12" i="1" s="1"/>
  <c r="GL11" i="1" a="1"/>
  <c r="GL11" i="1" s="1"/>
  <c r="DE11" i="1" s="1"/>
  <c r="GO59" i="1" a="1"/>
  <c r="GO59" i="1" s="1"/>
  <c r="GO58" i="1" a="1"/>
  <c r="GO58" i="1" s="1"/>
  <c r="GO50" i="1" a="1"/>
  <c r="GO50" i="1" s="1"/>
  <c r="GO65" i="1" a="1"/>
  <c r="GO65" i="1" s="1"/>
  <c r="GO64" i="1" a="1"/>
  <c r="GO64" i="1" s="1"/>
  <c r="GO63" i="1" a="1"/>
  <c r="GO63" i="1" s="1"/>
  <c r="GO61" i="1" a="1"/>
  <c r="GO61" i="1" s="1"/>
  <c r="GO54" i="1" a="1"/>
  <c r="GO54" i="1" s="1"/>
  <c r="GO62" i="1" a="1"/>
  <c r="GO62" i="1" s="1"/>
  <c r="GO55" i="1" a="1"/>
  <c r="GO55" i="1" s="1"/>
  <c r="GO46" i="1" a="1"/>
  <c r="GO46" i="1" s="1"/>
  <c r="GO57" i="1" a="1"/>
  <c r="GO57" i="1" s="1"/>
  <c r="GO56" i="1" a="1"/>
  <c r="GO56" i="1" s="1"/>
  <c r="GO51" i="1" a="1"/>
  <c r="GO51" i="1" s="1"/>
  <c r="GO49" i="1" a="1"/>
  <c r="GO49" i="1" s="1"/>
  <c r="GO48" i="1" a="1"/>
  <c r="GO48" i="1" s="1"/>
  <c r="GO47" i="1" a="1"/>
  <c r="GO47" i="1" s="1"/>
  <c r="GO38" i="1" a="1"/>
  <c r="GO38" i="1" s="1"/>
  <c r="GO36" i="1" a="1"/>
  <c r="GO36" i="1" s="1"/>
  <c r="GO34" i="1" a="1"/>
  <c r="GO34" i="1" s="1"/>
  <c r="GO31" i="1" a="1"/>
  <c r="GO31" i="1" s="1"/>
  <c r="GO27" i="1" a="1"/>
  <c r="GO27" i="1" s="1"/>
  <c r="GO23" i="1" a="1"/>
  <c r="GO23" i="1" s="1"/>
  <c r="GO19" i="1" a="1"/>
  <c r="GO19" i="1" s="1"/>
  <c r="GO15" i="1" a="1"/>
  <c r="GO15" i="1" s="1"/>
  <c r="DH15" i="1" s="1"/>
  <c r="GO39" i="1" a="1"/>
  <c r="GO39" i="1" s="1"/>
  <c r="GO37" i="1" a="1"/>
  <c r="GO37" i="1" s="1"/>
  <c r="GO35" i="1" a="1"/>
  <c r="GO35" i="1" s="1"/>
  <c r="GO33" i="1" a="1"/>
  <c r="GO33" i="1" s="1"/>
  <c r="GO29" i="1" a="1"/>
  <c r="GO29" i="1" s="1"/>
  <c r="GO21" i="1" a="1"/>
  <c r="GO21" i="1" s="1"/>
  <c r="GO17" i="1" a="1"/>
  <c r="GO17" i="1" s="1"/>
  <c r="GO60" i="1" a="1"/>
  <c r="GO60" i="1" s="1"/>
  <c r="GO45" i="1" a="1"/>
  <c r="GO45" i="1" s="1"/>
  <c r="GO44" i="1" a="1"/>
  <c r="GO44" i="1" s="1"/>
  <c r="GO43" i="1" a="1"/>
  <c r="GO43" i="1" s="1"/>
  <c r="GO42" i="1" a="1"/>
  <c r="GO42" i="1" s="1"/>
  <c r="GO41" i="1" a="1"/>
  <c r="GO41" i="1" s="1"/>
  <c r="GO40" i="1" a="1"/>
  <c r="GO40" i="1" s="1"/>
  <c r="GO32" i="1" a="1"/>
  <c r="GO32" i="1" s="1"/>
  <c r="GO28" i="1" a="1"/>
  <c r="GO28" i="1" s="1"/>
  <c r="GO24" i="1" a="1"/>
  <c r="GO24" i="1" s="1"/>
  <c r="GO20" i="1" a="1"/>
  <c r="GO20" i="1" s="1"/>
  <c r="GO16" i="1" a="1"/>
  <c r="GO16" i="1" s="1"/>
  <c r="GO12" i="1" a="1"/>
  <c r="GO12" i="1" s="1"/>
  <c r="DH12" i="1" s="1"/>
  <c r="GO52" i="1" a="1"/>
  <c r="GO52" i="1" s="1"/>
  <c r="GO30" i="1" a="1"/>
  <c r="GO30" i="1" s="1"/>
  <c r="GO14" i="1" a="1"/>
  <c r="GO14" i="1" s="1"/>
  <c r="DH14" i="1" s="1"/>
  <c r="GO53" i="1" a="1"/>
  <c r="GO53" i="1" s="1"/>
  <c r="GO25" i="1" a="1"/>
  <c r="GO25" i="1" s="1"/>
  <c r="GO13" i="1" a="1"/>
  <c r="GO13" i="1" s="1"/>
  <c r="DH13" i="1" s="1"/>
  <c r="GO26" i="1" a="1"/>
  <c r="GO26" i="1" s="1"/>
  <c r="GO22" i="1" a="1"/>
  <c r="GO22" i="1" s="1"/>
  <c r="GO18" i="1" a="1"/>
  <c r="GO18" i="1" s="1"/>
  <c r="GO11" i="1" a="1"/>
  <c r="GO11" i="1" s="1"/>
  <c r="DH11" i="1" s="1"/>
  <c r="GN52" i="1" a="1"/>
  <c r="GN52" i="1" s="1"/>
  <c r="GN51" i="1" a="1"/>
  <c r="GN51" i="1" s="1"/>
  <c r="GN60" i="1" a="1"/>
  <c r="GN60" i="1" s="1"/>
  <c r="GN59" i="1" a="1"/>
  <c r="GN59" i="1" s="1"/>
  <c r="GN53" i="1" a="1"/>
  <c r="GN53" i="1" s="1"/>
  <c r="GN45" i="1" a="1"/>
  <c r="GN45" i="1" s="1"/>
  <c r="GN44" i="1" a="1"/>
  <c r="GN44" i="1" s="1"/>
  <c r="GN43" i="1" a="1"/>
  <c r="GN43" i="1" s="1"/>
  <c r="GN42" i="1" a="1"/>
  <c r="GN42" i="1" s="1"/>
  <c r="GN41" i="1" a="1"/>
  <c r="GN41" i="1" s="1"/>
  <c r="GN40" i="1" a="1"/>
  <c r="GN40" i="1" s="1"/>
  <c r="GN39" i="1" a="1"/>
  <c r="GN39" i="1" s="1"/>
  <c r="GN38" i="1" a="1"/>
  <c r="GN38" i="1" s="1"/>
  <c r="GN37" i="1" a="1"/>
  <c r="GN37" i="1" s="1"/>
  <c r="GN36" i="1" a="1"/>
  <c r="GN36" i="1" s="1"/>
  <c r="GN35" i="1" a="1"/>
  <c r="GN35" i="1" s="1"/>
  <c r="GN34" i="1" a="1"/>
  <c r="GN34" i="1" s="1"/>
  <c r="GN61" i="1" a="1"/>
  <c r="GN61" i="1" s="1"/>
  <c r="GN54" i="1" a="1"/>
  <c r="GN54" i="1" s="1"/>
  <c r="GN65" i="1" a="1"/>
  <c r="GN65" i="1" s="1"/>
  <c r="GN64" i="1" a="1"/>
  <c r="GN64" i="1" s="1"/>
  <c r="GN62" i="1" a="1"/>
  <c r="GN62" i="1" s="1"/>
  <c r="GN55" i="1" a="1"/>
  <c r="GN55" i="1" s="1"/>
  <c r="GN50" i="1" a="1"/>
  <c r="GN50" i="1" s="1"/>
  <c r="GN30" i="1" a="1"/>
  <c r="GN30" i="1" s="1"/>
  <c r="GN26" i="1" a="1"/>
  <c r="GN26" i="1" s="1"/>
  <c r="GN22" i="1" a="1"/>
  <c r="GN22" i="1" s="1"/>
  <c r="GN18" i="1" a="1"/>
  <c r="GN18" i="1" s="1"/>
  <c r="GN14" i="1" a="1"/>
  <c r="GN14" i="1" s="1"/>
  <c r="DG14" i="1" s="1"/>
  <c r="GN32" i="1" a="1"/>
  <c r="GN32" i="1" s="1"/>
  <c r="GN28" i="1" a="1"/>
  <c r="GN28" i="1" s="1"/>
  <c r="GN24" i="1" a="1"/>
  <c r="GN24" i="1" s="1"/>
  <c r="GN20" i="1" a="1"/>
  <c r="GN20" i="1" s="1"/>
  <c r="GN16" i="1" a="1"/>
  <c r="GN16" i="1" s="1"/>
  <c r="GN63" i="1" a="1"/>
  <c r="GN63" i="1" s="1"/>
  <c r="GN58" i="1" a="1"/>
  <c r="GN58" i="1" s="1"/>
  <c r="GN49" i="1" a="1"/>
  <c r="GN49" i="1" s="1"/>
  <c r="GN48" i="1" a="1"/>
  <c r="GN48" i="1" s="1"/>
  <c r="GN47" i="1" a="1"/>
  <c r="GN47" i="1" s="1"/>
  <c r="GN46" i="1" a="1"/>
  <c r="GN46" i="1" s="1"/>
  <c r="GN31" i="1" a="1"/>
  <c r="GN31" i="1" s="1"/>
  <c r="GN27" i="1" a="1"/>
  <c r="GN27" i="1" s="1"/>
  <c r="GN23" i="1" a="1"/>
  <c r="GN23" i="1" s="1"/>
  <c r="GN19" i="1" a="1"/>
  <c r="GN19" i="1" s="1"/>
  <c r="GN15" i="1" a="1"/>
  <c r="GN15" i="1" s="1"/>
  <c r="DG15" i="1" s="1"/>
  <c r="GN33" i="1" a="1"/>
  <c r="GN33" i="1" s="1"/>
  <c r="GN57" i="1" a="1"/>
  <c r="GN57" i="1" s="1"/>
  <c r="GN56" i="1" a="1"/>
  <c r="GN56" i="1" s="1"/>
  <c r="GN12" i="1" a="1"/>
  <c r="GN12" i="1" s="1"/>
  <c r="DG12" i="1" s="1"/>
  <c r="GN29" i="1" a="1"/>
  <c r="GN29" i="1" s="1"/>
  <c r="GN25" i="1" a="1"/>
  <c r="GN25" i="1" s="1"/>
  <c r="GN21" i="1" a="1"/>
  <c r="GN21" i="1" s="1"/>
  <c r="GN17" i="1" a="1"/>
  <c r="GN17" i="1" s="1"/>
  <c r="GN13" i="1" a="1"/>
  <c r="GN13" i="1" s="1"/>
  <c r="DG13" i="1" s="1"/>
  <c r="GN11" i="1" a="1"/>
  <c r="GN11" i="1" s="1"/>
  <c r="DG11" i="1" s="1"/>
  <c r="GM65" i="1" a="1"/>
  <c r="GM65" i="1" s="1"/>
  <c r="GM64" i="1" a="1"/>
  <c r="GM64" i="1" s="1"/>
  <c r="GM63" i="1" a="1"/>
  <c r="GM63" i="1" s="1"/>
  <c r="GM62" i="1" a="1"/>
  <c r="GM62" i="1" s="1"/>
  <c r="GM61" i="1" a="1"/>
  <c r="GM61" i="1" s="1"/>
  <c r="GM60" i="1" a="1"/>
  <c r="GM60" i="1" s="1"/>
  <c r="GM56" i="1" a="1"/>
  <c r="GM56" i="1" s="1"/>
  <c r="GM55" i="1" a="1"/>
  <c r="GM55" i="1" s="1"/>
  <c r="GM54" i="1" a="1"/>
  <c r="GM54" i="1" s="1"/>
  <c r="GM53" i="1" a="1"/>
  <c r="GM53" i="1" s="1"/>
  <c r="GM58" i="1" a="1"/>
  <c r="GM58" i="1" s="1"/>
  <c r="GM57" i="1" a="1"/>
  <c r="GM57" i="1" s="1"/>
  <c r="GM52" i="1" a="1"/>
  <c r="GM52" i="1" s="1"/>
  <c r="GM49" i="1" a="1"/>
  <c r="GM49" i="1" s="1"/>
  <c r="GM48" i="1" a="1"/>
  <c r="GM48" i="1" s="1"/>
  <c r="GM47" i="1" a="1"/>
  <c r="GM47" i="1" s="1"/>
  <c r="GM46" i="1" a="1"/>
  <c r="GM46" i="1" s="1"/>
  <c r="GM59" i="1" a="1"/>
  <c r="GM59" i="1" s="1"/>
  <c r="GM45" i="1" a="1"/>
  <c r="GM45" i="1" s="1"/>
  <c r="GM44" i="1" a="1"/>
  <c r="GM44" i="1" s="1"/>
  <c r="GM43" i="1" a="1"/>
  <c r="GM43" i="1" s="1"/>
  <c r="GM42" i="1" a="1"/>
  <c r="GM42" i="1" s="1"/>
  <c r="GM41" i="1" a="1"/>
  <c r="GM41" i="1" s="1"/>
  <c r="GM40" i="1" a="1"/>
  <c r="GM40" i="1" s="1"/>
  <c r="GM39" i="1" a="1"/>
  <c r="GM39" i="1" s="1"/>
  <c r="GM38" i="1" a="1"/>
  <c r="GM38" i="1" s="1"/>
  <c r="GM37" i="1" a="1"/>
  <c r="GM37" i="1" s="1"/>
  <c r="GM36" i="1" a="1"/>
  <c r="GM36" i="1" s="1"/>
  <c r="GM35" i="1" a="1"/>
  <c r="GM35" i="1" s="1"/>
  <c r="GM34" i="1" a="1"/>
  <c r="GM34" i="1" s="1"/>
  <c r="GM33" i="1" a="1"/>
  <c r="GM33" i="1" s="1"/>
  <c r="GM32" i="1" a="1"/>
  <c r="GM32" i="1" s="1"/>
  <c r="GM31" i="1" a="1"/>
  <c r="GM31" i="1" s="1"/>
  <c r="GM30" i="1" a="1"/>
  <c r="GM30" i="1" s="1"/>
  <c r="GM29" i="1" a="1"/>
  <c r="GM29" i="1" s="1"/>
  <c r="GM28" i="1" a="1"/>
  <c r="GM28" i="1" s="1"/>
  <c r="GM27" i="1" a="1"/>
  <c r="GM27" i="1" s="1"/>
  <c r="GM26" i="1" a="1"/>
  <c r="GM26" i="1" s="1"/>
  <c r="GM25" i="1" a="1"/>
  <c r="GM25" i="1" s="1"/>
  <c r="GM24" i="1" a="1"/>
  <c r="GM24" i="1" s="1"/>
  <c r="GM23" i="1" a="1"/>
  <c r="GM23" i="1" s="1"/>
  <c r="GM22" i="1" a="1"/>
  <c r="GM22" i="1" s="1"/>
  <c r="GM21" i="1" a="1"/>
  <c r="GM21" i="1" s="1"/>
  <c r="GM20" i="1" a="1"/>
  <c r="GM20" i="1" s="1"/>
  <c r="GM19" i="1" a="1"/>
  <c r="GM19" i="1" s="1"/>
  <c r="GM18" i="1" a="1"/>
  <c r="GM18" i="1" s="1"/>
  <c r="GM17" i="1" a="1"/>
  <c r="GM17" i="1" s="1"/>
  <c r="GM16" i="1" a="1"/>
  <c r="GM16" i="1" s="1"/>
  <c r="GM15" i="1" a="1"/>
  <c r="GM15" i="1" s="1"/>
  <c r="DF15" i="1" s="1"/>
  <c r="GM14" i="1" a="1"/>
  <c r="GM14" i="1" s="1"/>
  <c r="DF14" i="1" s="1"/>
  <c r="GM13" i="1" a="1"/>
  <c r="GM13" i="1" s="1"/>
  <c r="DF13" i="1" s="1"/>
  <c r="GM12" i="1" a="1"/>
  <c r="GM12" i="1" s="1"/>
  <c r="DF12" i="1" s="1"/>
  <c r="GM50" i="1" a="1"/>
  <c r="GM50" i="1" s="1"/>
  <c r="GM51" i="1" a="1"/>
  <c r="GM51" i="1" s="1"/>
  <c r="GM11" i="1" a="1"/>
  <c r="GM11" i="1" s="1"/>
  <c r="DF11" i="1" s="1"/>
  <c r="GQ57" i="1" a="1"/>
  <c r="GQ57" i="1" s="1"/>
  <c r="GQ65" i="1" a="1"/>
  <c r="GQ65" i="1" s="1"/>
  <c r="GQ64" i="1" a="1"/>
  <c r="GQ64" i="1" s="1"/>
  <c r="GQ62" i="1" a="1"/>
  <c r="GQ62" i="1" s="1"/>
  <c r="GQ55" i="1" a="1"/>
  <c r="GQ55" i="1" s="1"/>
  <c r="GQ56" i="1" a="1"/>
  <c r="GQ56" i="1" s="1"/>
  <c r="GQ51" i="1" a="1"/>
  <c r="GQ51" i="1" s="1"/>
  <c r="GQ50" i="1" a="1"/>
  <c r="GQ50" i="1" s="1"/>
  <c r="GQ49" i="1" a="1"/>
  <c r="GQ49" i="1" s="1"/>
  <c r="GQ48" i="1" a="1"/>
  <c r="GQ48" i="1" s="1"/>
  <c r="GQ47" i="1" a="1"/>
  <c r="GQ47" i="1" s="1"/>
  <c r="GQ46" i="1" a="1"/>
  <c r="GQ46" i="1" s="1"/>
  <c r="GQ45" i="1" a="1"/>
  <c r="GQ45" i="1" s="1"/>
  <c r="GQ44" i="1" a="1"/>
  <c r="GQ44" i="1" s="1"/>
  <c r="GQ42" i="1" a="1"/>
  <c r="GQ42" i="1" s="1"/>
  <c r="GQ41" i="1" a="1"/>
  <c r="GQ41" i="1" s="1"/>
  <c r="GQ40" i="1" a="1"/>
  <c r="GQ40" i="1" s="1"/>
  <c r="GQ63" i="1" a="1"/>
  <c r="GQ63" i="1" s="1"/>
  <c r="GQ60" i="1" a="1"/>
  <c r="GQ60" i="1" s="1"/>
  <c r="GQ58" i="1" a="1"/>
  <c r="GQ58" i="1" s="1"/>
  <c r="GQ53" i="1" a="1"/>
  <c r="GQ53" i="1" s="1"/>
  <c r="GQ52" i="1" a="1"/>
  <c r="GQ52" i="1" s="1"/>
  <c r="GQ43" i="1" a="1"/>
  <c r="GQ43" i="1" s="1"/>
  <c r="GQ32" i="1" a="1"/>
  <c r="GQ32" i="1" s="1"/>
  <c r="GQ28" i="1" a="1"/>
  <c r="GQ28" i="1" s="1"/>
  <c r="GQ24" i="1" a="1"/>
  <c r="GQ24" i="1" s="1"/>
  <c r="GQ20" i="1" a="1"/>
  <c r="GQ20" i="1" s="1"/>
  <c r="GQ16" i="1" a="1"/>
  <c r="GQ16" i="1" s="1"/>
  <c r="GQ12" i="1" a="1"/>
  <c r="GQ12" i="1" s="1"/>
  <c r="DJ12" i="1" s="1"/>
  <c r="GQ11" i="1" a="1"/>
  <c r="GQ11" i="1" s="1"/>
  <c r="DJ11" i="1" s="1"/>
  <c r="GQ18" i="1" a="1"/>
  <c r="GQ18" i="1" s="1"/>
  <c r="GQ14" i="1" a="1"/>
  <c r="GQ14" i="1" s="1"/>
  <c r="GQ61" i="1" a="1"/>
  <c r="GQ61" i="1" s="1"/>
  <c r="GQ59" i="1" a="1"/>
  <c r="GQ59" i="1" s="1"/>
  <c r="GQ39" i="1" a="1"/>
  <c r="GQ39" i="1" s="1"/>
  <c r="GQ37" i="1" a="1"/>
  <c r="GQ37" i="1" s="1"/>
  <c r="GQ35" i="1" a="1"/>
  <c r="GQ35" i="1" s="1"/>
  <c r="GQ33" i="1" a="1"/>
  <c r="GQ33" i="1" s="1"/>
  <c r="GQ29" i="1" a="1"/>
  <c r="GQ29" i="1" s="1"/>
  <c r="GQ25" i="1" a="1"/>
  <c r="GQ25" i="1" s="1"/>
  <c r="GQ21" i="1" a="1"/>
  <c r="GQ21" i="1" s="1"/>
  <c r="GQ17" i="1" a="1"/>
  <c r="GQ17" i="1" s="1"/>
  <c r="GQ13" i="1" a="1"/>
  <c r="GQ13" i="1" s="1"/>
  <c r="GQ38" i="1" a="1"/>
  <c r="GQ38" i="1" s="1"/>
  <c r="GQ34" i="1" a="1"/>
  <c r="GQ34" i="1" s="1"/>
  <c r="GQ31" i="1" a="1"/>
  <c r="GQ31" i="1" s="1"/>
  <c r="GQ23" i="1" a="1"/>
  <c r="GQ23" i="1" s="1"/>
  <c r="GQ54" i="1" a="1"/>
  <c r="GQ54" i="1" s="1"/>
  <c r="GQ30" i="1" a="1"/>
  <c r="GQ30" i="1" s="1"/>
  <c r="GQ26" i="1" a="1"/>
  <c r="GQ26" i="1" s="1"/>
  <c r="GQ22" i="1" a="1"/>
  <c r="GQ22" i="1" s="1"/>
  <c r="GQ36" i="1" a="1"/>
  <c r="GQ36" i="1" s="1"/>
  <c r="GQ27" i="1" a="1"/>
  <c r="GQ27" i="1" s="1"/>
  <c r="GQ19" i="1" a="1"/>
  <c r="GQ19" i="1" s="1"/>
  <c r="GQ15" i="1" a="1"/>
  <c r="GQ15" i="1" s="1"/>
  <c r="DJ15" i="1" s="1"/>
  <c r="GP12" i="1" a="1"/>
  <c r="GP12" i="1" s="1"/>
  <c r="DI12" i="1" s="1"/>
  <c r="GP11" i="1" a="1"/>
  <c r="GP11" i="1" s="1"/>
  <c r="DI11" i="1" s="1"/>
  <c r="GP20" i="1" a="1"/>
  <c r="GP20" i="1" s="1"/>
  <c r="GP21" i="1" a="1"/>
  <c r="GP21" i="1" s="1"/>
  <c r="GP57" i="1" a="1"/>
  <c r="GP57" i="1" s="1"/>
  <c r="GP44" i="1" a="1"/>
  <c r="GP44" i="1" s="1"/>
  <c r="GP58" i="1" a="1"/>
  <c r="GP58" i="1" s="1"/>
  <c r="GP35" i="1" a="1"/>
  <c r="GP35" i="1" s="1"/>
  <c r="GP40" i="1" a="1"/>
  <c r="GP40" i="1" s="1"/>
  <c r="GP51" i="1" a="1"/>
  <c r="GP51" i="1" s="1"/>
  <c r="GP25" i="1" a="1"/>
  <c r="GP25" i="1" s="1"/>
  <c r="GP33" i="1" a="1"/>
  <c r="GP33" i="1" s="1"/>
  <c r="GP61" i="1" a="1"/>
  <c r="GP61" i="1" s="1"/>
  <c r="GP53" i="1" a="1"/>
  <c r="GP53" i="1" s="1"/>
  <c r="GP16" i="1" a="1"/>
  <c r="GP16" i="1" s="1"/>
  <c r="GP19" i="1" a="1"/>
  <c r="GP19" i="1" s="1"/>
  <c r="GP23" i="1" a="1"/>
  <c r="GP23" i="1" s="1"/>
  <c r="GP13" i="1" a="1"/>
  <c r="GP13" i="1" s="1"/>
  <c r="DI13" i="1" s="1"/>
  <c r="GP31" i="1" a="1"/>
  <c r="GP31" i="1" s="1"/>
  <c r="GP49" i="1" a="1"/>
  <c r="GP49" i="1" s="1"/>
  <c r="GP62" i="1" a="1"/>
  <c r="GP62" i="1" s="1"/>
  <c r="GP36" i="1" a="1"/>
  <c r="GP36" i="1" s="1"/>
  <c r="GP42" i="1" a="1"/>
  <c r="GP42" i="1" s="1"/>
  <c r="GP60" i="1" a="1"/>
  <c r="GP60" i="1" s="1"/>
  <c r="GP29" i="1" a="1"/>
  <c r="GP29" i="1" s="1"/>
  <c r="GP46" i="1" a="1"/>
  <c r="GP46" i="1" s="1"/>
  <c r="GP47" i="1" a="1"/>
  <c r="GP47" i="1" s="1"/>
  <c r="BG17" i="2"/>
  <c r="BI17" i="2" s="1"/>
  <c r="BO49" i="2"/>
  <c r="BG33" i="2"/>
  <c r="BO17" i="2"/>
  <c r="BG49" i="2"/>
  <c r="BO33" i="2"/>
  <c r="GS64" i="1" a="1"/>
  <c r="GS64" i="1" s="1"/>
  <c r="GS59" i="1" a="1"/>
  <c r="GS59" i="1" s="1"/>
  <c r="GS56" i="1" a="1"/>
  <c r="GS56" i="1" s="1"/>
  <c r="GS54" i="1" a="1"/>
  <c r="GS54" i="1" s="1"/>
  <c r="GS60" i="1" a="1"/>
  <c r="GS60" i="1" s="1"/>
  <c r="GS58" i="1" a="1"/>
  <c r="GS58" i="1" s="1"/>
  <c r="GS55" i="1" a="1"/>
  <c r="GS55" i="1" s="1"/>
  <c r="GS52" i="1" a="1"/>
  <c r="GS52" i="1" s="1"/>
  <c r="GS65" i="1" a="1"/>
  <c r="GS65" i="1" s="1"/>
  <c r="GS63" i="1" a="1"/>
  <c r="GS63" i="1" s="1"/>
  <c r="GS62" i="1" a="1"/>
  <c r="GS62" i="1" s="1"/>
  <c r="GS57" i="1" a="1"/>
  <c r="GS57" i="1" s="1"/>
  <c r="GS48" i="1" a="1"/>
  <c r="GS48" i="1" s="1"/>
  <c r="GS47" i="1" a="1"/>
  <c r="GS47" i="1" s="1"/>
  <c r="GS39" i="1" a="1"/>
  <c r="GS39" i="1" s="1"/>
  <c r="GS50" i="1" a="1"/>
  <c r="GS50" i="1" s="1"/>
  <c r="GS44" i="1" a="1"/>
  <c r="GS44" i="1" s="1"/>
  <c r="GS53" i="1" a="1"/>
  <c r="GS53" i="1" s="1"/>
  <c r="GS49" i="1" a="1"/>
  <c r="GS49" i="1" s="1"/>
  <c r="GS43" i="1" a="1"/>
  <c r="GS43" i="1" s="1"/>
  <c r="GS61" i="1" a="1"/>
  <c r="GS61" i="1" s="1"/>
  <c r="GS51" i="1" a="1"/>
  <c r="GS51" i="1" s="1"/>
  <c r="GS46" i="1" a="1"/>
  <c r="GS46" i="1" s="1"/>
  <c r="GS45" i="1" a="1"/>
  <c r="GS45" i="1" s="1"/>
  <c r="GS42" i="1" a="1"/>
  <c r="GS42" i="1" s="1"/>
  <c r="GS41" i="1" a="1"/>
  <c r="GS41" i="1" s="1"/>
  <c r="GS33" i="1" a="1"/>
  <c r="GS33" i="1" s="1"/>
  <c r="GS30" i="1" a="1"/>
  <c r="GS30" i="1" s="1"/>
  <c r="GS27" i="1" a="1"/>
  <c r="GS27" i="1" s="1"/>
  <c r="GS38" i="1" a="1"/>
  <c r="GS38" i="1" s="1"/>
  <c r="GS36" i="1" a="1"/>
  <c r="GS36" i="1" s="1"/>
  <c r="GS32" i="1" a="1"/>
  <c r="GS32" i="1" s="1"/>
  <c r="GS29" i="1" a="1"/>
  <c r="GS29" i="1" s="1"/>
  <c r="GS31" i="1" a="1"/>
  <c r="GS31" i="1" s="1"/>
  <c r="GS40" i="1" a="1"/>
  <c r="GS40" i="1" s="1"/>
  <c r="GS37" i="1" a="1"/>
  <c r="GS37" i="1" s="1"/>
  <c r="GS35" i="1" a="1"/>
  <c r="GS35" i="1" s="1"/>
  <c r="GS34" i="1" a="1"/>
  <c r="GS34" i="1" s="1"/>
  <c r="GS28" i="1" a="1"/>
  <c r="GS28" i="1" s="1"/>
  <c r="GS23" i="1" a="1"/>
  <c r="GS23" i="1" s="1"/>
  <c r="GS18" i="1" a="1"/>
  <c r="GS18" i="1" s="1"/>
  <c r="GS26" i="1" a="1"/>
  <c r="GS26" i="1" s="1"/>
  <c r="GS20" i="1" a="1"/>
  <c r="GS20" i="1" s="1"/>
  <c r="GS17" i="1" a="1"/>
  <c r="GS17" i="1" s="1"/>
  <c r="GS15" i="1" a="1"/>
  <c r="GS15" i="1" s="1"/>
  <c r="DL15" i="1" s="1"/>
  <c r="GS22" i="1" a="1"/>
  <c r="GS22" i="1" s="1"/>
  <c r="GS19" i="1" a="1"/>
  <c r="GS19" i="1" s="1"/>
  <c r="GS25" i="1" a="1"/>
  <c r="GS25" i="1" s="1"/>
  <c r="GS24" i="1" a="1"/>
  <c r="GS24" i="1" s="1"/>
  <c r="GS21" i="1" a="1"/>
  <c r="GS21" i="1" s="1"/>
  <c r="GS16" i="1" a="1"/>
  <c r="GS16" i="1" s="1"/>
  <c r="GS14" i="1" a="1"/>
  <c r="GS14" i="1" s="1"/>
  <c r="GS13" i="1" a="1"/>
  <c r="GS13" i="1" s="1"/>
  <c r="GS11" i="1" a="1"/>
  <c r="GS11" i="1" s="1"/>
  <c r="DL11" i="1" s="1"/>
  <c r="GS12" i="1" a="1"/>
  <c r="GS12" i="1" s="1"/>
  <c r="DL12" i="1" s="1"/>
  <c r="GT60" i="1" a="1"/>
  <c r="GT60" i="1" s="1"/>
  <c r="GT55" i="1" a="1"/>
  <c r="GT55" i="1" s="1"/>
  <c r="GT65" i="1" a="1"/>
  <c r="GT65" i="1" s="1"/>
  <c r="GT63" i="1" a="1"/>
  <c r="GT63" i="1" s="1"/>
  <c r="GT62" i="1" a="1"/>
  <c r="GT62" i="1" s="1"/>
  <c r="GT57" i="1" a="1"/>
  <c r="GT57" i="1" s="1"/>
  <c r="GT61" i="1" a="1"/>
  <c r="GT61" i="1" s="1"/>
  <c r="GT59" i="1" a="1"/>
  <c r="GT59" i="1" s="1"/>
  <c r="GT53" i="1" a="1"/>
  <c r="GT53" i="1" s="1"/>
  <c r="GT64" i="1" a="1"/>
  <c r="GT64" i="1" s="1"/>
  <c r="GT56" i="1" a="1"/>
  <c r="GT56" i="1" s="1"/>
  <c r="GT52" i="1" a="1"/>
  <c r="GT52" i="1" s="1"/>
  <c r="GT50" i="1" a="1"/>
  <c r="GT50" i="1" s="1"/>
  <c r="GT43" i="1" a="1"/>
  <c r="GT43" i="1" s="1"/>
  <c r="GT58" i="1" a="1"/>
  <c r="GT58" i="1" s="1"/>
  <c r="GT49" i="1" a="1"/>
  <c r="GT49" i="1" s="1"/>
  <c r="GT40" i="1" a="1"/>
  <c r="GT40" i="1" s="1"/>
  <c r="GT51" i="1" a="1"/>
  <c r="GT51" i="1" s="1"/>
  <c r="GT48" i="1" a="1"/>
  <c r="GT48" i="1" s="1"/>
  <c r="GT46" i="1" a="1"/>
  <c r="GT46" i="1" s="1"/>
  <c r="GT45" i="1" a="1"/>
  <c r="GT45" i="1" s="1"/>
  <c r="GT42" i="1" a="1"/>
  <c r="GT42" i="1" s="1"/>
  <c r="GT54" i="1" a="1"/>
  <c r="GT54" i="1" s="1"/>
  <c r="GT47" i="1" a="1"/>
  <c r="GT47" i="1" s="1"/>
  <c r="GT44" i="1" a="1"/>
  <c r="GT44" i="1" s="1"/>
  <c r="GT38" i="1" a="1"/>
  <c r="GT38" i="1" s="1"/>
  <c r="GT36" i="1" a="1"/>
  <c r="GT36" i="1" s="1"/>
  <c r="GT32" i="1" a="1"/>
  <c r="GT32" i="1" s="1"/>
  <c r="GT29" i="1" a="1"/>
  <c r="GT29" i="1" s="1"/>
  <c r="GT39" i="1" a="1"/>
  <c r="GT39" i="1" s="1"/>
  <c r="GT31" i="1" a="1"/>
  <c r="GT31" i="1" s="1"/>
  <c r="GT26" i="1" a="1"/>
  <c r="GT26" i="1" s="1"/>
  <c r="GT37" i="1" a="1"/>
  <c r="GT37" i="1" s="1"/>
  <c r="GT35" i="1" a="1"/>
  <c r="GT35" i="1" s="1"/>
  <c r="GT34" i="1" a="1"/>
  <c r="GT34" i="1" s="1"/>
  <c r="GT28" i="1" a="1"/>
  <c r="GT28" i="1" s="1"/>
  <c r="GT41" i="1" a="1"/>
  <c r="GT41" i="1" s="1"/>
  <c r="GT33" i="1" a="1"/>
  <c r="GT33" i="1" s="1"/>
  <c r="GT30" i="1" a="1"/>
  <c r="GT30" i="1" s="1"/>
  <c r="GT27" i="1" a="1"/>
  <c r="GT27" i="1" s="1"/>
  <c r="GT20" i="1" a="1"/>
  <c r="GT20" i="1" s="1"/>
  <c r="GT17" i="1" a="1"/>
  <c r="GT17" i="1" s="1"/>
  <c r="GT22" i="1" a="1"/>
  <c r="GT22" i="1" s="1"/>
  <c r="GT19" i="1" a="1"/>
  <c r="GT19" i="1" s="1"/>
  <c r="GT25" i="1" a="1"/>
  <c r="GT25" i="1" s="1"/>
  <c r="GT24" i="1" a="1"/>
  <c r="GT24" i="1" s="1"/>
  <c r="GT21" i="1" a="1"/>
  <c r="GT21" i="1" s="1"/>
  <c r="GT16" i="1" a="1"/>
  <c r="GT16" i="1" s="1"/>
  <c r="GT23" i="1" a="1"/>
  <c r="GT23" i="1" s="1"/>
  <c r="GT18" i="1" a="1"/>
  <c r="GT18" i="1" s="1"/>
  <c r="GT15" i="1" a="1"/>
  <c r="GT15" i="1" s="1"/>
  <c r="DM15" i="1" s="1"/>
  <c r="GT14" i="1" a="1"/>
  <c r="GT14" i="1" s="1"/>
  <c r="DM14" i="1" s="1"/>
  <c r="GT13" i="1" a="1"/>
  <c r="GT13" i="1" s="1"/>
  <c r="DM13" i="1" s="1"/>
  <c r="GT11" i="1" a="1"/>
  <c r="GT11" i="1" s="1"/>
  <c r="DM11" i="1" s="1"/>
  <c r="GT12" i="1" a="1"/>
  <c r="GT12" i="1" s="1"/>
  <c r="DM12" i="1" s="1"/>
  <c r="GW64" i="1" a="1"/>
  <c r="GW64" i="1" s="1"/>
  <c r="GW60" i="1" a="1"/>
  <c r="GW60" i="1" s="1"/>
  <c r="GW58" i="1" a="1"/>
  <c r="GW58" i="1" s="1"/>
  <c r="GW55" i="1" a="1"/>
  <c r="GW55" i="1" s="1"/>
  <c r="GW65" i="1" a="1"/>
  <c r="GW65" i="1" s="1"/>
  <c r="GW63" i="1" a="1"/>
  <c r="GW63" i="1" s="1"/>
  <c r="GW62" i="1" a="1"/>
  <c r="GW62" i="1" s="1"/>
  <c r="GW59" i="1" a="1"/>
  <c r="GW59" i="1" s="1"/>
  <c r="GW57" i="1" a="1"/>
  <c r="GW57" i="1" s="1"/>
  <c r="GW53" i="1" a="1"/>
  <c r="GW53" i="1" s="1"/>
  <c r="GW50" i="1" a="1"/>
  <c r="GW50" i="1" s="1"/>
  <c r="GW40" i="1" a="1"/>
  <c r="GW40" i="1" s="1"/>
  <c r="GW49" i="1" a="1"/>
  <c r="GW49" i="1" s="1"/>
  <c r="GW43" i="1" a="1"/>
  <c r="GW43" i="1" s="1"/>
  <c r="GW61" i="1" a="1"/>
  <c r="GW61" i="1" s="1"/>
  <c r="GW54" i="1" a="1"/>
  <c r="GW54" i="1" s="1"/>
  <c r="GW48" i="1" a="1"/>
  <c r="GW48" i="1" s="1"/>
  <c r="GW47" i="1" a="1"/>
  <c r="GW47" i="1" s="1"/>
  <c r="GW56" i="1" a="1"/>
  <c r="GW56" i="1" s="1"/>
  <c r="GW52" i="1" a="1"/>
  <c r="GW52" i="1" s="1"/>
  <c r="GW51" i="1" a="1"/>
  <c r="GW51" i="1" s="1"/>
  <c r="GW46" i="1" a="1"/>
  <c r="GW46" i="1" s="1"/>
  <c r="GW45" i="1" a="1"/>
  <c r="GW45" i="1" s="1"/>
  <c r="GW44" i="1" a="1"/>
  <c r="GW44" i="1" s="1"/>
  <c r="GW42" i="1" a="1"/>
  <c r="GW42" i="1" s="1"/>
  <c r="GW29" i="1" a="1"/>
  <c r="GW29" i="1" s="1"/>
  <c r="GW38" i="1" a="1"/>
  <c r="GW38" i="1" s="1"/>
  <c r="GW36" i="1" a="1"/>
  <c r="GW36" i="1" s="1"/>
  <c r="GW31" i="1" a="1"/>
  <c r="GW31" i="1" s="1"/>
  <c r="GW26" i="1" a="1"/>
  <c r="GW26" i="1" s="1"/>
  <c r="GW41" i="1" a="1"/>
  <c r="GW41" i="1" s="1"/>
  <c r="GW39" i="1" a="1"/>
  <c r="GW39" i="1" s="1"/>
  <c r="GW34" i="1" a="1"/>
  <c r="GW34" i="1" s="1"/>
  <c r="GW33" i="1" a="1"/>
  <c r="GW33" i="1" s="1"/>
  <c r="GW28" i="1" a="1"/>
  <c r="GW28" i="1" s="1"/>
  <c r="GW37" i="1" a="1"/>
  <c r="GW37" i="1" s="1"/>
  <c r="GW35" i="1" a="1"/>
  <c r="GW35" i="1" s="1"/>
  <c r="GW32" i="1" a="1"/>
  <c r="GW32" i="1" s="1"/>
  <c r="GW30" i="1" a="1"/>
  <c r="GW30" i="1" s="1"/>
  <c r="GW27" i="1" a="1"/>
  <c r="GW27" i="1" s="1"/>
  <c r="GW25" i="1" a="1"/>
  <c r="GW25" i="1" s="1"/>
  <c r="GW20" i="1" a="1"/>
  <c r="GW20" i="1" s="1"/>
  <c r="GW17" i="1" a="1"/>
  <c r="GW17" i="1" s="1"/>
  <c r="GW22" i="1" a="1"/>
  <c r="GW22" i="1" s="1"/>
  <c r="GW19" i="1" a="1"/>
  <c r="GW19" i="1" s="1"/>
  <c r="GW15" i="1" a="1"/>
  <c r="GW15" i="1" s="1"/>
  <c r="DP15" i="1" s="1"/>
  <c r="GW24" i="1" a="1"/>
  <c r="GW24" i="1" s="1"/>
  <c r="GW21" i="1" a="1"/>
  <c r="GW21" i="1" s="1"/>
  <c r="GW16" i="1" a="1"/>
  <c r="GW16" i="1" s="1"/>
  <c r="GW23" i="1" a="1"/>
  <c r="GW23" i="1" s="1"/>
  <c r="GW18" i="1" a="1"/>
  <c r="GW18" i="1" s="1"/>
  <c r="GW14" i="1" a="1"/>
  <c r="GW14" i="1" s="1"/>
  <c r="DP14" i="1" s="1"/>
  <c r="GW13" i="1" a="1"/>
  <c r="GW13" i="1" s="1"/>
  <c r="DP13" i="1" s="1"/>
  <c r="GW11" i="1" a="1"/>
  <c r="GW11" i="1" s="1"/>
  <c r="DP11" i="1" s="1"/>
  <c r="GW12" i="1" a="1"/>
  <c r="GW12" i="1" s="1"/>
  <c r="DP12" i="1" s="1"/>
  <c r="GU65" i="1" a="1"/>
  <c r="GU65" i="1" s="1"/>
  <c r="GU63" i="1" a="1"/>
  <c r="GU63" i="1" s="1"/>
  <c r="GU62" i="1" a="1"/>
  <c r="GU62" i="1" s="1"/>
  <c r="GU57" i="1" a="1"/>
  <c r="GU57" i="1" s="1"/>
  <c r="GU61" i="1" a="1"/>
  <c r="GU61" i="1" s="1"/>
  <c r="GU59" i="1" a="1"/>
  <c r="GU59" i="1" s="1"/>
  <c r="GU53" i="1" a="1"/>
  <c r="GU53" i="1" s="1"/>
  <c r="GU64" i="1" a="1"/>
  <c r="GU64" i="1" s="1"/>
  <c r="GU58" i="1" a="1"/>
  <c r="GU58" i="1" s="1"/>
  <c r="GU56" i="1" a="1"/>
  <c r="GU56" i="1" s="1"/>
  <c r="GU54" i="1" a="1"/>
  <c r="GU54" i="1" s="1"/>
  <c r="GU52" i="1" a="1"/>
  <c r="GU52" i="1" s="1"/>
  <c r="GU49" i="1" a="1"/>
  <c r="GU49" i="1" s="1"/>
  <c r="GU51" i="1" a="1"/>
  <c r="GU51" i="1" s="1"/>
  <c r="GU48" i="1" a="1"/>
  <c r="GU48" i="1" s="1"/>
  <c r="GU47" i="1" a="1"/>
  <c r="GU47" i="1" s="1"/>
  <c r="GU46" i="1" a="1"/>
  <c r="GU46" i="1" s="1"/>
  <c r="GU45" i="1" a="1"/>
  <c r="GU45" i="1" s="1"/>
  <c r="GU42" i="1" a="1"/>
  <c r="GU42" i="1" s="1"/>
  <c r="GU41" i="1" a="1"/>
  <c r="GU41" i="1" s="1"/>
  <c r="GU39" i="1" a="1"/>
  <c r="GU39" i="1" s="1"/>
  <c r="GU44" i="1" a="1"/>
  <c r="GU44" i="1" s="1"/>
  <c r="GU60" i="1" a="1"/>
  <c r="GU60" i="1" s="1"/>
  <c r="GU55" i="1" a="1"/>
  <c r="GU55" i="1" s="1"/>
  <c r="GU50" i="1" a="1"/>
  <c r="GU50" i="1" s="1"/>
  <c r="GU43" i="1" a="1"/>
  <c r="GU43" i="1" s="1"/>
  <c r="GU31" i="1" a="1"/>
  <c r="GU31" i="1" s="1"/>
  <c r="GU28" i="1" a="1"/>
  <c r="GU28" i="1" s="1"/>
  <c r="GU37" i="1" a="1"/>
  <c r="GU37" i="1" s="1"/>
  <c r="GU35" i="1" a="1"/>
  <c r="GU35" i="1" s="1"/>
  <c r="GU34" i="1" a="1"/>
  <c r="GU34" i="1" s="1"/>
  <c r="GU33" i="1" a="1"/>
  <c r="GU33" i="1" s="1"/>
  <c r="GU30" i="1" a="1"/>
  <c r="GU30" i="1" s="1"/>
  <c r="GU25" i="1" a="1"/>
  <c r="GU25" i="1" s="1"/>
  <c r="GU40" i="1" a="1"/>
  <c r="GU40" i="1" s="1"/>
  <c r="GU32" i="1" a="1"/>
  <c r="GU32" i="1" s="1"/>
  <c r="GU27" i="1" a="1"/>
  <c r="GU27" i="1" s="1"/>
  <c r="GU38" i="1" a="1"/>
  <c r="GU38" i="1" s="1"/>
  <c r="GU36" i="1" a="1"/>
  <c r="GU36" i="1" s="1"/>
  <c r="GU29" i="1" a="1"/>
  <c r="GU29" i="1" s="1"/>
  <c r="GU26" i="1" a="1"/>
  <c r="GU26" i="1" s="1"/>
  <c r="GU24" i="1" a="1"/>
  <c r="GU24" i="1" s="1"/>
  <c r="GU19" i="1" a="1"/>
  <c r="GU19" i="1" s="1"/>
  <c r="GU16" i="1" a="1"/>
  <c r="GU16" i="1" s="1"/>
  <c r="GU21" i="1" a="1"/>
  <c r="GU21" i="1" s="1"/>
  <c r="GU18" i="1" a="1"/>
  <c r="GU18" i="1" s="1"/>
  <c r="GU15" i="1" a="1"/>
  <c r="GU15" i="1" s="1"/>
  <c r="DN15" i="1" s="1"/>
  <c r="GU23" i="1" a="1"/>
  <c r="GU23" i="1" s="1"/>
  <c r="GU20" i="1" a="1"/>
  <c r="GU20" i="1" s="1"/>
  <c r="GU22" i="1" a="1"/>
  <c r="GU22" i="1" s="1"/>
  <c r="GU17" i="1" a="1"/>
  <c r="GU17" i="1" s="1"/>
  <c r="GU14" i="1" a="1"/>
  <c r="GU14" i="1" s="1"/>
  <c r="DN14" i="1" s="1"/>
  <c r="GU11" i="1" a="1"/>
  <c r="GU11" i="1" s="1"/>
  <c r="DN11" i="1" s="1"/>
  <c r="GU13" i="1" a="1"/>
  <c r="GU13" i="1" s="1"/>
  <c r="DN13" i="1" s="1"/>
  <c r="GU12" i="1" a="1"/>
  <c r="GU12" i="1" s="1"/>
  <c r="DN12" i="1" s="1"/>
  <c r="GV61" i="1" a="1"/>
  <c r="GV61" i="1" s="1"/>
  <c r="GV56" i="1" a="1"/>
  <c r="GV56" i="1" s="1"/>
  <c r="GV54" i="1" a="1"/>
  <c r="GV54" i="1" s="1"/>
  <c r="GV64" i="1" a="1"/>
  <c r="GV64" i="1" s="1"/>
  <c r="GV58" i="1" a="1"/>
  <c r="GV58" i="1" s="1"/>
  <c r="GV52" i="1" a="1"/>
  <c r="GV52" i="1" s="1"/>
  <c r="GV60" i="1" a="1"/>
  <c r="GV60" i="1" s="1"/>
  <c r="GV55" i="1" a="1"/>
  <c r="GV55" i="1" s="1"/>
  <c r="GV63" i="1" a="1"/>
  <c r="GV63" i="1" s="1"/>
  <c r="GV51" i="1" a="1"/>
  <c r="GV51" i="1" s="1"/>
  <c r="GV47" i="1" a="1"/>
  <c r="GV47" i="1" s="1"/>
  <c r="GV46" i="1" a="1"/>
  <c r="GV46" i="1" s="1"/>
  <c r="GV45" i="1" a="1"/>
  <c r="GV45" i="1" s="1"/>
  <c r="GV44" i="1" a="1"/>
  <c r="GV44" i="1" s="1"/>
  <c r="GV42" i="1" a="1"/>
  <c r="GV42" i="1" s="1"/>
  <c r="GV41" i="1" a="1"/>
  <c r="GV41" i="1" s="1"/>
  <c r="GV39" i="1" a="1"/>
  <c r="GV39" i="1" s="1"/>
  <c r="GV59" i="1" a="1"/>
  <c r="GV59" i="1" s="1"/>
  <c r="GV50" i="1" a="1"/>
  <c r="GV50" i="1" s="1"/>
  <c r="GV65" i="1" a="1"/>
  <c r="GV65" i="1" s="1"/>
  <c r="GV49" i="1" a="1"/>
  <c r="GV49" i="1" s="1"/>
  <c r="GV43" i="1" a="1"/>
  <c r="GV43" i="1" s="1"/>
  <c r="GV62" i="1" a="1"/>
  <c r="GV62" i="1" s="1"/>
  <c r="GV57" i="1" a="1"/>
  <c r="GV57" i="1" s="1"/>
  <c r="GV53" i="1" a="1"/>
  <c r="GV53" i="1" s="1"/>
  <c r="GV48" i="1" a="1"/>
  <c r="GV48" i="1" s="1"/>
  <c r="GV37" i="1" a="1"/>
  <c r="GV37" i="1" s="1"/>
  <c r="GV35" i="1" a="1"/>
  <c r="GV35" i="1" s="1"/>
  <c r="GV34" i="1" a="1"/>
  <c r="GV34" i="1" s="1"/>
  <c r="GV33" i="1" a="1"/>
  <c r="GV33" i="1" s="1"/>
  <c r="GV30" i="1" a="1"/>
  <c r="GV30" i="1" s="1"/>
  <c r="GV25" i="1" a="1"/>
  <c r="GV25" i="1" s="1"/>
  <c r="GV40" i="1" a="1"/>
  <c r="GV40" i="1" s="1"/>
  <c r="GV32" i="1" a="1"/>
  <c r="GV32" i="1" s="1"/>
  <c r="GV27" i="1" a="1"/>
  <c r="GV27" i="1" s="1"/>
  <c r="GV38" i="1" a="1"/>
  <c r="GV38" i="1" s="1"/>
  <c r="GV36" i="1" a="1"/>
  <c r="GV36" i="1" s="1"/>
  <c r="GV29" i="1" a="1"/>
  <c r="GV29" i="1" s="1"/>
  <c r="GV31" i="1" a="1"/>
  <c r="GV31" i="1" s="1"/>
  <c r="GV28" i="1" a="1"/>
  <c r="GV28" i="1" s="1"/>
  <c r="GV26" i="1" a="1"/>
  <c r="GV26" i="1" s="1"/>
  <c r="GV21" i="1" a="1"/>
  <c r="GV21" i="1" s="1"/>
  <c r="GV18" i="1" a="1"/>
  <c r="GV18" i="1" s="1"/>
  <c r="GV23" i="1" a="1"/>
  <c r="GV23" i="1" s="1"/>
  <c r="GV20" i="1" a="1"/>
  <c r="GV20" i="1" s="1"/>
  <c r="GV22" i="1" a="1"/>
  <c r="GV22" i="1" s="1"/>
  <c r="GV17" i="1" a="1"/>
  <c r="GV17" i="1" s="1"/>
  <c r="GV24" i="1" a="1"/>
  <c r="GV24" i="1" s="1"/>
  <c r="GV19" i="1" a="1"/>
  <c r="GV19" i="1" s="1"/>
  <c r="GV16" i="1" a="1"/>
  <c r="GV16" i="1" s="1"/>
  <c r="GV14" i="1" a="1"/>
  <c r="GV14" i="1" s="1"/>
  <c r="DO14" i="1" s="1"/>
  <c r="GV15" i="1" a="1"/>
  <c r="GV15" i="1" s="1"/>
  <c r="DO15" i="1" s="1"/>
  <c r="GV13" i="1" a="1"/>
  <c r="GV13" i="1" s="1"/>
  <c r="GV12" i="1" a="1"/>
  <c r="GV12" i="1" s="1"/>
  <c r="DO12" i="1" s="1"/>
  <c r="GV11" i="1" a="1"/>
  <c r="GV11" i="1" s="1"/>
  <c r="DO11" i="1" s="1"/>
  <c r="GR63" i="1" a="1"/>
  <c r="GR63" i="1" s="1"/>
  <c r="GR64" i="1" a="1"/>
  <c r="GR64" i="1" s="1"/>
  <c r="GR61" i="1" a="1"/>
  <c r="GR61" i="1" s="1"/>
  <c r="GR59" i="1" a="1"/>
  <c r="GR59" i="1" s="1"/>
  <c r="GR56" i="1" a="1"/>
  <c r="GR56" i="1" s="1"/>
  <c r="GR54" i="1" a="1"/>
  <c r="GR54" i="1" s="1"/>
  <c r="GR53" i="1" a="1"/>
  <c r="GR53" i="1" s="1"/>
  <c r="GR60" i="1" a="1"/>
  <c r="GR60" i="1" s="1"/>
  <c r="GR58" i="1" a="1"/>
  <c r="GR58" i="1" s="1"/>
  <c r="GR55" i="1" a="1"/>
  <c r="GR55" i="1" s="1"/>
  <c r="GR52" i="1" a="1"/>
  <c r="GR52" i="1" s="1"/>
  <c r="GR62" i="1" a="1"/>
  <c r="GR62" i="1" s="1"/>
  <c r="GR57" i="1" a="1"/>
  <c r="GR57" i="1" s="1"/>
  <c r="GR51" i="1" a="1"/>
  <c r="GR51" i="1" s="1"/>
  <c r="GR46" i="1" a="1"/>
  <c r="GR46" i="1" s="1"/>
  <c r="GR45" i="1" a="1"/>
  <c r="GR45" i="1" s="1"/>
  <c r="GR41" i="1" a="1"/>
  <c r="GR41" i="1" s="1"/>
  <c r="GR48" i="1" a="1"/>
  <c r="GR48" i="1" s="1"/>
  <c r="GR47" i="1" a="1"/>
  <c r="GR47" i="1" s="1"/>
  <c r="GR42" i="1" a="1"/>
  <c r="GR42" i="1" s="1"/>
  <c r="GR50" i="1" a="1"/>
  <c r="GR50" i="1" s="1"/>
  <c r="GR44" i="1" a="1"/>
  <c r="GR44" i="1" s="1"/>
  <c r="GR65" i="1" a="1"/>
  <c r="GR65" i="1" s="1"/>
  <c r="GR49" i="1" a="1"/>
  <c r="GR49" i="1" s="1"/>
  <c r="GR43" i="1" a="1"/>
  <c r="GR43" i="1" s="1"/>
  <c r="GR40" i="1" a="1"/>
  <c r="GR40" i="1" s="1"/>
  <c r="GR37" i="1" a="1"/>
  <c r="GR37" i="1" s="1"/>
  <c r="GR35" i="1" a="1"/>
  <c r="GR35" i="1" s="1"/>
  <c r="GR34" i="1" a="1"/>
  <c r="GR34" i="1" s="1"/>
  <c r="GR31" i="1" a="1"/>
  <c r="GR31" i="1" s="1"/>
  <c r="GR28" i="1" a="1"/>
  <c r="GR28" i="1" s="1"/>
  <c r="GR33" i="1" a="1"/>
  <c r="GR33" i="1" s="1"/>
  <c r="GR30" i="1" a="1"/>
  <c r="GR30" i="1" s="1"/>
  <c r="GR25" i="1" a="1"/>
  <c r="GR25" i="1" s="1"/>
  <c r="GR39" i="1" a="1"/>
  <c r="GR39" i="1" s="1"/>
  <c r="GR38" i="1" a="1"/>
  <c r="GR38" i="1" s="1"/>
  <c r="GR36" i="1" a="1"/>
  <c r="GR36" i="1" s="1"/>
  <c r="GR27" i="1" a="1"/>
  <c r="GR27" i="1" s="1"/>
  <c r="GR32" i="1" a="1"/>
  <c r="GR32" i="1" s="1"/>
  <c r="GR29" i="1" a="1"/>
  <c r="GR29" i="1" s="1"/>
  <c r="GR24" i="1" a="1"/>
  <c r="GR24" i="1" s="1"/>
  <c r="GR19" i="1" a="1"/>
  <c r="GR19" i="1" s="1"/>
  <c r="GR16" i="1" a="1"/>
  <c r="GR16" i="1" s="1"/>
  <c r="GR21" i="1" a="1"/>
  <c r="GR21" i="1" s="1"/>
  <c r="GR18" i="1" a="1"/>
  <c r="GR18" i="1" s="1"/>
  <c r="GR26" i="1" a="1"/>
  <c r="GR26" i="1" s="1"/>
  <c r="GR23" i="1" a="1"/>
  <c r="GR23" i="1" s="1"/>
  <c r="GR20" i="1" a="1"/>
  <c r="GR20" i="1" s="1"/>
  <c r="GR22" i="1" a="1"/>
  <c r="GR22" i="1" s="1"/>
  <c r="GR17" i="1" a="1"/>
  <c r="GR17" i="1" s="1"/>
  <c r="GR14" i="1" a="1"/>
  <c r="GR14" i="1" s="1"/>
  <c r="DK14" i="1" s="1"/>
  <c r="GR15" i="1" a="1"/>
  <c r="GR15" i="1" s="1"/>
  <c r="DK15" i="1" s="1"/>
  <c r="GR13" i="1" a="1"/>
  <c r="GR13" i="1" s="1"/>
  <c r="DK13" i="1" s="1"/>
  <c r="GR12" i="1" a="1"/>
  <c r="GR12" i="1" s="1"/>
  <c r="DK12" i="1" s="1"/>
  <c r="GR11" i="1" a="1"/>
  <c r="GR11" i="1" s="1"/>
  <c r="DK11" i="1" s="1"/>
  <c r="FY7" i="1"/>
  <c r="FI7" i="1"/>
  <c r="JF7" i="1"/>
  <c r="JF5" i="1"/>
  <c r="IP7" i="1"/>
  <c r="IP5" i="1"/>
  <c r="HZ7" i="1"/>
  <c r="HZ5" i="1"/>
  <c r="HB7" i="1"/>
  <c r="HB5" i="1"/>
  <c r="GL7" i="1"/>
  <c r="GL5" i="1"/>
  <c r="HE7" i="1"/>
  <c r="HE5" i="1"/>
  <c r="GO7" i="1"/>
  <c r="GO5" i="1"/>
  <c r="IG7" i="1"/>
  <c r="IG5" i="1"/>
  <c r="GC7" i="1"/>
  <c r="FU7" i="1"/>
  <c r="FM7" i="1"/>
  <c r="FE7" i="1"/>
  <c r="EW7" i="1"/>
  <c r="EO7" i="1"/>
  <c r="EG7" i="1"/>
  <c r="EG62" i="1" s="1"/>
  <c r="DY7" i="1"/>
  <c r="DQ7" i="1"/>
  <c r="DI7" i="1"/>
  <c r="DA7" i="1"/>
  <c r="EB7" i="1"/>
  <c r="DT7" i="1"/>
  <c r="DL7" i="1"/>
  <c r="DD7" i="1"/>
  <c r="GB7" i="1"/>
  <c r="FT7" i="1"/>
  <c r="FL7" i="1"/>
  <c r="FD7" i="1"/>
  <c r="EV7" i="1"/>
  <c r="EN7" i="1"/>
  <c r="FW7" i="1"/>
  <c r="EU7" i="1"/>
  <c r="EE7" i="1"/>
  <c r="EE52" i="1" s="1"/>
  <c r="DG7" i="1"/>
  <c r="FV7" i="1"/>
  <c r="FF7" i="1"/>
  <c r="ET7" i="1"/>
  <c r="ET55" i="1" s="1"/>
  <c r="EH7" i="1"/>
  <c r="EH56" i="1" s="1"/>
  <c r="DR7" i="1"/>
  <c r="DF7" i="1"/>
  <c r="FO7" i="1"/>
  <c r="EI7" i="1"/>
  <c r="DC7" i="1"/>
  <c r="FR7" i="1"/>
  <c r="EX7" i="1"/>
  <c r="ED7" i="1"/>
  <c r="ED47" i="1" s="1"/>
  <c r="DJ7" i="1"/>
  <c r="GA7" i="1"/>
  <c r="EY7" i="1"/>
  <c r="EA7" i="1"/>
  <c r="DK7" i="1"/>
  <c r="JJ7" i="1"/>
  <c r="JJ5" i="1"/>
  <c r="JB7" i="1"/>
  <c r="JB5" i="1"/>
  <c r="IT7" i="1"/>
  <c r="IT5" i="1"/>
  <c r="IL7" i="1"/>
  <c r="IL5" i="1"/>
  <c r="ID7" i="1"/>
  <c r="ID5" i="1"/>
  <c r="HV7" i="1"/>
  <c r="HV5" i="1"/>
  <c r="HN7" i="1"/>
  <c r="HN5" i="1"/>
  <c r="HF7" i="1"/>
  <c r="HF5" i="1"/>
  <c r="GX7" i="1"/>
  <c r="GX5" i="1"/>
  <c r="GP7" i="1"/>
  <c r="GP5" i="1"/>
  <c r="GH7" i="1"/>
  <c r="GH5" i="1"/>
  <c r="HI7" i="1"/>
  <c r="HI5" i="1"/>
  <c r="HA7" i="1"/>
  <c r="HA5" i="1"/>
  <c r="GS7" i="1"/>
  <c r="GS5" i="1"/>
  <c r="GK7" i="1"/>
  <c r="GK5" i="1"/>
  <c r="JI7" i="1"/>
  <c r="JI5" i="1"/>
  <c r="JA7" i="1"/>
  <c r="JA5" i="1"/>
  <c r="IS7" i="1"/>
  <c r="IS5" i="1"/>
  <c r="IK7" i="1"/>
  <c r="IK5" i="1"/>
  <c r="IC7" i="1"/>
  <c r="IC5" i="1"/>
  <c r="HU7" i="1"/>
  <c r="HU5" i="1"/>
  <c r="JD7" i="1"/>
  <c r="JD5" i="1"/>
  <c r="IB7" i="1"/>
  <c r="IB5" i="1"/>
  <c r="HL7" i="1"/>
  <c r="HL5" i="1"/>
  <c r="GN7" i="1"/>
  <c r="GN5" i="1"/>
  <c r="JC7" i="1"/>
  <c r="JC5" i="1"/>
  <c r="IM7" i="1"/>
  <c r="IM5" i="1"/>
  <c r="IA7" i="1"/>
  <c r="IA5" i="1"/>
  <c r="HO7" i="1"/>
  <c r="HO5" i="1"/>
  <c r="GY7" i="1"/>
  <c r="GY5" i="1"/>
  <c r="GM7" i="1"/>
  <c r="GM5" i="1"/>
  <c r="IV7" i="1"/>
  <c r="IV5" i="1"/>
  <c r="HP7" i="1"/>
  <c r="HP5" i="1"/>
  <c r="GJ7" i="1"/>
  <c r="GJ5" i="1"/>
  <c r="IY7" i="1"/>
  <c r="IY5" i="1"/>
  <c r="IE7" i="1"/>
  <c r="IE5" i="1"/>
  <c r="HK7" i="1"/>
  <c r="HK5" i="1"/>
  <c r="GQ7" i="1"/>
  <c r="GQ5" i="1"/>
  <c r="JH7" i="1"/>
  <c r="JH5" i="1"/>
  <c r="IF7" i="1"/>
  <c r="IF5" i="1"/>
  <c r="HH7" i="1"/>
  <c r="HH5" i="1"/>
  <c r="GR7" i="1"/>
  <c r="GR5" i="1"/>
  <c r="FQ7" i="1"/>
  <c r="FA7" i="1"/>
  <c r="ES7" i="1"/>
  <c r="EK7" i="1"/>
  <c r="EC7" i="1"/>
  <c r="EC55" i="1" s="1"/>
  <c r="DU7" i="1"/>
  <c r="DM7" i="1"/>
  <c r="DE7" i="1"/>
  <c r="EF7" i="1"/>
  <c r="EF46" i="1" s="1"/>
  <c r="DX7" i="1"/>
  <c r="DP7" i="1"/>
  <c r="DH7" i="1"/>
  <c r="CZ7" i="1"/>
  <c r="FX7" i="1"/>
  <c r="FP7" i="1"/>
  <c r="FH7" i="1"/>
  <c r="EZ7" i="1"/>
  <c r="ER7" i="1"/>
  <c r="ER62" i="1" s="1"/>
  <c r="EJ7" i="1"/>
  <c r="FG7" i="1"/>
  <c r="EQ7" i="1"/>
  <c r="EQ65" i="1" s="1"/>
  <c r="DS7" i="1"/>
  <c r="GD7" i="1"/>
  <c r="FN7" i="1"/>
  <c r="FB7" i="1"/>
  <c r="EL7" i="1"/>
  <c r="DZ7" i="1"/>
  <c r="DN7" i="1"/>
  <c r="FS7" i="1"/>
  <c r="FC7" i="1"/>
  <c r="DW7" i="1"/>
  <c r="FZ7" i="1"/>
  <c r="FJ7" i="1"/>
  <c r="EP7" i="1"/>
  <c r="EP63" i="1" s="1"/>
  <c r="DV7" i="1"/>
  <c r="DB7" i="1"/>
  <c r="FK7" i="1"/>
  <c r="EM7" i="1"/>
  <c r="DO7" i="1"/>
  <c r="GF7" i="1"/>
  <c r="GF5" i="1"/>
  <c r="IX7" i="1"/>
  <c r="IX5" i="1"/>
  <c r="IH7" i="1"/>
  <c r="IH5" i="1"/>
  <c r="HR7" i="1"/>
  <c r="HR5" i="1"/>
  <c r="HJ7" i="1"/>
  <c r="HJ5" i="1"/>
  <c r="GT7" i="1"/>
  <c r="GT5" i="1"/>
  <c r="HM7" i="1"/>
  <c r="HM5" i="1"/>
  <c r="GW7" i="1"/>
  <c r="GW5" i="1"/>
  <c r="GG7" i="1"/>
  <c r="GG5" i="1"/>
  <c r="JE7" i="1"/>
  <c r="JE5" i="1"/>
  <c r="IW7" i="1"/>
  <c r="IW5" i="1"/>
  <c r="IO7" i="1"/>
  <c r="IO5" i="1"/>
  <c r="HY7" i="1"/>
  <c r="HY5" i="1"/>
  <c r="HQ7" i="1"/>
  <c r="HQ5" i="1"/>
  <c r="IN7" i="1"/>
  <c r="IN5" i="1"/>
  <c r="HX7" i="1"/>
  <c r="HX5" i="1"/>
  <c r="GZ7" i="1"/>
  <c r="GZ5" i="1"/>
  <c r="JK5" i="1"/>
  <c r="JK7" i="1"/>
  <c r="IU7" i="1"/>
  <c r="IU5" i="1"/>
  <c r="II7" i="1"/>
  <c r="II5" i="1"/>
  <c r="HS7" i="1"/>
  <c r="HS5" i="1"/>
  <c r="HG7" i="1"/>
  <c r="HG5" i="1"/>
  <c r="GU7" i="1"/>
  <c r="GU5" i="1"/>
  <c r="IZ7" i="1"/>
  <c r="IZ5" i="1"/>
  <c r="IJ7" i="1"/>
  <c r="IJ5" i="1"/>
  <c r="HD7" i="1"/>
  <c r="HD5" i="1"/>
  <c r="JG7" i="1"/>
  <c r="JG5" i="1"/>
  <c r="IQ7" i="1"/>
  <c r="IQ5" i="1"/>
  <c r="HW7" i="1"/>
  <c r="HW5" i="1"/>
  <c r="HC7" i="1"/>
  <c r="HC5" i="1"/>
  <c r="GI7" i="1"/>
  <c r="GI5" i="1"/>
  <c r="IR7" i="1"/>
  <c r="IR5" i="1"/>
  <c r="HT7" i="1"/>
  <c r="HT5" i="1"/>
  <c r="GV7" i="1"/>
  <c r="GV5" i="1"/>
  <c r="CY7" i="1"/>
  <c r="CT7" i="1"/>
  <c r="CT10" i="1"/>
  <c r="DL14" i="1" l="1"/>
  <c r="DJ14" i="1"/>
  <c r="DE14" i="1"/>
  <c r="DA14" i="1"/>
  <c r="DU14" i="1"/>
  <c r="DT14" i="1"/>
  <c r="ED28" i="1"/>
  <c r="ED27" i="1"/>
  <c r="ED50" i="1"/>
  <c r="ED64" i="1"/>
  <c r="ED17" i="1"/>
  <c r="ED48" i="1"/>
  <c r="ED20" i="1"/>
  <c r="ED35" i="1"/>
  <c r="ED29" i="1"/>
  <c r="ED43" i="1"/>
  <c r="ED24" i="1"/>
  <c r="ED41" i="1"/>
  <c r="ED54" i="1"/>
  <c r="EH30" i="1"/>
  <c r="EH47" i="1"/>
  <c r="EH27" i="1"/>
  <c r="EH44" i="1"/>
  <c r="EH60" i="1"/>
  <c r="EH28" i="1"/>
  <c r="EH31" i="1"/>
  <c r="EH51" i="1"/>
  <c r="EH58" i="1"/>
  <c r="EH22" i="1"/>
  <c r="EH26" i="1"/>
  <c r="EH53" i="1"/>
  <c r="EE21" i="1"/>
  <c r="EE37" i="1"/>
  <c r="EE40" i="1"/>
  <c r="EE20" i="1"/>
  <c r="EE27" i="1"/>
  <c r="EE51" i="1"/>
  <c r="EE24" i="1"/>
  <c r="EE39" i="1"/>
  <c r="EE48" i="1"/>
  <c r="EE63" i="1"/>
  <c r="EE25" i="1"/>
  <c r="EE46" i="1"/>
  <c r="EE58" i="1"/>
  <c r="EG21" i="1"/>
  <c r="EG28" i="1"/>
  <c r="EG54" i="1"/>
  <c r="EG55" i="1"/>
  <c r="EG39" i="1"/>
  <c r="EG23" i="1"/>
  <c r="EG36" i="1"/>
  <c r="EG58" i="1"/>
  <c r="EG64" i="1"/>
  <c r="EG16" i="1"/>
  <c r="EG24" i="1"/>
  <c r="EG38" i="1"/>
  <c r="EF18" i="1"/>
  <c r="EF33" i="1"/>
  <c r="EF41" i="1"/>
  <c r="EF65" i="1"/>
  <c r="EF28" i="1"/>
  <c r="EF45" i="1"/>
  <c r="EF32" i="1"/>
  <c r="EF42" i="1"/>
  <c r="EF55" i="1"/>
  <c r="EF22" i="1"/>
  <c r="EF26" i="1"/>
  <c r="EF39" i="1"/>
  <c r="EF60" i="1"/>
  <c r="EC35" i="1"/>
  <c r="EC32" i="1"/>
  <c r="EC46" i="1"/>
  <c r="EC36" i="1"/>
  <c r="EC52" i="1"/>
  <c r="EC59" i="1"/>
  <c r="EC17" i="1"/>
  <c r="EC24" i="1"/>
  <c r="EC50" i="1"/>
  <c r="EC18" i="1"/>
  <c r="EC34" i="1"/>
  <c r="EC58" i="1"/>
  <c r="ED16" i="1"/>
  <c r="ED34" i="1"/>
  <c r="ED44" i="1"/>
  <c r="ED60" i="1"/>
  <c r="ED31" i="1"/>
  <c r="ED39" i="1"/>
  <c r="ED19" i="1"/>
  <c r="ED42" i="1"/>
  <c r="ED59" i="1"/>
  <c r="ED58" i="1"/>
  <c r="ED30" i="1"/>
  <c r="ED53" i="1"/>
  <c r="ED62" i="1"/>
  <c r="EH33" i="1"/>
  <c r="EH62" i="1"/>
  <c r="EH34" i="1"/>
  <c r="EH52" i="1"/>
  <c r="EH65" i="1"/>
  <c r="EH18" i="1"/>
  <c r="EH25" i="1"/>
  <c r="EH54" i="1"/>
  <c r="EH61" i="1"/>
  <c r="EH21" i="1"/>
  <c r="EH29" i="1"/>
  <c r="EH43" i="1"/>
  <c r="EE16" i="1"/>
  <c r="EE32" i="1"/>
  <c r="EE53" i="1"/>
  <c r="EE23" i="1"/>
  <c r="EE30" i="1"/>
  <c r="EE60" i="1"/>
  <c r="EE47" i="1"/>
  <c r="EE59" i="1"/>
  <c r="EE49" i="1"/>
  <c r="EE62" i="1"/>
  <c r="EE28" i="1"/>
  <c r="EE50" i="1"/>
  <c r="EE61" i="1"/>
  <c r="EG20" i="1"/>
  <c r="EG41" i="1"/>
  <c r="EG50" i="1"/>
  <c r="EG22" i="1"/>
  <c r="EG46" i="1"/>
  <c r="EG26" i="1"/>
  <c r="EG40" i="1"/>
  <c r="EG56" i="1"/>
  <c r="EG19" i="1"/>
  <c r="EG31" i="1"/>
  <c r="EG45" i="1"/>
  <c r="EG60" i="1"/>
  <c r="EF17" i="1"/>
  <c r="EF24" i="1"/>
  <c r="EF49" i="1"/>
  <c r="EF21" i="1"/>
  <c r="EF31" i="1"/>
  <c r="EF53" i="1"/>
  <c r="EF35" i="1"/>
  <c r="EF57" i="1"/>
  <c r="EF62" i="1"/>
  <c r="EF34" i="1"/>
  <c r="EF29" i="1"/>
  <c r="EF48" i="1"/>
  <c r="EF59" i="1"/>
  <c r="EC31" i="1"/>
  <c r="EC41" i="1"/>
  <c r="EC57" i="1"/>
  <c r="EC40" i="1"/>
  <c r="EC51" i="1"/>
  <c r="EC65" i="1"/>
  <c r="EC16" i="1"/>
  <c r="EC48" i="1"/>
  <c r="EC63" i="1"/>
  <c r="EC21" i="1"/>
  <c r="EC25" i="1"/>
  <c r="EC42" i="1"/>
  <c r="ED36" i="1"/>
  <c r="ED37" i="1"/>
  <c r="ED52" i="1"/>
  <c r="ED65" i="1"/>
  <c r="ED25" i="1"/>
  <c r="ED61" i="1"/>
  <c r="ED22" i="1"/>
  <c r="ED55" i="1"/>
  <c r="ED49" i="1"/>
  <c r="ED56" i="1"/>
  <c r="ED38" i="1"/>
  <c r="ED40" i="1"/>
  <c r="EH23" i="1"/>
  <c r="EH46" i="1"/>
  <c r="EH59" i="1"/>
  <c r="EH37" i="1"/>
  <c r="EH55" i="1"/>
  <c r="EH20" i="1"/>
  <c r="EH24" i="1"/>
  <c r="EH42" i="1"/>
  <c r="EH48" i="1"/>
  <c r="EH63" i="1"/>
  <c r="EH36" i="1"/>
  <c r="EH41" i="1"/>
  <c r="EH50" i="1"/>
  <c r="EE19" i="1"/>
  <c r="EE26" i="1"/>
  <c r="EE64" i="1"/>
  <c r="EE22" i="1"/>
  <c r="EE55" i="1"/>
  <c r="EE57" i="1"/>
  <c r="EE31" i="1"/>
  <c r="EE38" i="1"/>
  <c r="EE56" i="1"/>
  <c r="EE17" i="1"/>
  <c r="EE35" i="1"/>
  <c r="EE45" i="1"/>
  <c r="EG27" i="1"/>
  <c r="EG34" i="1"/>
  <c r="EG44" i="1"/>
  <c r="EG42" i="1"/>
  <c r="EG29" i="1"/>
  <c r="EG57" i="1"/>
  <c r="EG49" i="1"/>
  <c r="EG43" i="1"/>
  <c r="EG59" i="1"/>
  <c r="EG17" i="1"/>
  <c r="EG30" i="1"/>
  <c r="EG48" i="1"/>
  <c r="EG63" i="1"/>
  <c r="EF20" i="1"/>
  <c r="EF27" i="1"/>
  <c r="EF61" i="1"/>
  <c r="EF23" i="1"/>
  <c r="EF52" i="1"/>
  <c r="EF58" i="1"/>
  <c r="EF40" i="1"/>
  <c r="EF50" i="1"/>
  <c r="EF64" i="1"/>
  <c r="EF16" i="1"/>
  <c r="EF36" i="1"/>
  <c r="EF51" i="1"/>
  <c r="EC23" i="1"/>
  <c r="EC27" i="1"/>
  <c r="EC44" i="1"/>
  <c r="EC26" i="1"/>
  <c r="EC53" i="1"/>
  <c r="EC56" i="1"/>
  <c r="EC64" i="1"/>
  <c r="EC30" i="1"/>
  <c r="EC47" i="1"/>
  <c r="EC60" i="1"/>
  <c r="EC45" i="1"/>
  <c r="EC28" i="1"/>
  <c r="EC54" i="1"/>
  <c r="ED32" i="1"/>
  <c r="ED46" i="1"/>
  <c r="ED57" i="1"/>
  <c r="ED18" i="1"/>
  <c r="ED45" i="1"/>
  <c r="ED63" i="1"/>
  <c r="ED21" i="1"/>
  <c r="ED26" i="1"/>
  <c r="ED51" i="1"/>
  <c r="ED23" i="1"/>
  <c r="ED33" i="1"/>
  <c r="EH32" i="1"/>
  <c r="EH40" i="1"/>
  <c r="EH64" i="1"/>
  <c r="EH38" i="1"/>
  <c r="EH57" i="1"/>
  <c r="EH16" i="1"/>
  <c r="EH17" i="1"/>
  <c r="EH45" i="1"/>
  <c r="EH39" i="1"/>
  <c r="EH19" i="1"/>
  <c r="EH35" i="1"/>
  <c r="EH49" i="1"/>
  <c r="EE18" i="1"/>
  <c r="EE42" i="1"/>
  <c r="EE33" i="1"/>
  <c r="EE36" i="1"/>
  <c r="EE44" i="1"/>
  <c r="EE65" i="1"/>
  <c r="EE34" i="1"/>
  <c r="EE41" i="1"/>
  <c r="EE54" i="1"/>
  <c r="EE29" i="1"/>
  <c r="EE43" i="1"/>
  <c r="EG18" i="1"/>
  <c r="EG25" i="1"/>
  <c r="EG52" i="1"/>
  <c r="EG61" i="1"/>
  <c r="EG32" i="1"/>
  <c r="EG53" i="1"/>
  <c r="EG33" i="1"/>
  <c r="EG51" i="1"/>
  <c r="EG65" i="1"/>
  <c r="EG35" i="1"/>
  <c r="EG37" i="1"/>
  <c r="EG47" i="1"/>
  <c r="EF19" i="1"/>
  <c r="EF47" i="1"/>
  <c r="EF54" i="1"/>
  <c r="EF37" i="1"/>
  <c r="EF38" i="1"/>
  <c r="EF25" i="1"/>
  <c r="EF43" i="1"/>
  <c r="EF56" i="1"/>
  <c r="EF63" i="1"/>
  <c r="EF30" i="1"/>
  <c r="EF44" i="1"/>
  <c r="EC22" i="1"/>
  <c r="EC29" i="1"/>
  <c r="EC39" i="1"/>
  <c r="EC33" i="1"/>
  <c r="EC43" i="1"/>
  <c r="EC61" i="1"/>
  <c r="EC19" i="1"/>
  <c r="EC37" i="1"/>
  <c r="EC38" i="1"/>
  <c r="EC62" i="1"/>
  <c r="EC20" i="1"/>
  <c r="EC49" i="1"/>
  <c r="KF16" i="1"/>
  <c r="ET27" i="1"/>
  <c r="ET57" i="1"/>
  <c r="ET40" i="1"/>
  <c r="ET33" i="1"/>
  <c r="EP23" i="1"/>
  <c r="EP11" i="1"/>
  <c r="EP30" i="1"/>
  <c r="EP64" i="1"/>
  <c r="EQ19" i="1"/>
  <c r="EQ18" i="1"/>
  <c r="EQ32" i="1"/>
  <c r="ER22" i="1"/>
  <c r="ER64" i="1"/>
  <c r="ER56" i="1"/>
  <c r="ER38" i="1"/>
  <c r="EO38" i="1"/>
  <c r="EO16" i="1"/>
  <c r="EO43" i="1"/>
  <c r="EO53" i="1"/>
  <c r="EO20" i="1"/>
  <c r="EO62" i="1"/>
  <c r="EO47" i="1"/>
  <c r="EO41" i="1"/>
  <c r="EO33" i="1"/>
  <c r="EO14" i="1"/>
  <c r="EO51" i="1"/>
  <c r="EO30" i="1"/>
  <c r="EO15" i="1"/>
  <c r="EO34" i="1"/>
  <c r="EO39" i="1"/>
  <c r="EO56" i="1"/>
  <c r="EO57" i="1"/>
  <c r="EO28" i="1"/>
  <c r="EO12" i="1"/>
  <c r="EO58" i="1"/>
  <c r="EO48" i="1"/>
  <c r="EO19" i="1"/>
  <c r="EO23" i="1"/>
  <c r="EO65" i="1"/>
  <c r="EO61" i="1"/>
  <c r="EO11" i="1"/>
  <c r="EO21" i="1"/>
  <c r="EO59" i="1"/>
  <c r="EO52" i="1"/>
  <c r="EO42" i="1"/>
  <c r="EO50" i="1"/>
  <c r="EO25" i="1"/>
  <c r="EO17" i="1"/>
  <c r="EO46" i="1"/>
  <c r="EO40" i="1"/>
  <c r="EO44" i="1"/>
  <c r="EO27" i="1"/>
  <c r="EO60" i="1"/>
  <c r="EO13" i="1"/>
  <c r="EO36" i="1"/>
  <c r="EO31" i="1"/>
  <c r="ET15" i="1"/>
  <c r="ET26" i="1"/>
  <c r="ET60" i="1"/>
  <c r="ET52" i="1"/>
  <c r="EO63" i="1"/>
  <c r="EO49" i="1"/>
  <c r="EO54" i="1"/>
  <c r="EP28" i="1"/>
  <c r="EP39" i="1"/>
  <c r="EP47" i="1"/>
  <c r="EP57" i="1"/>
  <c r="EQ23" i="1"/>
  <c r="EQ52" i="1"/>
  <c r="EQ38" i="1"/>
  <c r="ER16" i="1"/>
  <c r="ER65" i="1"/>
  <c r="ER57" i="1"/>
  <c r="ES54" i="1"/>
  <c r="ES44" i="1"/>
  <c r="ES26" i="1"/>
  <c r="ES17" i="1"/>
  <c r="ES51" i="1"/>
  <c r="ES29" i="1"/>
  <c r="ES64" i="1"/>
  <c r="ES49" i="1"/>
  <c r="ES14" i="1"/>
  <c r="ES41" i="1"/>
  <c r="ES35" i="1"/>
  <c r="ES57" i="1"/>
  <c r="ES55" i="1"/>
  <c r="ES45" i="1"/>
  <c r="ES42" i="1"/>
  <c r="ES48" i="1"/>
  <c r="ES27" i="1"/>
  <c r="ES62" i="1"/>
  <c r="ES46" i="1"/>
  <c r="ES30" i="1"/>
  <c r="ES65" i="1"/>
  <c r="ES40" i="1"/>
  <c r="ES59" i="1"/>
  <c r="ES37" i="1"/>
  <c r="ES23" i="1"/>
  <c r="ES53" i="1"/>
  <c r="ES13" i="1"/>
  <c r="ES61" i="1"/>
  <c r="ES58" i="1"/>
  <c r="ES28" i="1"/>
  <c r="ES20" i="1"/>
  <c r="ES60" i="1"/>
  <c r="ES47" i="1"/>
  <c r="ES31" i="1"/>
  <c r="ES52" i="1"/>
  <c r="ES33" i="1"/>
  <c r="ES38" i="1"/>
  <c r="ES36" i="1"/>
  <c r="ES22" i="1"/>
  <c r="ES11" i="1"/>
  <c r="ES19" i="1"/>
  <c r="ES56" i="1"/>
  <c r="ET18" i="1"/>
  <c r="ET43" i="1"/>
  <c r="EO22" i="1"/>
  <c r="EO18" i="1"/>
  <c r="EO64" i="1"/>
  <c r="EO24" i="1"/>
  <c r="EP15" i="1"/>
  <c r="EP36" i="1"/>
  <c r="EQ30" i="1"/>
  <c r="EQ58" i="1"/>
  <c r="EQ36" i="1"/>
  <c r="ER14" i="1"/>
  <c r="ER52" i="1"/>
  <c r="ES15" i="1"/>
  <c r="ES18" i="1"/>
  <c r="ES63" i="1"/>
  <c r="EQ62" i="1"/>
  <c r="EQ55" i="1"/>
  <c r="EQ34" i="1"/>
  <c r="EQ59" i="1"/>
  <c r="EQ46" i="1"/>
  <c r="EQ33" i="1"/>
  <c r="EQ40" i="1"/>
  <c r="EQ57" i="1"/>
  <c r="EQ27" i="1"/>
  <c r="EQ56" i="1"/>
  <c r="EQ60" i="1"/>
  <c r="EQ15" i="1"/>
  <c r="EQ28" i="1"/>
  <c r="EQ11" i="1"/>
  <c r="EQ63" i="1"/>
  <c r="EQ48" i="1"/>
  <c r="EQ37" i="1"/>
  <c r="EQ53" i="1"/>
  <c r="EQ35" i="1"/>
  <c r="EQ14" i="1"/>
  <c r="EQ50" i="1"/>
  <c r="EQ44" i="1"/>
  <c r="EQ22" i="1"/>
  <c r="EQ29" i="1"/>
  <c r="EQ39" i="1"/>
  <c r="EQ16" i="1"/>
  <c r="EQ20" i="1"/>
  <c r="EQ13" i="1"/>
  <c r="EQ64" i="1"/>
  <c r="EQ47" i="1"/>
  <c r="EQ31" i="1"/>
  <c r="EQ42" i="1"/>
  <c r="EQ43" i="1"/>
  <c r="EQ61" i="1"/>
  <c r="EQ41" i="1"/>
  <c r="EQ45" i="1"/>
  <c r="EQ25" i="1"/>
  <c r="EQ17" i="1"/>
  <c r="EQ24" i="1"/>
  <c r="EQ12" i="1"/>
  <c r="EQ49" i="1"/>
  <c r="EQ21" i="1"/>
  <c r="EP54" i="1"/>
  <c r="EP42" i="1"/>
  <c r="EP21" i="1"/>
  <c r="EP61" i="1"/>
  <c r="EP48" i="1"/>
  <c r="EP38" i="1"/>
  <c r="EP65" i="1"/>
  <c r="EP19" i="1"/>
  <c r="EP40" i="1"/>
  <c r="EP62" i="1"/>
  <c r="EP13" i="1"/>
  <c r="EP12" i="1"/>
  <c r="EP20" i="1"/>
  <c r="EP24" i="1"/>
  <c r="EP43" i="1"/>
  <c r="EP29" i="1"/>
  <c r="EP32" i="1"/>
  <c r="EP58" i="1"/>
  <c r="EP41" i="1"/>
  <c r="EP37" i="1"/>
  <c r="EP49" i="1"/>
  <c r="EP60" i="1"/>
  <c r="EP17" i="1"/>
  <c r="EP59" i="1"/>
  <c r="EP46" i="1"/>
  <c r="EP25" i="1"/>
  <c r="EP16" i="1"/>
  <c r="EP45" i="1"/>
  <c r="EP44" i="1"/>
  <c r="EP26" i="1"/>
  <c r="EP18" i="1"/>
  <c r="EP52" i="1"/>
  <c r="EP33" i="1"/>
  <c r="EP31" i="1"/>
  <c r="EP34" i="1"/>
  <c r="EP51" i="1"/>
  <c r="EP14" i="1"/>
  <c r="EP55" i="1"/>
  <c r="EP35" i="1"/>
  <c r="EP50" i="1"/>
  <c r="EP56" i="1"/>
  <c r="ER39" i="1"/>
  <c r="ER36" i="1"/>
  <c r="ER58" i="1"/>
  <c r="ER41" i="1"/>
  <c r="ER27" i="1"/>
  <c r="ER19" i="1"/>
  <c r="ER46" i="1"/>
  <c r="ER31" i="1"/>
  <c r="ER59" i="1"/>
  <c r="ER21" i="1"/>
  <c r="ER51" i="1"/>
  <c r="ER18" i="1"/>
  <c r="ER11" i="1"/>
  <c r="ER54" i="1"/>
  <c r="ER43" i="1"/>
  <c r="ER48" i="1"/>
  <c r="ER55" i="1"/>
  <c r="ER42" i="1"/>
  <c r="ER49" i="1"/>
  <c r="ER63" i="1"/>
  <c r="ER28" i="1"/>
  <c r="ER32" i="1"/>
  <c r="ER50" i="1"/>
  <c r="ER61" i="1"/>
  <c r="ER26" i="1"/>
  <c r="ER44" i="1"/>
  <c r="ER13" i="1"/>
  <c r="ER37" i="1"/>
  <c r="ER23" i="1"/>
  <c r="ER15" i="1"/>
  <c r="ER53" i="1"/>
  <c r="ER47" i="1"/>
  <c r="ER24" i="1"/>
  <c r="ER45" i="1"/>
  <c r="ER12" i="1"/>
  <c r="ER17" i="1"/>
  <c r="ER60" i="1"/>
  <c r="ER35" i="1"/>
  <c r="ER20" i="1"/>
  <c r="ER30" i="1"/>
  <c r="ER34" i="1"/>
  <c r="ET47" i="1"/>
  <c r="ET38" i="1"/>
  <c r="ET65" i="1"/>
  <c r="ET42" i="1"/>
  <c r="ET54" i="1"/>
  <c r="ET50" i="1"/>
  <c r="ET11" i="1"/>
  <c r="ET44" i="1"/>
  <c r="ET32" i="1"/>
  <c r="ET37" i="1"/>
  <c r="ET49" i="1"/>
  <c r="ET19" i="1"/>
  <c r="ET28" i="1"/>
  <c r="ET63" i="1"/>
  <c r="ET59" i="1"/>
  <c r="ET30" i="1"/>
  <c r="ET64" i="1"/>
  <c r="ET34" i="1"/>
  <c r="ET39" i="1"/>
  <c r="ET17" i="1"/>
  <c r="ET62" i="1"/>
  <c r="ET41" i="1"/>
  <c r="ET21" i="1"/>
  <c r="ET24" i="1"/>
  <c r="ET46" i="1"/>
  <c r="ET58" i="1"/>
  <c r="ET12" i="1"/>
  <c r="ET61" i="1"/>
  <c r="ET48" i="1"/>
  <c r="ET31" i="1"/>
  <c r="ET53" i="1"/>
  <c r="ET35" i="1"/>
  <c r="ET51" i="1"/>
  <c r="ET36" i="1"/>
  <c r="ET56" i="1"/>
  <c r="ET25" i="1"/>
  <c r="ET13" i="1"/>
  <c r="ET20" i="1"/>
  <c r="ET23" i="1"/>
  <c r="ET29" i="1"/>
  <c r="ET45" i="1"/>
  <c r="ET16" i="1"/>
  <c r="ET14" i="1"/>
  <c r="ET22" i="1"/>
  <c r="EO35" i="1"/>
  <c r="EO32" i="1"/>
  <c r="EO26" i="1"/>
  <c r="EO55" i="1"/>
  <c r="EP53" i="1"/>
  <c r="EP22" i="1"/>
  <c r="EP27" i="1"/>
  <c r="EQ54" i="1"/>
  <c r="EQ26" i="1"/>
  <c r="EQ51" i="1"/>
  <c r="ER33" i="1"/>
  <c r="ER29" i="1"/>
  <c r="ER25" i="1"/>
  <c r="ER40" i="1"/>
  <c r="ES34" i="1"/>
  <c r="ES50" i="1"/>
  <c r="ES12" i="1"/>
  <c r="GA14" i="1"/>
  <c r="FK14" i="1"/>
  <c r="EU14" i="1"/>
  <c r="EE14" i="1"/>
  <c r="FW14" i="1"/>
  <c r="FG14" i="1"/>
  <c r="FO14" i="1"/>
  <c r="EI14" i="1"/>
  <c r="FZ14" i="1"/>
  <c r="FJ14" i="1"/>
  <c r="ED14" i="1"/>
  <c r="FY14" i="1"/>
  <c r="FI14" i="1"/>
  <c r="EC14" i="1"/>
  <c r="EN14" i="1"/>
  <c r="FC14" i="1"/>
  <c r="FV14" i="1"/>
  <c r="FF14" i="1"/>
  <c r="FU14" i="1"/>
  <c r="FE14" i="1"/>
  <c r="EY14" i="1"/>
  <c r="GD14" i="1"/>
  <c r="EX14" i="1"/>
  <c r="GC14" i="1"/>
  <c r="EW14" i="1"/>
  <c r="EJ14" i="1"/>
  <c r="FX14" i="1"/>
  <c r="FN14" i="1"/>
  <c r="FM14" i="1"/>
  <c r="FD14" i="1"/>
  <c r="FP14" i="1"/>
  <c r="GB14" i="1"/>
  <c r="EZ14" i="1"/>
  <c r="EF14" i="1"/>
  <c r="EM14" i="1"/>
  <c r="FR14" i="1"/>
  <c r="EL14" i="1"/>
  <c r="FQ14" i="1"/>
  <c r="EK14" i="1"/>
  <c r="FT14" i="1"/>
  <c r="EH14" i="1"/>
  <c r="EG14" i="1"/>
  <c r="FL14" i="1"/>
  <c r="FH14" i="1"/>
  <c r="FS14" i="1"/>
  <c r="FB14" i="1"/>
  <c r="FA14" i="1"/>
  <c r="EV14" i="1"/>
  <c r="EA13" i="1"/>
  <c r="DX13" i="1"/>
  <c r="FR13" i="1"/>
  <c r="FB13" i="1"/>
  <c r="EL13" i="1"/>
  <c r="GD13" i="1"/>
  <c r="FN13" i="1"/>
  <c r="EX13" i="1"/>
  <c r="EH13" i="1"/>
  <c r="FF13" i="1"/>
  <c r="FQ13" i="1"/>
  <c r="FA13" i="1"/>
  <c r="EK13" i="1"/>
  <c r="FP13" i="1"/>
  <c r="EZ13" i="1"/>
  <c r="EJ13" i="1"/>
  <c r="FZ13" i="1"/>
  <c r="GC13" i="1"/>
  <c r="FM13" i="1"/>
  <c r="EW13" i="1"/>
  <c r="EG13" i="1"/>
  <c r="GB13" i="1"/>
  <c r="FL13" i="1"/>
  <c r="EV13" i="1"/>
  <c r="EF13" i="1"/>
  <c r="FU13" i="1"/>
  <c r="FT13" i="1"/>
  <c r="EN13" i="1"/>
  <c r="FG13" i="1"/>
  <c r="FO13" i="1"/>
  <c r="FK13" i="1"/>
  <c r="EY13" i="1"/>
  <c r="GA13" i="1"/>
  <c r="FV13" i="1"/>
  <c r="FE13" i="1"/>
  <c r="FD13" i="1"/>
  <c r="FY13" i="1"/>
  <c r="FX13" i="1"/>
  <c r="ED13" i="1"/>
  <c r="FI13" i="1"/>
  <c r="EC13" i="1"/>
  <c r="FH13" i="1"/>
  <c r="FS13" i="1"/>
  <c r="EI13" i="1"/>
  <c r="EU13" i="1"/>
  <c r="FC13" i="1"/>
  <c r="EE13" i="1"/>
  <c r="FJ13" i="1"/>
  <c r="FW13" i="1"/>
  <c r="EM13" i="1"/>
  <c r="DC12" i="1"/>
  <c r="FY12" i="1"/>
  <c r="FI12" i="1"/>
  <c r="EC12" i="1"/>
  <c r="FU12" i="1"/>
  <c r="FE12" i="1"/>
  <c r="GC12" i="1"/>
  <c r="EW12" i="1"/>
  <c r="FX12" i="1"/>
  <c r="FH12" i="1"/>
  <c r="FS12" i="1"/>
  <c r="FC12" i="1"/>
  <c r="EM12" i="1"/>
  <c r="FZ12" i="1"/>
  <c r="FQ12" i="1"/>
  <c r="EK12" i="1"/>
  <c r="FT12" i="1"/>
  <c r="FD12" i="1"/>
  <c r="EN12" i="1"/>
  <c r="FO12" i="1"/>
  <c r="EY12" i="1"/>
  <c r="EI12" i="1"/>
  <c r="EG12" i="1"/>
  <c r="FL12" i="1"/>
  <c r="EF12" i="1"/>
  <c r="FG12" i="1"/>
  <c r="ED12" i="1"/>
  <c r="FV12" i="1"/>
  <c r="EL12" i="1"/>
  <c r="EH12" i="1"/>
  <c r="EV12" i="1"/>
  <c r="FJ12" i="1"/>
  <c r="FA12" i="1"/>
  <c r="FP12" i="1"/>
  <c r="FK12" i="1"/>
  <c r="FB12" i="1"/>
  <c r="GD12" i="1"/>
  <c r="EZ12" i="1"/>
  <c r="GA12" i="1"/>
  <c r="EU12" i="1"/>
  <c r="FF12" i="1"/>
  <c r="FM12" i="1"/>
  <c r="GB12" i="1"/>
  <c r="FW12" i="1"/>
  <c r="FR12" i="1"/>
  <c r="FN12" i="1"/>
  <c r="EJ12" i="1"/>
  <c r="EE12" i="1"/>
  <c r="EX12" i="1"/>
  <c r="FX15" i="1"/>
  <c r="FH15" i="1"/>
  <c r="FT15" i="1"/>
  <c r="FD15" i="1"/>
  <c r="EN15" i="1"/>
  <c r="GB15" i="1"/>
  <c r="EV15" i="1"/>
  <c r="FS15" i="1"/>
  <c r="FC15" i="1"/>
  <c r="EM15" i="1"/>
  <c r="FR15" i="1"/>
  <c r="FB15" i="1"/>
  <c r="EL15" i="1"/>
  <c r="FA15" i="1"/>
  <c r="FP15" i="1"/>
  <c r="EJ15" i="1"/>
  <c r="FO15" i="1"/>
  <c r="EY15" i="1"/>
  <c r="EI15" i="1"/>
  <c r="GD15" i="1"/>
  <c r="FN15" i="1"/>
  <c r="EX15" i="1"/>
  <c r="EH15" i="1"/>
  <c r="FL15" i="1"/>
  <c r="FG15" i="1"/>
  <c r="FF15" i="1"/>
  <c r="EK15" i="1"/>
  <c r="EW15" i="1"/>
  <c r="FI15" i="1"/>
  <c r="FY15" i="1"/>
  <c r="FE15" i="1"/>
  <c r="FW15" i="1"/>
  <c r="EE15" i="1"/>
  <c r="FJ15" i="1"/>
  <c r="ED15" i="1"/>
  <c r="EZ15" i="1"/>
  <c r="GA15" i="1"/>
  <c r="EU15" i="1"/>
  <c r="FZ15" i="1"/>
  <c r="EG15" i="1"/>
  <c r="EC15" i="1"/>
  <c r="EF15" i="1"/>
  <c r="FV15" i="1"/>
  <c r="GC15" i="1"/>
  <c r="FU15" i="1"/>
  <c r="FK15" i="1"/>
  <c r="FQ15" i="1"/>
  <c r="FM15" i="1"/>
  <c r="DO13" i="1"/>
  <c r="DL13" i="1"/>
  <c r="DJ13" i="1"/>
  <c r="CZ13" i="1"/>
  <c r="DT13" i="1"/>
  <c r="DV14" i="1"/>
  <c r="DV13" i="1"/>
  <c r="DY14" i="1"/>
  <c r="DW13" i="1"/>
  <c r="EB13" i="1"/>
  <c r="DX14" i="1"/>
  <c r="DI15" i="1"/>
  <c r="FP11" i="1"/>
  <c r="EZ11" i="1"/>
  <c r="EJ11" i="1"/>
  <c r="FG11" i="1"/>
  <c r="GB11" i="1"/>
  <c r="FL11" i="1"/>
  <c r="EV11" i="1"/>
  <c r="EF11" i="1"/>
  <c r="EY11" i="1"/>
  <c r="FT11" i="1"/>
  <c r="EN11" i="1"/>
  <c r="EI11" i="1"/>
  <c r="FW11" i="1"/>
  <c r="EU11" i="1"/>
  <c r="FZ11" i="1"/>
  <c r="FJ11" i="1"/>
  <c r="ED11" i="1"/>
  <c r="FH11" i="1"/>
  <c r="GA11" i="1"/>
  <c r="FS11" i="1"/>
  <c r="EM11" i="1"/>
  <c r="FV11" i="1"/>
  <c r="FF11" i="1"/>
  <c r="FO11" i="1"/>
  <c r="GD11" i="1"/>
  <c r="EX11" i="1"/>
  <c r="EG11" i="1"/>
  <c r="FI11" i="1"/>
  <c r="FA11" i="1"/>
  <c r="FE11" i="1"/>
  <c r="FD11" i="1"/>
  <c r="EH11" i="1"/>
  <c r="FM11" i="1"/>
  <c r="EE11" i="1"/>
  <c r="FB11" i="1"/>
  <c r="EW11" i="1"/>
  <c r="FY11" i="1"/>
  <c r="FX11" i="1"/>
  <c r="FK11" i="1"/>
  <c r="FR11" i="1"/>
  <c r="EL11" i="1"/>
  <c r="GC11" i="1"/>
  <c r="FU11" i="1"/>
  <c r="EK11" i="1"/>
  <c r="FQ11" i="1"/>
  <c r="FC11" i="1"/>
  <c r="FN11" i="1"/>
  <c r="EC11" i="1"/>
  <c r="KF15" i="1"/>
  <c r="KF14" i="1"/>
  <c r="KF13" i="1"/>
  <c r="KF12" i="1"/>
  <c r="BK17" i="2"/>
  <c r="BS17" i="2"/>
  <c r="BR17" i="2" s="1"/>
  <c r="BO16" i="2"/>
  <c r="BK49" i="2"/>
  <c r="BJ49" i="2" s="1"/>
  <c r="BH49" i="2"/>
  <c r="BG48" i="2"/>
  <c r="BP49" i="2"/>
  <c r="BQ49" i="2"/>
  <c r="BI49" i="2"/>
  <c r="BG16" i="2"/>
  <c r="BK16" i="2" s="1"/>
  <c r="BK33" i="2"/>
  <c r="BJ33" i="2" s="1"/>
  <c r="BG32" i="2"/>
  <c r="BH33" i="2"/>
  <c r="BP33" i="2"/>
  <c r="BQ33" i="2"/>
  <c r="BI33" i="2"/>
  <c r="BP17" i="2"/>
  <c r="KT10" i="1"/>
  <c r="KT24" i="1" s="1"/>
  <c r="BQ17" i="2"/>
  <c r="BH17" i="2"/>
  <c r="BO32" i="2"/>
  <c r="BS33" i="2"/>
  <c r="BR33" i="2" s="1"/>
  <c r="BS49" i="2"/>
  <c r="BR49" i="2" s="1"/>
  <c r="BO48" i="2"/>
  <c r="KF11" i="1"/>
  <c r="AN9" i="6" s="1"/>
  <c r="BG17" i="6" s="1"/>
  <c r="BI16" i="2"/>
  <c r="CT13" i="1"/>
  <c r="B6" i="1" s="1"/>
  <c r="KD16" i="1" l="1" a="1"/>
  <c r="KD16" i="1" s="1"/>
  <c r="JN16" i="1" a="1"/>
  <c r="JN16" i="1" s="1"/>
  <c r="KB16" i="1" a="1"/>
  <c r="KB16" i="1" s="1"/>
  <c r="JT16" i="1" a="1"/>
  <c r="JT16" i="1" s="1"/>
  <c r="JY16" i="1" a="1"/>
  <c r="JY16" i="1" s="1"/>
  <c r="JM16" i="1" a="1"/>
  <c r="JM16" i="1" s="1"/>
  <c r="JS16" i="1" a="1"/>
  <c r="JS16" i="1" s="1"/>
  <c r="KA16" i="1" a="1"/>
  <c r="KA16" i="1" s="1"/>
  <c r="JV16" i="1" a="1"/>
  <c r="JV16" i="1" s="1"/>
  <c r="JR16" i="1" a="1"/>
  <c r="JR16" i="1" s="1"/>
  <c r="JQ16" i="1" a="1"/>
  <c r="JQ16" i="1" s="1"/>
  <c r="JO16" i="1" a="1"/>
  <c r="JO16" i="1" s="1"/>
  <c r="JW16" i="1" a="1"/>
  <c r="JW16" i="1" s="1"/>
  <c r="JX16" i="1" a="1"/>
  <c r="JX16" i="1" s="1"/>
  <c r="JP16" i="1" a="1"/>
  <c r="JP16" i="1" s="1"/>
  <c r="JZ16" i="1" a="1"/>
  <c r="JZ16" i="1" s="1"/>
  <c r="KC16" i="1" a="1"/>
  <c r="KC16" i="1" s="1"/>
  <c r="JU16" i="1" a="1"/>
  <c r="JU16" i="1" s="1"/>
  <c r="KT18" i="1"/>
  <c r="JP15" i="1" a="1"/>
  <c r="JP15" i="1" s="1"/>
  <c r="KB15" i="1" a="1"/>
  <c r="KB15" i="1" s="1"/>
  <c r="KA13" i="1" a="1"/>
  <c r="KA13" i="1" s="1"/>
  <c r="JU12" i="1" a="1"/>
  <c r="JU12" i="1" s="1"/>
  <c r="JZ13" i="1" a="1"/>
  <c r="JZ13" i="1" s="1"/>
  <c r="JT14" i="1" a="1"/>
  <c r="JT14" i="1" s="1"/>
  <c r="JO12" i="1" a="1"/>
  <c r="JO12" i="1" s="1"/>
  <c r="JV14" i="1" a="1"/>
  <c r="JV14" i="1" s="1"/>
  <c r="JY12" i="1" a="1"/>
  <c r="JY12" i="1" s="1"/>
  <c r="JZ12" i="1" a="1"/>
  <c r="JZ12" i="1" s="1"/>
  <c r="JP13" i="1" a="1"/>
  <c r="JP13" i="1" s="1"/>
  <c r="JM11" i="1" a="1"/>
  <c r="JM11" i="1" s="1"/>
  <c r="JW14" i="1" a="1"/>
  <c r="JW14" i="1" s="1"/>
  <c r="JZ14" i="1" a="1"/>
  <c r="JZ14" i="1" s="1"/>
  <c r="JS14" i="1" a="1"/>
  <c r="JS14" i="1" s="1"/>
  <c r="JN14" i="1" a="1"/>
  <c r="JN14" i="1" s="1"/>
  <c r="KD14" i="1" a="1"/>
  <c r="KD14" i="1" s="1"/>
  <c r="KA15" i="1" a="1"/>
  <c r="KA15" i="1" s="1"/>
  <c r="JY15" i="1" a="1"/>
  <c r="JY15" i="1" s="1"/>
  <c r="JX15" i="1" a="1"/>
  <c r="JX15" i="1" s="1"/>
  <c r="JT15" i="1" a="1"/>
  <c r="JT15" i="1" s="1"/>
  <c r="JN12" i="1" a="1"/>
  <c r="JN12" i="1" s="1"/>
  <c r="KD12" i="1" a="1"/>
  <c r="KD12" i="1" s="1"/>
  <c r="JT12" i="1" a="1"/>
  <c r="JT12" i="1" s="1"/>
  <c r="JM12" i="1" a="1"/>
  <c r="JM12" i="1" s="1"/>
  <c r="KC12" i="1" a="1"/>
  <c r="KC12" i="1" s="1"/>
  <c r="JW13" i="1" a="1"/>
  <c r="JW13" i="1" s="1"/>
  <c r="JM13" i="1" a="1"/>
  <c r="JM13" i="1" s="1"/>
  <c r="KC13" i="1" a="1"/>
  <c r="KC13" i="1" s="1"/>
  <c r="JS13" i="1" a="1"/>
  <c r="JS13" i="1" s="1"/>
  <c r="JO14" i="1" a="1"/>
  <c r="JO14" i="1" s="1"/>
  <c r="JU14" i="1" a="1"/>
  <c r="JU14" i="1" s="1"/>
  <c r="JP14" i="1" a="1"/>
  <c r="JP14" i="1" s="1"/>
  <c r="JY14" i="1" a="1"/>
  <c r="JY14" i="1" s="1"/>
  <c r="JU15" i="1" a="1"/>
  <c r="JU15" i="1" s="1"/>
  <c r="JV15" i="1" a="1"/>
  <c r="JV15" i="1" s="1"/>
  <c r="JX12" i="1" a="1"/>
  <c r="JX12" i="1" s="1"/>
  <c r="JS12" i="1" a="1"/>
  <c r="JS12" i="1" s="1"/>
  <c r="KD13" i="1" a="1"/>
  <c r="KD13" i="1" s="1"/>
  <c r="JM14" i="1" a="1"/>
  <c r="JM14" i="1" s="1"/>
  <c r="KC14" i="1" a="1"/>
  <c r="KC14" i="1" s="1"/>
  <c r="JX14" i="1" a="1"/>
  <c r="JX14" i="1" s="1"/>
  <c r="JQ14" i="1" a="1"/>
  <c r="JQ14" i="1" s="1"/>
  <c r="JO15" i="1" a="1"/>
  <c r="JO15" i="1" s="1"/>
  <c r="JM15" i="1" a="1"/>
  <c r="JM15" i="1" s="1"/>
  <c r="KC15" i="1" a="1"/>
  <c r="KC15" i="1" s="1"/>
  <c r="KD15" i="1" a="1"/>
  <c r="KD15" i="1" s="1"/>
  <c r="JZ15" i="1" a="1"/>
  <c r="JZ15" i="1" s="1"/>
  <c r="JQ12" i="1" a="1"/>
  <c r="JQ12" i="1" s="1"/>
  <c r="JP12" i="1" a="1"/>
  <c r="JP12" i="1" s="1"/>
  <c r="JW12" i="1" a="1"/>
  <c r="JW12" i="1" s="1"/>
  <c r="JR12" i="1" a="1"/>
  <c r="JR12" i="1" s="1"/>
  <c r="JV13" i="1" a="1"/>
  <c r="JV13" i="1" s="1"/>
  <c r="KB13" i="1" a="1"/>
  <c r="KB13" i="1" s="1"/>
  <c r="JR13" i="1" a="1"/>
  <c r="JR13" i="1" s="1"/>
  <c r="JN13" i="1" a="1"/>
  <c r="JN13" i="1" s="1"/>
  <c r="JX13" i="1" a="1"/>
  <c r="JX13" i="1" s="1"/>
  <c r="JW15" i="1" a="1"/>
  <c r="JW15" i="1" s="1"/>
  <c r="JT13" i="1" a="1"/>
  <c r="JT13" i="1" s="1"/>
  <c r="JR14" i="1" a="1"/>
  <c r="JR14" i="1" s="1"/>
  <c r="KB14" i="1" a="1"/>
  <c r="KB14" i="1" s="1"/>
  <c r="KA14" i="1" a="1"/>
  <c r="KA14" i="1" s="1"/>
  <c r="JS15" i="1" a="1"/>
  <c r="JS15" i="1" s="1"/>
  <c r="JQ15" i="1" a="1"/>
  <c r="JQ15" i="1" s="1"/>
  <c r="JR15" i="1" a="1"/>
  <c r="JR15" i="1" s="1"/>
  <c r="JN15" i="1" a="1"/>
  <c r="JN15" i="1" s="1"/>
  <c r="JV12" i="1" a="1"/>
  <c r="JV12" i="1" s="1"/>
  <c r="KA12" i="1" a="1"/>
  <c r="KA12" i="1" s="1"/>
  <c r="KB12" i="1" a="1"/>
  <c r="KB12" i="1" s="1"/>
  <c r="JO13" i="1" a="1"/>
  <c r="JO13" i="1" s="1"/>
  <c r="JQ13" i="1" a="1"/>
  <c r="JQ13" i="1" s="1"/>
  <c r="JU13" i="1" a="1"/>
  <c r="JU13" i="1" s="1"/>
  <c r="JY13" i="1" a="1"/>
  <c r="JY13" i="1" s="1"/>
  <c r="JU11" i="1" a="1"/>
  <c r="JU11" i="1" s="1"/>
  <c r="KC11" i="1" a="1"/>
  <c r="KC11" i="1" s="1"/>
  <c r="JW11" i="1" a="1"/>
  <c r="JW11" i="1" s="1"/>
  <c r="JS11" i="1" a="1"/>
  <c r="JS11" i="1" s="1"/>
  <c r="KD11" i="1" a="1"/>
  <c r="KD11" i="1" s="1"/>
  <c r="JV11" i="1" a="1"/>
  <c r="JV11" i="1" s="1"/>
  <c r="JX11" i="1" a="1"/>
  <c r="JX11" i="1" s="1"/>
  <c r="JY11" i="1" a="1"/>
  <c r="JY11" i="1" s="1"/>
  <c r="JP11" i="1" a="1"/>
  <c r="JP11" i="1" s="1"/>
  <c r="JO11" i="1" a="1"/>
  <c r="JO11" i="1" s="1"/>
  <c r="JZ11" i="1" a="1"/>
  <c r="JZ11" i="1" s="1"/>
  <c r="JR11" i="1" a="1"/>
  <c r="JR11" i="1" s="1"/>
  <c r="JQ11" i="1" a="1"/>
  <c r="JQ11" i="1" s="1"/>
  <c r="KA11" i="1" a="1"/>
  <c r="KA11" i="1" s="1"/>
  <c r="JT11" i="1" a="1"/>
  <c r="JT11" i="1" s="1"/>
  <c r="JN11" i="1" a="1"/>
  <c r="JN11" i="1" s="1"/>
  <c r="KB11" i="1" a="1"/>
  <c r="KB11" i="1" s="1"/>
  <c r="BH16" i="2"/>
  <c r="BH32" i="6" s="1"/>
  <c r="BG15" i="2"/>
  <c r="KR10" i="1" s="1"/>
  <c r="KT56" i="1"/>
  <c r="KT62" i="1"/>
  <c r="KT20" i="1"/>
  <c r="KT61" i="1"/>
  <c r="KT34" i="1"/>
  <c r="KT19" i="1"/>
  <c r="KT49" i="1"/>
  <c r="KT48" i="1"/>
  <c r="KT23" i="1"/>
  <c r="KT55" i="1"/>
  <c r="KT30" i="1"/>
  <c r="KT11" i="1"/>
  <c r="KT17" i="1"/>
  <c r="KT53" i="1"/>
  <c r="KT52" i="1"/>
  <c r="KT51" i="1"/>
  <c r="KT41" i="1"/>
  <c r="KT26" i="1"/>
  <c r="KT54" i="1"/>
  <c r="KT28" i="1"/>
  <c r="KT46" i="1"/>
  <c r="KT33" i="1"/>
  <c r="KT58" i="1"/>
  <c r="KT27" i="1"/>
  <c r="KT42" i="1"/>
  <c r="KT29" i="1"/>
  <c r="KT22" i="1"/>
  <c r="KT35" i="1"/>
  <c r="KT39" i="1"/>
  <c r="KT45" i="1"/>
  <c r="KT21" i="1"/>
  <c r="KT40" i="1"/>
  <c r="KT43" i="1"/>
  <c r="KT13" i="1"/>
  <c r="KT12" i="1"/>
  <c r="KT44" i="1"/>
  <c r="KT25" i="1"/>
  <c r="KT32" i="1"/>
  <c r="KT47" i="1"/>
  <c r="KT57" i="1"/>
  <c r="KT59" i="1"/>
  <c r="KT38" i="1"/>
  <c r="KT15" i="1"/>
  <c r="KT63" i="1"/>
  <c r="KT50" i="1"/>
  <c r="KT36" i="1"/>
  <c r="KT31" i="1"/>
  <c r="KT60" i="1"/>
  <c r="KT64" i="1"/>
  <c r="KT65" i="1"/>
  <c r="KT14" i="1"/>
  <c r="KT37" i="1"/>
  <c r="KT16" i="1"/>
  <c r="BS32" i="2"/>
  <c r="BR32" i="2" s="1"/>
  <c r="BO31" i="2"/>
  <c r="BS48" i="2"/>
  <c r="BR48" i="2" s="1"/>
  <c r="BO47" i="2"/>
  <c r="BP16" i="2"/>
  <c r="BG32" i="6"/>
  <c r="KS10" i="1"/>
  <c r="BQ16" i="2"/>
  <c r="BO15" i="2"/>
  <c r="BS16" i="2"/>
  <c r="BR16" i="2" s="1"/>
  <c r="BH32" i="2"/>
  <c r="BP32" i="2"/>
  <c r="BG31" i="2"/>
  <c r="BK32" i="2"/>
  <c r="BJ32" i="2" s="1"/>
  <c r="BI32" i="2"/>
  <c r="BQ32" i="2"/>
  <c r="BH48" i="2"/>
  <c r="BP48" i="2"/>
  <c r="BG47" i="2"/>
  <c r="BK48" i="2"/>
  <c r="BJ48" i="2" s="1"/>
  <c r="BI48" i="2"/>
  <c r="BQ48" i="2"/>
  <c r="JO3" i="1" l="1"/>
  <c r="BJ6" i="6" s="1" a="1"/>
  <c r="BJ6" i="6" s="1"/>
  <c r="AP28" i="6" s="1"/>
  <c r="BH15" i="2"/>
  <c r="BH31" i="6" s="1"/>
  <c r="BG31" i="6"/>
  <c r="BG14" i="2"/>
  <c r="BK15" i="2"/>
  <c r="BP15" i="2"/>
  <c r="BQ15" i="2"/>
  <c r="BI15" i="2"/>
  <c r="JV3" i="1"/>
  <c r="BH7" i="6" s="1" a="1"/>
  <c r="BH7" i="6" s="1"/>
  <c r="AH29" i="6" s="1"/>
  <c r="JZ3" i="1"/>
  <c r="BI5" i="6" s="1" a="1"/>
  <c r="BI5" i="6" s="1"/>
  <c r="AL27" i="6" s="1"/>
  <c r="JQ3" i="1"/>
  <c r="BJ8" i="6" s="1" a="1"/>
  <c r="BJ8" i="6" s="1"/>
  <c r="AP30" i="6" s="1"/>
  <c r="JU3" i="1"/>
  <c r="BH6" i="6" s="1" a="1"/>
  <c r="BH6" i="6" s="1"/>
  <c r="AH28" i="6" s="1"/>
  <c r="JW3" i="1"/>
  <c r="BH8" i="6" s="1" a="1"/>
  <c r="BH8" i="6" s="1"/>
  <c r="AH30" i="6" s="1"/>
  <c r="JY3" i="1"/>
  <c r="BI4" i="6" s="1" a="1"/>
  <c r="BI4" i="6" s="1"/>
  <c r="JN3" i="1"/>
  <c r="BJ5" i="6" s="1" a="1"/>
  <c r="BJ5" i="6" s="1"/>
  <c r="AP27" i="6" s="1"/>
  <c r="KA3" i="1"/>
  <c r="BI6" i="6" s="1" a="1"/>
  <c r="BI6" i="6" s="1"/>
  <c r="AL28" i="6" s="1"/>
  <c r="KC3" i="1"/>
  <c r="BI8" i="6" s="1" a="1"/>
  <c r="BI8" i="6" s="1"/>
  <c r="AL30" i="6" s="1"/>
  <c r="JS3" i="1"/>
  <c r="JT3" i="1"/>
  <c r="BH5" i="6" s="1" a="1"/>
  <c r="BH5" i="6" s="1"/>
  <c r="AH27" i="6" s="1"/>
  <c r="KD3" i="1"/>
  <c r="BI9" i="6" s="1" a="1"/>
  <c r="BI9" i="6" s="1"/>
  <c r="AL31" i="6" s="1"/>
  <c r="JP3" i="1"/>
  <c r="BJ7" i="6" s="1" a="1"/>
  <c r="BJ7" i="6" s="1"/>
  <c r="AP29" i="6" s="1"/>
  <c r="JM3" i="1"/>
  <c r="BJ4" i="6" s="1" a="1"/>
  <c r="BJ4" i="6" s="1"/>
  <c r="AP26" i="6" s="1"/>
  <c r="KB3" i="1"/>
  <c r="BI7" i="6" s="1" a="1"/>
  <c r="BI7" i="6" s="1"/>
  <c r="AL29" i="6" s="1"/>
  <c r="JX3" i="1"/>
  <c r="BH9" i="6" s="1" a="1"/>
  <c r="BH9" i="6" s="1"/>
  <c r="AH31" i="6" s="1"/>
  <c r="JR3" i="1"/>
  <c r="BJ9" i="6" s="1" a="1"/>
  <c r="BJ9" i="6" s="1"/>
  <c r="AP31" i="6" s="1"/>
  <c r="KT3" i="1"/>
  <c r="KS26" i="1"/>
  <c r="KS38" i="1"/>
  <c r="KS12" i="1"/>
  <c r="KS25" i="1"/>
  <c r="KS16" i="1"/>
  <c r="KS31" i="1"/>
  <c r="KS42" i="1"/>
  <c r="KS47" i="1"/>
  <c r="KS41" i="1"/>
  <c r="KS51" i="1"/>
  <c r="KS59" i="1"/>
  <c r="KS64" i="1"/>
  <c r="KS30" i="1"/>
  <c r="KS39" i="1"/>
  <c r="KS40" i="1"/>
  <c r="KS46" i="1"/>
  <c r="KS27" i="1"/>
  <c r="KS63" i="1"/>
  <c r="KS18" i="1"/>
  <c r="KS57" i="1"/>
  <c r="KS24" i="1"/>
  <c r="KS20" i="1"/>
  <c r="KS53" i="1"/>
  <c r="KS19" i="1"/>
  <c r="KS49" i="1"/>
  <c r="KS60" i="1"/>
  <c r="KS56" i="1"/>
  <c r="KS28" i="1"/>
  <c r="KS11" i="1"/>
  <c r="KS33" i="1"/>
  <c r="KS17" i="1"/>
  <c r="KS37" i="1"/>
  <c r="KS65" i="1"/>
  <c r="KS13" i="1"/>
  <c r="KS36" i="1"/>
  <c r="KS50" i="1"/>
  <c r="KS58" i="1"/>
  <c r="KS22" i="1"/>
  <c r="KS54" i="1"/>
  <c r="KS35" i="1"/>
  <c r="KS14" i="1"/>
  <c r="KS55" i="1"/>
  <c r="KS44" i="1"/>
  <c r="KS23" i="1"/>
  <c r="KS62" i="1"/>
  <c r="KS29" i="1"/>
  <c r="KS45" i="1"/>
  <c r="KS21" i="1"/>
  <c r="KS15" i="1"/>
  <c r="KS34" i="1"/>
  <c r="KS43" i="1"/>
  <c r="KS48" i="1"/>
  <c r="KS32" i="1"/>
  <c r="KS61" i="1"/>
  <c r="KS52" i="1"/>
  <c r="BS31" i="2"/>
  <c r="BR31" i="2" s="1"/>
  <c r="BO30" i="2"/>
  <c r="KR33" i="1"/>
  <c r="KR11" i="1"/>
  <c r="KR43" i="1"/>
  <c r="KR20" i="1"/>
  <c r="KR52" i="1"/>
  <c r="KR49" i="1"/>
  <c r="KR29" i="1"/>
  <c r="KR61" i="1"/>
  <c r="KR38" i="1"/>
  <c r="KR17" i="1"/>
  <c r="KR50" i="1"/>
  <c r="KR15" i="1"/>
  <c r="KR47" i="1"/>
  <c r="KR24" i="1"/>
  <c r="KR56" i="1"/>
  <c r="KR35" i="1"/>
  <c r="KR53" i="1"/>
  <c r="KR62" i="1"/>
  <c r="KR26" i="1"/>
  <c r="KR16" i="1"/>
  <c r="KR18" i="1"/>
  <c r="KR19" i="1"/>
  <c r="KR51" i="1"/>
  <c r="KR28" i="1"/>
  <c r="KR60" i="1"/>
  <c r="KR65" i="1"/>
  <c r="KR37" i="1"/>
  <c r="KR14" i="1"/>
  <c r="KR46" i="1"/>
  <c r="KR41" i="1"/>
  <c r="KR23" i="1"/>
  <c r="KR55" i="1"/>
  <c r="KR32" i="1"/>
  <c r="KR64" i="1"/>
  <c r="KR44" i="1"/>
  <c r="KR42" i="1"/>
  <c r="KR21" i="1"/>
  <c r="KR30" i="1"/>
  <c r="KR39" i="1"/>
  <c r="KR48" i="1"/>
  <c r="KR58" i="1"/>
  <c r="KR27" i="1"/>
  <c r="KR59" i="1"/>
  <c r="KR36" i="1"/>
  <c r="KR34" i="1"/>
  <c r="KR13" i="1"/>
  <c r="KR45" i="1"/>
  <c r="KR22" i="1"/>
  <c r="KR54" i="1"/>
  <c r="KR57" i="1"/>
  <c r="KR31" i="1"/>
  <c r="KR63" i="1"/>
  <c r="KR40" i="1"/>
  <c r="KR12" i="1"/>
  <c r="KR25" i="1"/>
  <c r="BS47" i="2"/>
  <c r="BR47" i="2" s="1"/>
  <c r="BO46" i="2"/>
  <c r="BP14" i="2"/>
  <c r="BG30" i="6"/>
  <c r="KQ10" i="1"/>
  <c r="BQ14" i="2"/>
  <c r="BP47" i="2"/>
  <c r="BI47" i="2"/>
  <c r="BG46" i="2"/>
  <c r="BH47" i="2"/>
  <c r="BK47" i="2"/>
  <c r="BJ47" i="2" s="1"/>
  <c r="BQ47" i="2"/>
  <c r="BH31" i="2"/>
  <c r="BI31" i="2"/>
  <c r="BP31" i="2"/>
  <c r="BG30" i="2"/>
  <c r="BK31" i="2"/>
  <c r="BJ31" i="2" s="1"/>
  <c r="BQ31" i="2"/>
  <c r="BS15" i="2"/>
  <c r="BR15" i="2" s="1"/>
  <c r="BO14" i="2"/>
  <c r="BI14" i="2"/>
  <c r="BK14" i="2"/>
  <c r="BG13" i="2"/>
  <c r="BH14" i="2"/>
  <c r="BH30" i="6" s="1"/>
  <c r="BH4" i="6" l="1" a="1"/>
  <c r="BH4" i="6" s="1"/>
  <c r="AH26" i="6" s="1"/>
  <c r="AH32" i="6" s="1"/>
  <c r="AP32" i="6"/>
  <c r="BH13" i="6"/>
  <c r="BH12" i="6"/>
  <c r="AL26" i="6"/>
  <c r="AL32" i="6" s="1"/>
  <c r="KR3" i="1"/>
  <c r="KS3" i="1"/>
  <c r="BP13" i="2"/>
  <c r="BG29" i="6"/>
  <c r="KP10" i="1"/>
  <c r="BQ13" i="2"/>
  <c r="BO13" i="2"/>
  <c r="BS14" i="2"/>
  <c r="BR14" i="2" s="1"/>
  <c r="BG29" i="2"/>
  <c r="BP30" i="2"/>
  <c r="BK30" i="2"/>
  <c r="BJ30" i="2" s="1"/>
  <c r="BH30" i="2"/>
  <c r="BQ30" i="2"/>
  <c r="BI30" i="2"/>
  <c r="BO45" i="2"/>
  <c r="BS46" i="2"/>
  <c r="BR46" i="2" s="1"/>
  <c r="BP46" i="2"/>
  <c r="BK46" i="2"/>
  <c r="BJ46" i="2" s="1"/>
  <c r="BG45" i="2"/>
  <c r="BH46" i="2"/>
  <c r="BQ46" i="2"/>
  <c r="BI46" i="2"/>
  <c r="KQ12" i="1"/>
  <c r="KQ14" i="1"/>
  <c r="KQ16" i="1"/>
  <c r="KQ18" i="1"/>
  <c r="KQ20" i="1"/>
  <c r="KQ22" i="1"/>
  <c r="KQ24" i="1"/>
  <c r="KQ26" i="1"/>
  <c r="KQ28" i="1"/>
  <c r="KQ30" i="1"/>
  <c r="KQ32" i="1"/>
  <c r="KQ34" i="1"/>
  <c r="KQ13" i="1"/>
  <c r="KQ15" i="1"/>
  <c r="KQ17" i="1"/>
  <c r="KQ19" i="1"/>
  <c r="KQ21" i="1"/>
  <c r="KQ23" i="1"/>
  <c r="KQ25" i="1"/>
  <c r="KQ27" i="1"/>
  <c r="KQ29" i="1"/>
  <c r="KQ31" i="1"/>
  <c r="KQ33" i="1"/>
  <c r="KQ35" i="1"/>
  <c r="KQ37" i="1"/>
  <c r="KQ39" i="1"/>
  <c r="KQ41" i="1"/>
  <c r="KQ43" i="1"/>
  <c r="KQ45" i="1"/>
  <c r="KQ40" i="1"/>
  <c r="KQ49" i="1"/>
  <c r="KQ53" i="1"/>
  <c r="KQ57" i="1"/>
  <c r="KQ58" i="1"/>
  <c r="KQ60" i="1"/>
  <c r="KQ62" i="1"/>
  <c r="KQ64" i="1"/>
  <c r="KQ52" i="1"/>
  <c r="KQ42" i="1"/>
  <c r="KQ46" i="1"/>
  <c r="KQ50" i="1"/>
  <c r="KQ54" i="1"/>
  <c r="KQ36" i="1"/>
  <c r="KQ44" i="1"/>
  <c r="KQ47" i="1"/>
  <c r="KQ51" i="1"/>
  <c r="KQ55" i="1"/>
  <c r="KQ59" i="1"/>
  <c r="KQ61" i="1"/>
  <c r="KQ63" i="1"/>
  <c r="KQ65" i="1"/>
  <c r="KQ38" i="1"/>
  <c r="KQ48" i="1"/>
  <c r="KQ56" i="1"/>
  <c r="KQ11" i="1"/>
  <c r="BO29" i="2"/>
  <c r="BS30" i="2"/>
  <c r="BR30" i="2" s="1"/>
  <c r="BI13" i="2"/>
  <c r="BK13" i="2"/>
  <c r="BG12" i="2"/>
  <c r="BH13" i="2"/>
  <c r="BH29" i="6" s="1"/>
  <c r="BH14" i="6" l="1"/>
  <c r="KQ3" i="1"/>
  <c r="BP29" i="2"/>
  <c r="BG28" i="2"/>
  <c r="BH29" i="2"/>
  <c r="BK29" i="2"/>
  <c r="BJ29" i="2" s="1"/>
  <c r="BQ29" i="2"/>
  <c r="BI29" i="2"/>
  <c r="KP13" i="1"/>
  <c r="KP15" i="1"/>
  <c r="KP17" i="1"/>
  <c r="KP19" i="1"/>
  <c r="KP21" i="1"/>
  <c r="KP16" i="1"/>
  <c r="KP22" i="1"/>
  <c r="KP26" i="1"/>
  <c r="KP30" i="1"/>
  <c r="KP34" i="1"/>
  <c r="KP37" i="1"/>
  <c r="KP39" i="1"/>
  <c r="KP41" i="1"/>
  <c r="KP43" i="1"/>
  <c r="KP45" i="1"/>
  <c r="KP47" i="1"/>
  <c r="KP49" i="1"/>
  <c r="KP51" i="1"/>
  <c r="KP53" i="1"/>
  <c r="KP55" i="1"/>
  <c r="KP57" i="1"/>
  <c r="KP18" i="1"/>
  <c r="KP23" i="1"/>
  <c r="KP27" i="1"/>
  <c r="KP31" i="1"/>
  <c r="KP35" i="1"/>
  <c r="KP12" i="1"/>
  <c r="KP20" i="1"/>
  <c r="KP24" i="1"/>
  <c r="KP28" i="1"/>
  <c r="KP32" i="1"/>
  <c r="KP36" i="1"/>
  <c r="KP38" i="1"/>
  <c r="KP40" i="1"/>
  <c r="KP42" i="1"/>
  <c r="KP44" i="1"/>
  <c r="KP46" i="1"/>
  <c r="KP48" i="1"/>
  <c r="KP50" i="1"/>
  <c r="KP52" i="1"/>
  <c r="KP54" i="1"/>
  <c r="KP56" i="1"/>
  <c r="KP29" i="1"/>
  <c r="KP58" i="1"/>
  <c r="KP62" i="1"/>
  <c r="KP64" i="1"/>
  <c r="KP33" i="1"/>
  <c r="KP59" i="1"/>
  <c r="KP61" i="1"/>
  <c r="KP63" i="1"/>
  <c r="KP65" i="1"/>
  <c r="KP14" i="1"/>
  <c r="KP11" i="1"/>
  <c r="KP25" i="1"/>
  <c r="KP60" i="1"/>
  <c r="BP12" i="2"/>
  <c r="BG28" i="6"/>
  <c r="KO10" i="1"/>
  <c r="BQ12" i="2"/>
  <c r="BP45" i="2"/>
  <c r="BG44" i="2"/>
  <c r="BH45" i="2"/>
  <c r="BK45" i="2"/>
  <c r="BJ45" i="2" s="1"/>
  <c r="BI45" i="2"/>
  <c r="BQ45" i="2"/>
  <c r="BO44" i="2"/>
  <c r="BS45" i="2"/>
  <c r="BR45" i="2" s="1"/>
  <c r="BO12" i="2"/>
  <c r="BS13" i="2"/>
  <c r="BR13" i="2" s="1"/>
  <c r="BO28" i="2"/>
  <c r="BS29" i="2"/>
  <c r="BR29" i="2" s="1"/>
  <c r="BI12" i="2"/>
  <c r="BK12" i="2"/>
  <c r="BG11" i="2"/>
  <c r="BH12" i="2"/>
  <c r="BH28" i="6" s="1"/>
  <c r="KP3" i="1" l="1"/>
  <c r="BS44" i="2"/>
  <c r="BR44" i="2" s="1"/>
  <c r="BO43" i="2"/>
  <c r="BP44" i="2"/>
  <c r="BI44" i="2"/>
  <c r="BQ44" i="2"/>
  <c r="BH44" i="2"/>
  <c r="BK44" i="2"/>
  <c r="BJ44" i="2" s="1"/>
  <c r="BG43" i="2"/>
  <c r="BO11" i="2"/>
  <c r="BS12" i="2"/>
  <c r="BR12" i="2" s="1"/>
  <c r="BP28" i="2"/>
  <c r="BH28" i="2"/>
  <c r="BK28" i="2"/>
  <c r="BJ28" i="2" s="1"/>
  <c r="BG27" i="2"/>
  <c r="BI28" i="2"/>
  <c r="BQ28" i="2"/>
  <c r="KO13" i="1"/>
  <c r="KO15" i="1"/>
  <c r="KO17" i="1"/>
  <c r="KO19" i="1"/>
  <c r="KO21" i="1"/>
  <c r="KO23" i="1"/>
  <c r="KO25" i="1"/>
  <c r="KO27" i="1"/>
  <c r="KO29" i="1"/>
  <c r="KO31" i="1"/>
  <c r="KO33" i="1"/>
  <c r="KO35" i="1"/>
  <c r="KO12" i="1"/>
  <c r="KO14" i="1"/>
  <c r="KO16" i="1"/>
  <c r="KO18" i="1"/>
  <c r="KO20" i="1"/>
  <c r="KO22" i="1"/>
  <c r="KO24" i="1"/>
  <c r="KO26" i="1"/>
  <c r="KO28" i="1"/>
  <c r="KO30" i="1"/>
  <c r="KO32" i="1"/>
  <c r="KO34" i="1"/>
  <c r="KO36" i="1"/>
  <c r="KO38" i="1"/>
  <c r="KO40" i="1"/>
  <c r="KO42" i="1"/>
  <c r="KO44" i="1"/>
  <c r="KO37" i="1"/>
  <c r="KO45" i="1"/>
  <c r="KO46" i="1"/>
  <c r="KO50" i="1"/>
  <c r="KO54" i="1"/>
  <c r="KO59" i="1"/>
  <c r="KO61" i="1"/>
  <c r="KO63" i="1"/>
  <c r="KO65" i="1"/>
  <c r="KO43" i="1"/>
  <c r="KO49" i="1"/>
  <c r="KO57" i="1"/>
  <c r="KO39" i="1"/>
  <c r="KO47" i="1"/>
  <c r="KO51" i="1"/>
  <c r="KO55" i="1"/>
  <c r="KO11" i="1"/>
  <c r="KO41" i="1"/>
  <c r="KO48" i="1"/>
  <c r="KO52" i="1"/>
  <c r="KO56" i="1"/>
  <c r="KO58" i="1"/>
  <c r="KO60" i="1"/>
  <c r="KO62" i="1"/>
  <c r="KO64" i="1"/>
  <c r="KO53" i="1"/>
  <c r="BP11" i="2"/>
  <c r="BG27" i="6"/>
  <c r="KN10" i="1"/>
  <c r="BQ11" i="2"/>
  <c r="BS28" i="2"/>
  <c r="BR28" i="2" s="1"/>
  <c r="BO27" i="2"/>
  <c r="BI11" i="2"/>
  <c r="BK11" i="2"/>
  <c r="BG10" i="2"/>
  <c r="BH11" i="2"/>
  <c r="BH27" i="6" s="1"/>
  <c r="KO3" i="1" l="1"/>
  <c r="BP43" i="2"/>
  <c r="BQ43" i="2"/>
  <c r="BI43" i="2"/>
  <c r="BG42" i="2"/>
  <c r="BH43" i="2"/>
  <c r="BK43" i="2"/>
  <c r="BJ43" i="2" s="1"/>
  <c r="KN12" i="1"/>
  <c r="KN14" i="1"/>
  <c r="KN16" i="1"/>
  <c r="KN18" i="1"/>
  <c r="KN20" i="1"/>
  <c r="KN13" i="1"/>
  <c r="KN21" i="1"/>
  <c r="KN23" i="1"/>
  <c r="KN27" i="1"/>
  <c r="KN31" i="1"/>
  <c r="KN35" i="1"/>
  <c r="KN36" i="1"/>
  <c r="KN38" i="1"/>
  <c r="KN40" i="1"/>
  <c r="KN42" i="1"/>
  <c r="KN44" i="1"/>
  <c r="KN46" i="1"/>
  <c r="KN48" i="1"/>
  <c r="KN50" i="1"/>
  <c r="KN52" i="1"/>
  <c r="KN54" i="1"/>
  <c r="KN56" i="1"/>
  <c r="KN15" i="1"/>
  <c r="KN24" i="1"/>
  <c r="KN28" i="1"/>
  <c r="KN32" i="1"/>
  <c r="KN17" i="1"/>
  <c r="KN25" i="1"/>
  <c r="KN29" i="1"/>
  <c r="KN33" i="1"/>
  <c r="KN37" i="1"/>
  <c r="KN39" i="1"/>
  <c r="KN41" i="1"/>
  <c r="KN43" i="1"/>
  <c r="KN45" i="1"/>
  <c r="KN47" i="1"/>
  <c r="KN49" i="1"/>
  <c r="KN51" i="1"/>
  <c r="KN53" i="1"/>
  <c r="KN55" i="1"/>
  <c r="KN57" i="1"/>
  <c r="KN26" i="1"/>
  <c r="KN11" i="1"/>
  <c r="KN59" i="1"/>
  <c r="KN63" i="1"/>
  <c r="KN65" i="1"/>
  <c r="KN19" i="1"/>
  <c r="KN30" i="1"/>
  <c r="KN58" i="1"/>
  <c r="KN60" i="1"/>
  <c r="KN62" i="1"/>
  <c r="KN64" i="1"/>
  <c r="KN34" i="1"/>
  <c r="KN22" i="1"/>
  <c r="KN61" i="1"/>
  <c r="BP27" i="2"/>
  <c r="BG26" i="2"/>
  <c r="BK27" i="2"/>
  <c r="BJ27" i="2" s="1"/>
  <c r="BH27" i="2"/>
  <c r="BI27" i="2"/>
  <c r="BQ27" i="2"/>
  <c r="BO10" i="2"/>
  <c r="BS11" i="2"/>
  <c r="BR11" i="2" s="1"/>
  <c r="BO42" i="2"/>
  <c r="BS43" i="2"/>
  <c r="BR43" i="2" s="1"/>
  <c r="BO26" i="2"/>
  <c r="BS27" i="2"/>
  <c r="BR27" i="2" s="1"/>
  <c r="BP10" i="2"/>
  <c r="BG26" i="6"/>
  <c r="KM10" i="1"/>
  <c r="BQ10" i="2"/>
  <c r="BI10" i="2"/>
  <c r="BK10" i="2"/>
  <c r="BJ10" i="2" s="1"/>
  <c r="BJ11" i="2" s="1"/>
  <c r="BJ12" i="2" s="1"/>
  <c r="BJ13" i="2" s="1"/>
  <c r="BJ14" i="2" s="1"/>
  <c r="BJ15" i="2" s="1"/>
  <c r="BJ16" i="2" s="1"/>
  <c r="BJ17" i="2" s="1"/>
  <c r="BG9" i="2"/>
  <c r="BH10" i="2"/>
  <c r="BH26" i="6" s="1"/>
  <c r="KN3" i="1" l="1"/>
  <c r="BP42" i="2"/>
  <c r="BQ42" i="2"/>
  <c r="BI42" i="2"/>
  <c r="BK42" i="2"/>
  <c r="BJ42" i="2" s="1"/>
  <c r="BH42" i="2"/>
  <c r="BG41" i="2"/>
  <c r="BO41" i="2"/>
  <c r="BS42" i="2"/>
  <c r="BR42" i="2" s="1"/>
  <c r="BP26" i="2"/>
  <c r="BH26" i="2"/>
  <c r="BG25" i="2"/>
  <c r="BK26" i="2"/>
  <c r="BJ26" i="2" s="1"/>
  <c r="BQ26" i="2"/>
  <c r="BI26" i="2"/>
  <c r="BP9" i="2"/>
  <c r="BG25" i="6"/>
  <c r="KL10" i="1"/>
  <c r="BQ9" i="2"/>
  <c r="KM12" i="1"/>
  <c r="KM14" i="1"/>
  <c r="KM16" i="1"/>
  <c r="KM18" i="1"/>
  <c r="KM20" i="1"/>
  <c r="KM22" i="1"/>
  <c r="KM24" i="1"/>
  <c r="KM26" i="1"/>
  <c r="KM28" i="1"/>
  <c r="KM30" i="1"/>
  <c r="KM32" i="1"/>
  <c r="KM34" i="1"/>
  <c r="KM13" i="1"/>
  <c r="KM15" i="1"/>
  <c r="KM17" i="1"/>
  <c r="KM19" i="1"/>
  <c r="KM21" i="1"/>
  <c r="KM23" i="1"/>
  <c r="KM25" i="1"/>
  <c r="KM27" i="1"/>
  <c r="KM29" i="1"/>
  <c r="KM31" i="1"/>
  <c r="KM33" i="1"/>
  <c r="KM35" i="1"/>
  <c r="KM37" i="1"/>
  <c r="KM39" i="1"/>
  <c r="KM41" i="1"/>
  <c r="KM43" i="1"/>
  <c r="KM45" i="1"/>
  <c r="KM42" i="1"/>
  <c r="KM47" i="1"/>
  <c r="KM51" i="1"/>
  <c r="KM55" i="1"/>
  <c r="KM58" i="1"/>
  <c r="KM60" i="1"/>
  <c r="KM62" i="1"/>
  <c r="KM64" i="1"/>
  <c r="KM40" i="1"/>
  <c r="KM46" i="1"/>
  <c r="KM54" i="1"/>
  <c r="KM11" i="1"/>
  <c r="KM36" i="1"/>
  <c r="KM44" i="1"/>
  <c r="KM48" i="1"/>
  <c r="KM52" i="1"/>
  <c r="KM56" i="1"/>
  <c r="KM38" i="1"/>
  <c r="KM49" i="1"/>
  <c r="KM53" i="1"/>
  <c r="KM57" i="1"/>
  <c r="KM59" i="1"/>
  <c r="KM61" i="1"/>
  <c r="KM63" i="1"/>
  <c r="KM65" i="1"/>
  <c r="KM50" i="1"/>
  <c r="BO25" i="2"/>
  <c r="BS26" i="2"/>
  <c r="BR26" i="2" s="1"/>
  <c r="BO9" i="2"/>
  <c r="BS10" i="2"/>
  <c r="BR10" i="2" s="1"/>
  <c r="BI9" i="2"/>
  <c r="BK9" i="2"/>
  <c r="BJ9" i="2" s="1"/>
  <c r="BG8" i="2"/>
  <c r="BH9" i="2"/>
  <c r="BH25" i="6" s="1"/>
  <c r="KM3" i="1" l="1"/>
  <c r="BO8" i="2"/>
  <c r="BS9" i="2"/>
  <c r="BR9" i="2" s="1"/>
  <c r="BP25" i="2"/>
  <c r="BH25" i="2"/>
  <c r="BG24" i="2"/>
  <c r="BQ25" i="2"/>
  <c r="BK25" i="2"/>
  <c r="BJ25" i="2" s="1"/>
  <c r="BI25" i="2"/>
  <c r="BO40" i="2"/>
  <c r="BS41" i="2"/>
  <c r="BR41" i="2" s="1"/>
  <c r="BP41" i="2"/>
  <c r="BQ41" i="2"/>
  <c r="BK41" i="2"/>
  <c r="BJ41" i="2" s="1"/>
  <c r="BG40" i="2"/>
  <c r="BI41" i="2"/>
  <c r="BH41" i="2"/>
  <c r="BO24" i="2"/>
  <c r="BS25" i="2"/>
  <c r="BR25" i="2" s="1"/>
  <c r="BP8" i="2"/>
  <c r="BG24" i="6"/>
  <c r="KK10" i="1"/>
  <c r="BQ8" i="2"/>
  <c r="KL13" i="1"/>
  <c r="KL15" i="1"/>
  <c r="KL17" i="1"/>
  <c r="KL19" i="1"/>
  <c r="KL21" i="1"/>
  <c r="KL18" i="1"/>
  <c r="KL24" i="1"/>
  <c r="KL28" i="1"/>
  <c r="KL32" i="1"/>
  <c r="KL37" i="1"/>
  <c r="KL39" i="1"/>
  <c r="KL41" i="1"/>
  <c r="KL43" i="1"/>
  <c r="KL45" i="1"/>
  <c r="KL47" i="1"/>
  <c r="KL49" i="1"/>
  <c r="KL51" i="1"/>
  <c r="KL53" i="1"/>
  <c r="KL55" i="1"/>
  <c r="KL57" i="1"/>
  <c r="KL12" i="1"/>
  <c r="KL20" i="1"/>
  <c r="KL25" i="1"/>
  <c r="KL29" i="1"/>
  <c r="KL33" i="1"/>
  <c r="KL14" i="1"/>
  <c r="KL22" i="1"/>
  <c r="KL26" i="1"/>
  <c r="KL30" i="1"/>
  <c r="KL34" i="1"/>
  <c r="KL36" i="1"/>
  <c r="KL38" i="1"/>
  <c r="KL40" i="1"/>
  <c r="KL42" i="1"/>
  <c r="KL44" i="1"/>
  <c r="KL46" i="1"/>
  <c r="KL48" i="1"/>
  <c r="KL50" i="1"/>
  <c r="KL52" i="1"/>
  <c r="KL54" i="1"/>
  <c r="KL56" i="1"/>
  <c r="KL23" i="1"/>
  <c r="KL60" i="1"/>
  <c r="KL64" i="1"/>
  <c r="KL27" i="1"/>
  <c r="KL59" i="1"/>
  <c r="KL61" i="1"/>
  <c r="KL63" i="1"/>
  <c r="KL65" i="1"/>
  <c r="KL31" i="1"/>
  <c r="KL11" i="1"/>
  <c r="KL16" i="1"/>
  <c r="KL35" i="1"/>
  <c r="KL58" i="1"/>
  <c r="KL62" i="1"/>
  <c r="BI8" i="2"/>
  <c r="BK8" i="2"/>
  <c r="BJ8" i="2" s="1"/>
  <c r="BG7" i="2"/>
  <c r="BH8" i="2"/>
  <c r="BH24" i="6" s="1"/>
  <c r="KL3" i="1" l="1"/>
  <c r="BP40" i="2"/>
  <c r="BQ40" i="2"/>
  <c r="BH40" i="2"/>
  <c r="BK40" i="2"/>
  <c r="BJ40" i="2" s="1"/>
  <c r="BG39" i="2"/>
  <c r="BI40" i="2"/>
  <c r="KK13" i="1"/>
  <c r="KK15" i="1"/>
  <c r="KK17" i="1"/>
  <c r="KK19" i="1"/>
  <c r="KK21" i="1"/>
  <c r="KK23" i="1"/>
  <c r="KK25" i="1"/>
  <c r="KK27" i="1"/>
  <c r="KK29" i="1"/>
  <c r="KK31" i="1"/>
  <c r="KK33" i="1"/>
  <c r="KK35" i="1"/>
  <c r="KK12" i="1"/>
  <c r="KK14" i="1"/>
  <c r="KK16" i="1"/>
  <c r="KK18" i="1"/>
  <c r="KK20" i="1"/>
  <c r="KK22" i="1"/>
  <c r="KK24" i="1"/>
  <c r="KK26" i="1"/>
  <c r="KK28" i="1"/>
  <c r="KK30" i="1"/>
  <c r="KK32" i="1"/>
  <c r="KK34" i="1"/>
  <c r="KK36" i="1"/>
  <c r="KK38" i="1"/>
  <c r="KK40" i="1"/>
  <c r="KK42" i="1"/>
  <c r="KK44" i="1"/>
  <c r="KK39" i="1"/>
  <c r="KK48" i="1"/>
  <c r="KK52" i="1"/>
  <c r="KK56" i="1"/>
  <c r="KK59" i="1"/>
  <c r="KK61" i="1"/>
  <c r="KK63" i="1"/>
  <c r="KK65" i="1"/>
  <c r="KK37" i="1"/>
  <c r="KK51" i="1"/>
  <c r="KK41" i="1"/>
  <c r="KK49" i="1"/>
  <c r="KK53" i="1"/>
  <c r="KK57" i="1"/>
  <c r="KK11" i="1"/>
  <c r="KK43" i="1"/>
  <c r="KK46" i="1"/>
  <c r="KK50" i="1"/>
  <c r="KK54" i="1"/>
  <c r="KK58" i="1"/>
  <c r="KK60" i="1"/>
  <c r="KK62" i="1"/>
  <c r="KK64" i="1"/>
  <c r="KK45" i="1"/>
  <c r="KK47" i="1"/>
  <c r="KK55" i="1"/>
  <c r="BS24" i="2"/>
  <c r="BR24" i="2" s="1"/>
  <c r="BO23" i="2"/>
  <c r="BO39" i="2"/>
  <c r="BS40" i="2"/>
  <c r="BR40" i="2" s="1"/>
  <c r="BP24" i="2"/>
  <c r="BQ24" i="2"/>
  <c r="BI24" i="2"/>
  <c r="BG23" i="2"/>
  <c r="BH24" i="2"/>
  <c r="BK24" i="2"/>
  <c r="BJ24" i="2" s="1"/>
  <c r="BP7" i="2"/>
  <c r="BG23" i="6"/>
  <c r="KJ10" i="1"/>
  <c r="BQ7" i="2"/>
  <c r="BO7" i="2"/>
  <c r="BS8" i="2"/>
  <c r="BR8" i="2" s="1"/>
  <c r="BI7" i="2"/>
  <c r="BK7" i="2"/>
  <c r="BJ7" i="2" s="1"/>
  <c r="BG6" i="2"/>
  <c r="BH7" i="2"/>
  <c r="BH23" i="6" s="1"/>
  <c r="KK3" i="1" l="1"/>
  <c r="BS23" i="2"/>
  <c r="BR23" i="2" s="1"/>
  <c r="BO22" i="2"/>
  <c r="KJ12" i="1"/>
  <c r="KJ14" i="1"/>
  <c r="KJ16" i="1"/>
  <c r="KJ18" i="1"/>
  <c r="KJ20" i="1"/>
  <c r="KJ22" i="1"/>
  <c r="KJ15" i="1"/>
  <c r="KJ25" i="1"/>
  <c r="KJ29" i="1"/>
  <c r="KJ33" i="1"/>
  <c r="KJ36" i="1"/>
  <c r="KJ38" i="1"/>
  <c r="KJ40" i="1"/>
  <c r="KJ42" i="1"/>
  <c r="KJ44" i="1"/>
  <c r="KJ46" i="1"/>
  <c r="KJ48" i="1"/>
  <c r="KJ50" i="1"/>
  <c r="KJ52" i="1"/>
  <c r="KJ54" i="1"/>
  <c r="KJ56" i="1"/>
  <c r="KJ58" i="1"/>
  <c r="KJ17" i="1"/>
  <c r="KJ26" i="1"/>
  <c r="KJ30" i="1"/>
  <c r="KJ34" i="1"/>
  <c r="KJ19" i="1"/>
  <c r="KJ23" i="1"/>
  <c r="KJ27" i="1"/>
  <c r="KJ31" i="1"/>
  <c r="KJ35" i="1"/>
  <c r="KJ37" i="1"/>
  <c r="KJ39" i="1"/>
  <c r="KJ41" i="1"/>
  <c r="KJ43" i="1"/>
  <c r="KJ45" i="1"/>
  <c r="KJ47" i="1"/>
  <c r="KJ49" i="1"/>
  <c r="KJ51" i="1"/>
  <c r="KJ53" i="1"/>
  <c r="KJ55" i="1"/>
  <c r="KJ57" i="1"/>
  <c r="KJ11" i="1"/>
  <c r="KJ61" i="1"/>
  <c r="KJ13" i="1"/>
  <c r="KJ24" i="1"/>
  <c r="KJ60" i="1"/>
  <c r="KJ62" i="1"/>
  <c r="KJ64" i="1"/>
  <c r="KJ21" i="1"/>
  <c r="KJ28" i="1"/>
  <c r="KJ32" i="1"/>
  <c r="KJ59" i="1"/>
  <c r="KJ63" i="1"/>
  <c r="KJ65" i="1"/>
  <c r="BP23" i="2"/>
  <c r="BQ23" i="2"/>
  <c r="BI23" i="2"/>
  <c r="BK23" i="2"/>
  <c r="BJ23" i="2" s="1"/>
  <c r="BG22" i="2"/>
  <c r="BH23" i="2"/>
  <c r="BP6" i="2"/>
  <c r="BG22" i="6"/>
  <c r="KI10" i="1"/>
  <c r="BQ6" i="2"/>
  <c r="BS7" i="2"/>
  <c r="BR7" i="2" s="1"/>
  <c r="BO6" i="2"/>
  <c r="BO38" i="2"/>
  <c r="BS39" i="2"/>
  <c r="BR39" i="2" s="1"/>
  <c r="BP39" i="2"/>
  <c r="BQ39" i="2"/>
  <c r="BG38" i="2"/>
  <c r="BK39" i="2"/>
  <c r="BJ39" i="2" s="1"/>
  <c r="BI39" i="2"/>
  <c r="BH39" i="2"/>
  <c r="BI6" i="2"/>
  <c r="BK6" i="2"/>
  <c r="BJ6" i="2" s="1"/>
  <c r="BG5" i="2"/>
  <c r="BH6" i="2"/>
  <c r="BH22" i="6" s="1"/>
  <c r="EP2" i="1" l="1"/>
  <c r="ER2" i="1" s="1"/>
  <c r="EV2" i="1"/>
  <c r="ED2" i="1"/>
  <c r="EG2" i="1" s="1"/>
  <c r="EJ2" i="1"/>
  <c r="DR2" i="1"/>
  <c r="DT2" i="1" s="1"/>
  <c r="DX2" i="1"/>
  <c r="B4" i="6"/>
  <c r="B4" i="2"/>
  <c r="KJ3" i="1"/>
  <c r="BP38" i="2"/>
  <c r="BQ38" i="2"/>
  <c r="BH38" i="2"/>
  <c r="BI38" i="2"/>
  <c r="BG37" i="2"/>
  <c r="BK38" i="2"/>
  <c r="BJ38" i="2" s="1"/>
  <c r="BO37" i="2"/>
  <c r="BS38" i="2"/>
  <c r="BR38" i="2" s="1"/>
  <c r="KI12" i="1"/>
  <c r="KI14" i="1"/>
  <c r="KI16" i="1"/>
  <c r="KI18" i="1"/>
  <c r="KI20" i="1"/>
  <c r="KI22" i="1"/>
  <c r="KI24" i="1"/>
  <c r="KI26" i="1"/>
  <c r="KI28" i="1"/>
  <c r="KI30" i="1"/>
  <c r="KI32" i="1"/>
  <c r="KI34" i="1"/>
  <c r="KI13" i="1"/>
  <c r="KI15" i="1"/>
  <c r="KI17" i="1"/>
  <c r="KI19" i="1"/>
  <c r="KI21" i="1"/>
  <c r="KI23" i="1"/>
  <c r="KI25" i="1"/>
  <c r="KI27" i="1"/>
  <c r="KI29" i="1"/>
  <c r="KI31" i="1"/>
  <c r="KI33" i="1"/>
  <c r="KI35" i="1"/>
  <c r="KI37" i="1"/>
  <c r="KI39" i="1"/>
  <c r="KI41" i="1"/>
  <c r="KI43" i="1"/>
  <c r="KI45" i="1"/>
  <c r="KI36" i="1"/>
  <c r="KI44" i="1"/>
  <c r="KI49" i="1"/>
  <c r="KI53" i="1"/>
  <c r="KI57" i="1"/>
  <c r="KI60" i="1"/>
  <c r="KI62" i="1"/>
  <c r="KI64" i="1"/>
  <c r="KI48" i="1"/>
  <c r="KI56" i="1"/>
  <c r="KI38" i="1"/>
  <c r="KI46" i="1"/>
  <c r="KI50" i="1"/>
  <c r="KI54" i="1"/>
  <c r="KI58" i="1"/>
  <c r="KI40" i="1"/>
  <c r="KI47" i="1"/>
  <c r="KI51" i="1"/>
  <c r="KI55" i="1"/>
  <c r="KI59" i="1"/>
  <c r="KI61" i="1"/>
  <c r="KI63" i="1"/>
  <c r="KI65" i="1"/>
  <c r="KI42" i="1"/>
  <c r="KI52" i="1"/>
  <c r="KI11" i="1"/>
  <c r="BP22" i="2"/>
  <c r="BQ22" i="2"/>
  <c r="BG21" i="2"/>
  <c r="BK22" i="2"/>
  <c r="BJ22" i="2" s="1"/>
  <c r="BI22" i="2"/>
  <c r="BH22" i="2"/>
  <c r="BS22" i="2"/>
  <c r="BR22" i="2" s="1"/>
  <c r="BO21" i="2"/>
  <c r="BO5" i="2"/>
  <c r="BS6" i="2"/>
  <c r="BR6" i="2" s="1"/>
  <c r="BP5" i="2"/>
  <c r="BG21" i="6"/>
  <c r="KH10" i="1"/>
  <c r="DL2" i="1"/>
  <c r="DN2" i="1" s="1"/>
  <c r="BI5" i="2"/>
  <c r="BK5" i="2"/>
  <c r="BJ5" i="2" s="1"/>
  <c r="BH5" i="2"/>
  <c r="BH21" i="6" s="1"/>
  <c r="DF2" i="1"/>
  <c r="CZ2" i="1"/>
  <c r="EQ2" i="1" l="1"/>
  <c r="ES2" i="1"/>
  <c r="EX2" i="1"/>
  <c r="EY2" i="1"/>
  <c r="EW2" i="1"/>
  <c r="EE2" i="1"/>
  <c r="DU2" i="1"/>
  <c r="EF2" i="1"/>
  <c r="EL2" i="1"/>
  <c r="EM2" i="1"/>
  <c r="EK2" i="1"/>
  <c r="DS2" i="1"/>
  <c r="DZ2" i="1"/>
  <c r="EA2" i="1"/>
  <c r="DY2" i="1"/>
  <c r="KI3" i="1"/>
  <c r="BI22" i="6" s="1" a="1"/>
  <c r="BI22" i="6" s="1"/>
  <c r="DM2" i="1"/>
  <c r="BS5" i="2"/>
  <c r="BR5" i="2" s="1"/>
  <c r="BQ5" i="2"/>
  <c r="DO2" i="1"/>
  <c r="KH13" i="1"/>
  <c r="KH15" i="1"/>
  <c r="KH17" i="1"/>
  <c r="KH19" i="1"/>
  <c r="KH21" i="1"/>
  <c r="KH12" i="1"/>
  <c r="KH20" i="1"/>
  <c r="KH26" i="1"/>
  <c r="KH30" i="1"/>
  <c r="KH34" i="1"/>
  <c r="KH37" i="1"/>
  <c r="KH39" i="1"/>
  <c r="KH41" i="1"/>
  <c r="KH43" i="1"/>
  <c r="KH45" i="1"/>
  <c r="KH47" i="1"/>
  <c r="KH49" i="1"/>
  <c r="KH51" i="1"/>
  <c r="KH53" i="1"/>
  <c r="KH55" i="1"/>
  <c r="KH57" i="1"/>
  <c r="KH14" i="1"/>
  <c r="KH22" i="1"/>
  <c r="KH23" i="1"/>
  <c r="KH27" i="1"/>
  <c r="KH31" i="1"/>
  <c r="KH35" i="1"/>
  <c r="KH16" i="1"/>
  <c r="KH24" i="1"/>
  <c r="KH28" i="1"/>
  <c r="KH32" i="1"/>
  <c r="KH36" i="1"/>
  <c r="KH38" i="1"/>
  <c r="KH40" i="1"/>
  <c r="KH42" i="1"/>
  <c r="KH44" i="1"/>
  <c r="KH46" i="1"/>
  <c r="KH48" i="1"/>
  <c r="KH50" i="1"/>
  <c r="KH52" i="1"/>
  <c r="KH54" i="1"/>
  <c r="KH56" i="1"/>
  <c r="KH58" i="1"/>
  <c r="KH18" i="1"/>
  <c r="KH33" i="1"/>
  <c r="KH11" i="1"/>
  <c r="KH29" i="1"/>
  <c r="KH62" i="1"/>
  <c r="KH59" i="1"/>
  <c r="KH61" i="1"/>
  <c r="KH63" i="1"/>
  <c r="KH65" i="1"/>
  <c r="KH25" i="1"/>
  <c r="KH60" i="1"/>
  <c r="KH64" i="1"/>
  <c r="BI31" i="6" a="1"/>
  <c r="BI31" i="6" s="1"/>
  <c r="BI32" i="6" a="1"/>
  <c r="BI32" i="6" s="1"/>
  <c r="BI30" i="6" a="1"/>
  <c r="BI30" i="6" s="1"/>
  <c r="BI29" i="6" a="1"/>
  <c r="BI29" i="6" s="1"/>
  <c r="BI28" i="6" a="1"/>
  <c r="BI28" i="6" s="1"/>
  <c r="BI27" i="6" a="1"/>
  <c r="BI27" i="6" s="1"/>
  <c r="BI26" i="6" a="1"/>
  <c r="BI26" i="6" s="1"/>
  <c r="BI25" i="6" a="1"/>
  <c r="BI25" i="6" s="1"/>
  <c r="BI24" i="6" a="1"/>
  <c r="BI24" i="6" s="1"/>
  <c r="BS21" i="2"/>
  <c r="BR21" i="2" s="1"/>
  <c r="BQ21" i="2"/>
  <c r="BS37" i="2"/>
  <c r="BR37" i="2" s="1"/>
  <c r="BQ37" i="2"/>
  <c r="BI23" i="6" a="1"/>
  <c r="BI23" i="6" s="1"/>
  <c r="BP21" i="2"/>
  <c r="BK21" i="2"/>
  <c r="BJ21" i="2" s="1"/>
  <c r="BI21" i="2"/>
  <c r="BH21" i="2"/>
  <c r="BP37" i="2"/>
  <c r="BH37" i="2"/>
  <c r="BI37" i="2"/>
  <c r="BK37" i="2"/>
  <c r="BJ37" i="2" s="1"/>
  <c r="DB2" i="1"/>
  <c r="DA2" i="1"/>
  <c r="DC2" i="1"/>
  <c r="DI2" i="1"/>
  <c r="DH2" i="1"/>
  <c r="DG2" i="1"/>
  <c r="KH3" i="1" l="1"/>
  <c r="BI21" i="6" s="1" a="1"/>
  <c r="BI21" i="6" s="1"/>
  <c r="BL18" i="6" s="1"/>
  <c r="BL21" i="6" l="1"/>
  <c r="BL25" i="6"/>
  <c r="BL26" i="6"/>
  <c r="BL23" i="6"/>
  <c r="BL31" i="6"/>
  <c r="BL24" i="6"/>
  <c r="BL22" i="6"/>
  <c r="BL32" i="6"/>
  <c r="BL30" i="6"/>
  <c r="BL28" i="6"/>
  <c r="BL27" i="6"/>
  <c r="BL2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<sst xmlns="http://schemas.openxmlformats.org/spreadsheetml/2006/main" count="126" uniqueCount="72">
  <si>
    <t>Client</t>
  </si>
  <si>
    <t>Start Date</t>
  </si>
  <si>
    <t>End Date</t>
  </si>
  <si>
    <t>Targets</t>
  </si>
  <si>
    <t>Week Start</t>
  </si>
  <si>
    <t>Week End</t>
  </si>
  <si>
    <t>Client List &amp; Data</t>
  </si>
  <si>
    <t>Staff</t>
  </si>
  <si>
    <t>Metric 1</t>
  </si>
  <si>
    <t>Metric 2</t>
  </si>
  <si>
    <t>Metric 3</t>
  </si>
  <si>
    <t>Metric 4</t>
  </si>
  <si>
    <t>Metric 5</t>
  </si>
  <si>
    <t>Metric 6</t>
  </si>
  <si>
    <t>Growing</t>
  </si>
  <si>
    <t>✓</t>
  </si>
  <si>
    <t>✕</t>
  </si>
  <si>
    <t>Facebook Page Likes</t>
  </si>
  <si>
    <t>Facebook Reach</t>
  </si>
  <si>
    <t>Instagram Likes</t>
  </si>
  <si>
    <t>Instagram Reach</t>
  </si>
  <si>
    <t>Metric Names</t>
  </si>
  <si>
    <t>Staff Names</t>
  </si>
  <si>
    <t>Select Client</t>
  </si>
  <si>
    <t>Staff 1</t>
  </si>
  <si>
    <t>Red</t>
  </si>
  <si>
    <t>Yellow</t>
  </si>
  <si>
    <t>Green</t>
  </si>
  <si>
    <t>Blue</t>
  </si>
  <si>
    <t>Pass</t>
  </si>
  <si>
    <t>Fail</t>
  </si>
  <si>
    <t>TODAY</t>
  </si>
  <si>
    <t>Warning</t>
  </si>
  <si>
    <t>x</t>
  </si>
  <si>
    <t>Min Warning</t>
  </si>
  <si>
    <t>Max Warning</t>
  </si>
  <si>
    <t>Target Warnings</t>
  </si>
  <si>
    <t>Show the Targets</t>
  </si>
  <si>
    <t>Select Staff</t>
  </si>
  <si>
    <t>Measured Metric</t>
  </si>
  <si>
    <t>Missed</t>
  </si>
  <si>
    <t>Achieved</t>
  </si>
  <si>
    <t>Alert</t>
  </si>
  <si>
    <t>Breakdown of Achievement by Metric</t>
  </si>
  <si>
    <t>Ave %</t>
  </si>
  <si>
    <t>Clients</t>
  </si>
  <si>
    <t>Please read these notes explaining how to use this spreadsheet</t>
  </si>
  <si>
    <t>Editable Cells</t>
  </si>
  <si>
    <t>The red background and white writing usually identifies cells where you can enter or edit information.</t>
  </si>
  <si>
    <t>Calculated Cells</t>
  </si>
  <si>
    <t>The green background and white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</si>
  <si>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</si>
  <si>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</si>
  <si>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</si>
  <si>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</si>
  <si>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Business Name</t>
  </si>
  <si>
    <t>Your Business</t>
  </si>
  <si>
    <t>Your company name will be locked. It is like that to ensure protection for this spreadsheet. If it is wrong, please contact us.</t>
  </si>
  <si>
    <t>If you get stuck, here is a demo video</t>
  </si>
  <si>
    <t>This spreadsheet was created by</t>
  </si>
  <si>
    <t>Watch the demo on YouTube</t>
  </si>
  <si>
    <t>© Sumcor Ltd - Trading as Spreadsheet Solutions</t>
  </si>
  <si>
    <r>
      <t xml:space="preserve">You can add up to 6 metrics to monitor. The only criteria is that they produce positive values and they can be obtained weekly. Each week, you will need to fill the respective values in for each client, this will then produce the attached reports, and provide the spreadsheet with data. Please enter descriptions for up to 6 metrics (such as Facebook likes). If the metric grows each week (is added to the last week) for example Facebook page likes, where you continue from last week and don't start at zero, then select the </t>
    </r>
    <r>
      <rPr>
        <b/>
        <sz val="8"/>
        <color rgb="FF00B050"/>
        <rFont val="Calibri"/>
        <family val="2"/>
        <scheme val="minor"/>
      </rPr>
      <t>✓</t>
    </r>
    <r>
      <rPr>
        <b/>
        <sz val="8"/>
        <color theme="1"/>
        <rFont val="Calibri"/>
        <family val="2"/>
        <scheme val="minor"/>
      </rPr>
      <t xml:space="preserve"> under 'Growing'. If it resets to 0 each week, leave that blank. DON'T change these mid use, if you do, please correct all data on the Clients &amp; Data tab.</t>
    </r>
  </si>
  <si>
    <t>SSS10100 - Social Media Marketing Report</t>
  </si>
  <si>
    <t>Each client will have targets for each metric, and each staff assigned will need to hit the specified targets. In order to add to the 'pass' or 'fail' options, we have included a 'warning' middle section. This will be a percentage of the target. So if you set the minimum to 90% and the maximum to 110%, anything less than 90% will show as red, anything above 110% as green, and anything in between the two values as yellow.</t>
  </si>
  <si>
    <t>Enter up to 10 staff names. Each name entered here will be available on the Clients &amp; Data tab, to assign each client to a member of staff. You'll also be able to generate a report for staff entered here.</t>
  </si>
  <si>
    <t>Twitter Likes</t>
  </si>
  <si>
    <t>Twitter Retweets</t>
  </si>
  <si>
    <t>Client 1</t>
  </si>
  <si>
    <t>Start</t>
  </si>
  <si>
    <t>End</t>
  </si>
  <si>
    <t>Thanks for trying the Social Media Marketing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</si>
</sst>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d\,\ dd\ mmm\ yyyy"/>
    <numFmt numFmtId="165" formatCode="dd/mm/yy;@"/>
    <numFmt numFmtId="166" formatCode="#,##0_ ;[Red]\-#,##0\ "/>
  </numFmts>
  <fonts count="18" x14ac:knownFonts="1">
    <font>
      <sz val="11"/>
      <color theme="1"/>
      <name val="Calibri"/>
      <family val="2"/>
      <scheme val="minor"/>
    </font>
    <font>
      <b/>
      <sz val="11"/>
      <color theme="0"/>
      <name val="Calibri"/>
      <family val="2"/>
      <scheme val="minor"/>
    </font>
    <font>
      <b/>
      <sz val="11"/>
      <color theme="1"/>
      <name val="Calibri"/>
      <family val="2"/>
      <scheme val="minor"/>
    </font>
    <font>
      <b/>
      <sz val="20"/>
      <color theme="0"/>
      <name val="Calibri"/>
      <family val="2"/>
      <scheme val="minor"/>
    </font>
    <font>
      <sz val="8"/>
      <color theme="1"/>
      <name val="Calibri"/>
      <family val="2"/>
      <scheme val="minor"/>
    </font>
    <font>
      <sz val="8"/>
      <name val="Calibri"/>
      <family val="2"/>
      <scheme val="minor"/>
    </font>
    <font>
      <b/>
      <sz val="11"/>
      <color rgb="FF00B050"/>
      <name val="Calibri"/>
      <family val="2"/>
      <scheme val="minor"/>
    </font>
    <font>
      <b/>
      <u/>
      <sz val="11"/>
      <color theme="1"/>
      <name val="Calibri"/>
      <family val="2"/>
      <scheme val="minor"/>
    </font>
    <font>
      <sz val="16"/>
      <color theme="1"/>
      <name val="Calibri"/>
      <family val="2"/>
      <scheme val="minor"/>
    </font>
    <font>
      <b/>
      <sz val="16"/>
      <color theme="0"/>
      <name val="Calibri"/>
      <family val="2"/>
      <scheme val="minor"/>
    </font>
    <font>
      <sz val="8"/>
      <color theme="0"/>
      <name val="Calibri"/>
      <family val="2"/>
      <scheme val="minor"/>
    </font>
    <font>
      <sz val="11"/>
      <name val="Calibri"/>
      <family val="2"/>
      <scheme val="minor"/>
    </font>
    <font>
      <b/>
      <sz val="10"/>
      <color theme="1"/>
      <name val="Calibri"/>
      <family val="2"/>
      <scheme val="minor"/>
    </font>
    <font>
      <b/>
      <sz val="8"/>
      <color theme="1"/>
      <name val="Calibri"/>
      <family val="2"/>
      <scheme val="minor"/>
    </font>
    <font>
      <b/>
      <sz val="8"/>
      <color rgb="FF00B050"/>
      <name val="Calibri"/>
      <family val="2"/>
      <scheme val="minor"/>
    </font>
    <font>
      <sz val="11"/>
      <color rgb="FFB42117"/>
      <name val="Calibri"/>
      <family val="2"/>
    </font>
    <font>
      <sz val="11"/>
      <color rgb="FFB42117"/>
      <name val="Calibri"/>
      <family val="2"/>
      <scheme val="minor"/>
    </font>
    <font>
      <u/>
      <sz val="11"/>
      <color theme="10"/>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B42117"/>
        <bgColor indexed="64"/>
      </patternFill>
    </fill>
    <fill>
      <patternFill patternType="solid">
        <fgColor rgb="FF207144"/>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2A713D"/>
        <bgColor indexed="64"/>
      </patternFill>
    </fill>
    <fill>
      <patternFill patternType="solid">
        <fgColor rgb="FFAF240D"/>
        <bgColor indexed="64"/>
      </patternFill>
    </fill>
    <fill>
      <patternFill patternType="solid">
        <fgColor theme="1"/>
        <bgColor indexed="64"/>
      </patternFill>
    </fill>
    <fill>
      <patternFill patternType="solid">
        <fgColor theme="0"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305">
    <xf numFmtId="0" fontId="0" fillId="0" borderId="0" xfId="0"/>
    <xf numFmtId="0" fontId="0" fillId="0" borderId="0" xfId="0" applyAlignment="1" applyProtection="1">
      <alignment shrinkToFit="1"/>
      <protection hidden="1"/>
    </xf>
    <xf numFmtId="0" fontId="0" fillId="2" borderId="0" xfId="0" applyFill="1" applyAlignment="1" applyProtection="1">
      <alignment shrinkToFit="1"/>
      <protection hidden="1"/>
    </xf>
    <xf numFmtId="0" fontId="1" fillId="3" borderId="4" xfId="0" applyFont="1" applyFill="1" applyBorder="1" applyAlignment="1" applyProtection="1">
      <alignment horizontal="center" shrinkToFit="1"/>
      <protection hidden="1"/>
    </xf>
    <xf numFmtId="0" fontId="1" fillId="3" borderId="8" xfId="0" applyFont="1" applyFill="1" applyBorder="1" applyAlignment="1" applyProtection="1">
      <alignment horizontal="center" shrinkToFit="1"/>
      <protection hidden="1"/>
    </xf>
    <xf numFmtId="0" fontId="1" fillId="3" borderId="9" xfId="0" applyFont="1"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7" fillId="0" borderId="0" xfId="0" applyFont="1" applyAlignment="1" applyProtection="1">
      <alignment horizontal="center" shrinkToFit="1"/>
      <protection hidden="1"/>
    </xf>
    <xf numFmtId="0" fontId="0" fillId="0" borderId="6" xfId="0" applyBorder="1" applyAlignment="1" applyProtection="1">
      <alignment horizontal="center" shrinkToFit="1"/>
      <protection hidden="1"/>
    </xf>
    <xf numFmtId="164" fontId="0" fillId="0" borderId="5" xfId="0" applyNumberFormat="1" applyBorder="1" applyAlignment="1" applyProtection="1">
      <alignment horizontal="center" shrinkToFit="1"/>
      <protection hidden="1"/>
    </xf>
    <xf numFmtId="164" fontId="0" fillId="0" borderId="6" xfId="0" applyNumberFormat="1" applyBorder="1" applyAlignment="1" applyProtection="1">
      <alignment horizontal="center" shrinkToFit="1"/>
      <protection hidden="1"/>
    </xf>
    <xf numFmtId="164" fontId="0" fillId="0" borderId="7" xfId="0" applyNumberFormat="1" applyBorder="1" applyAlignment="1" applyProtection="1">
      <alignment horizontal="center" shrinkToFit="1"/>
      <protection hidden="1"/>
    </xf>
    <xf numFmtId="0" fontId="2" fillId="0" borderId="0" xfId="0" applyFont="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165" fontId="0" fillId="0" borderId="14" xfId="0" applyNumberFormat="1" applyBorder="1" applyAlignment="1" applyProtection="1">
      <alignment horizontal="center" shrinkToFit="1"/>
      <protection hidden="1"/>
    </xf>
    <xf numFmtId="165" fontId="0" fillId="0" borderId="2" xfId="0" applyNumberFormat="1" applyBorder="1" applyAlignment="1" applyProtection="1">
      <alignment horizontal="center" shrinkToFit="1"/>
      <protection hidden="1"/>
    </xf>
    <xf numFmtId="165" fontId="0" fillId="0" borderId="15" xfId="0" applyNumberFormat="1" applyBorder="1" applyAlignment="1" applyProtection="1">
      <alignment horizontal="center" shrinkToFit="1"/>
      <protection hidden="1"/>
    </xf>
    <xf numFmtId="0" fontId="0" fillId="0" borderId="5" xfId="0" applyFont="1" applyBorder="1" applyAlignment="1" applyProtection="1">
      <alignment horizontal="center" shrinkToFit="1"/>
      <protection hidden="1"/>
    </xf>
    <xf numFmtId="0" fontId="0" fillId="0" borderId="7" xfId="0" applyFont="1" applyBorder="1" applyAlignment="1" applyProtection="1">
      <alignment horizontal="center" shrinkToFit="1"/>
      <protection hidden="1"/>
    </xf>
    <xf numFmtId="165" fontId="0" fillId="0" borderId="10" xfId="0" applyNumberFormat="1" applyBorder="1" applyAlignment="1" applyProtection="1">
      <alignment horizontal="center" shrinkToFit="1"/>
      <protection hidden="1"/>
    </xf>
    <xf numFmtId="165" fontId="0" fillId="0" borderId="11" xfId="0" applyNumberFormat="1" applyBorder="1" applyAlignment="1" applyProtection="1">
      <alignment horizontal="center" shrinkToFit="1"/>
      <protection hidden="1"/>
    </xf>
    <xf numFmtId="165" fontId="0" fillId="0" borderId="12" xfId="0" applyNumberFormat="1" applyBorder="1" applyAlignment="1" applyProtection="1">
      <alignment horizontal="center" shrinkToFit="1"/>
      <protection hidden="1"/>
    </xf>
    <xf numFmtId="0" fontId="0" fillId="0" borderId="6" xfId="0" applyFont="1" applyBorder="1" applyAlignment="1" applyProtection="1">
      <alignment horizontal="center" shrinkToFit="1"/>
      <protection hidden="1"/>
    </xf>
    <xf numFmtId="0" fontId="0" fillId="0" borderId="4" xfId="0" applyFill="1" applyBorder="1" applyAlignment="1" applyProtection="1">
      <alignment horizontal="center" shrinkToFit="1"/>
      <protection hidden="1"/>
    </xf>
    <xf numFmtId="0" fontId="0" fillId="0" borderId="8" xfId="0" applyFill="1" applyBorder="1" applyAlignment="1" applyProtection="1">
      <alignment horizontal="center" shrinkToFit="1"/>
      <protection hidden="1"/>
    </xf>
    <xf numFmtId="0" fontId="0" fillId="0" borderId="9" xfId="0" applyFill="1" applyBorder="1" applyAlignment="1" applyProtection="1">
      <alignment horizontal="center" shrinkToFit="1"/>
      <protection hidden="1"/>
    </xf>
    <xf numFmtId="0" fontId="0" fillId="0" borderId="3" xfId="0" applyFill="1" applyBorder="1" applyAlignment="1" applyProtection="1">
      <alignment horizontal="center" shrinkToFit="1"/>
      <protection hidden="1"/>
    </xf>
    <xf numFmtId="0" fontId="0" fillId="0" borderId="0" xfId="0" applyFill="1" applyBorder="1" applyAlignment="1" applyProtection="1">
      <alignment horizontal="center" shrinkToFit="1"/>
      <protection hidden="1"/>
    </xf>
    <xf numFmtId="0" fontId="0" fillId="0" borderId="13" xfId="0" applyFill="1" applyBorder="1" applyAlignment="1" applyProtection="1">
      <alignment horizontal="center" shrinkToFit="1"/>
      <protection hidden="1"/>
    </xf>
    <xf numFmtId="0" fontId="0" fillId="0" borderId="10" xfId="0" applyFill="1" applyBorder="1" applyAlignment="1" applyProtection="1">
      <alignment horizontal="center" shrinkToFit="1"/>
      <protection hidden="1"/>
    </xf>
    <xf numFmtId="0" fontId="0" fillId="0" borderId="11" xfId="0" applyFill="1" applyBorder="1" applyAlignment="1" applyProtection="1">
      <alignment horizontal="center" shrinkToFit="1"/>
      <protection hidden="1"/>
    </xf>
    <xf numFmtId="0" fontId="0" fillId="0" borderId="12" xfId="0" applyFill="1" applyBorder="1" applyAlignment="1" applyProtection="1">
      <alignment horizontal="center" shrinkToFit="1"/>
      <protection hidden="1"/>
    </xf>
    <xf numFmtId="10" fontId="0" fillId="0" borderId="4" xfId="0" applyNumberFormat="1" applyFill="1" applyBorder="1" applyAlignment="1" applyProtection="1">
      <alignment horizontal="center" shrinkToFit="1"/>
      <protection hidden="1"/>
    </xf>
    <xf numFmtId="10" fontId="0" fillId="0" borderId="8" xfId="0" applyNumberFormat="1" applyFill="1" applyBorder="1" applyAlignment="1" applyProtection="1">
      <alignment horizontal="center" shrinkToFit="1"/>
      <protection hidden="1"/>
    </xf>
    <xf numFmtId="10" fontId="0" fillId="0" borderId="9" xfId="0" applyNumberFormat="1" applyFill="1" applyBorder="1" applyAlignment="1" applyProtection="1">
      <alignment horizontal="center" shrinkToFit="1"/>
      <protection hidden="1"/>
    </xf>
    <xf numFmtId="10" fontId="0" fillId="0" borderId="3" xfId="0" applyNumberFormat="1" applyFill="1" applyBorder="1" applyAlignment="1" applyProtection="1">
      <alignment horizontal="center" shrinkToFit="1"/>
      <protection hidden="1"/>
    </xf>
    <xf numFmtId="10" fontId="0" fillId="0" borderId="0" xfId="0" applyNumberFormat="1" applyFill="1" applyBorder="1" applyAlignment="1" applyProtection="1">
      <alignment horizontal="center" shrinkToFit="1"/>
      <protection hidden="1"/>
    </xf>
    <xf numFmtId="10" fontId="0" fillId="0" borderId="13" xfId="0" applyNumberFormat="1" applyFill="1" applyBorder="1" applyAlignment="1" applyProtection="1">
      <alignment horizontal="center" shrinkToFit="1"/>
      <protection hidden="1"/>
    </xf>
    <xf numFmtId="10" fontId="0" fillId="0" borderId="10" xfId="0" applyNumberFormat="1" applyFill="1" applyBorder="1" applyAlignment="1" applyProtection="1">
      <alignment horizontal="center" shrinkToFit="1"/>
      <protection hidden="1"/>
    </xf>
    <xf numFmtId="10" fontId="0" fillId="0" borderId="11" xfId="0" applyNumberFormat="1" applyFill="1" applyBorder="1" applyAlignment="1" applyProtection="1">
      <alignment horizontal="center" shrinkToFit="1"/>
      <protection hidden="1"/>
    </xf>
    <xf numFmtId="10" fontId="0" fillId="0" borderId="12" xfId="0" applyNumberFormat="1" applyFill="1" applyBorder="1" applyAlignment="1" applyProtection="1">
      <alignment horizontal="center" shrinkToFit="1"/>
      <protection hidden="1"/>
    </xf>
    <xf numFmtId="10" fontId="0" fillId="0" borderId="1" xfId="0" applyNumberFormat="1" applyFill="1" applyBorder="1" applyAlignment="1" applyProtection="1">
      <alignment horizontal="center" shrinkToFit="1"/>
      <protection hidden="1"/>
    </xf>
    <xf numFmtId="0" fontId="0" fillId="0" borderId="1" xfId="0" applyFill="1" applyBorder="1" applyAlignment="1" applyProtection="1">
      <alignment horizontal="center" shrinkToFit="1"/>
      <protection hidden="1"/>
    </xf>
    <xf numFmtId="0" fontId="0" fillId="0" borderId="5" xfId="0" applyFill="1" applyBorder="1" applyAlignment="1" applyProtection="1">
      <alignment horizontal="right" shrinkToFit="1"/>
      <protection hidden="1"/>
    </xf>
    <xf numFmtId="0" fontId="0" fillId="0" borderId="6" xfId="0" applyFill="1" applyBorder="1" applyAlignment="1" applyProtection="1">
      <alignment horizontal="right" shrinkToFit="1"/>
      <protection hidden="1"/>
    </xf>
    <xf numFmtId="0" fontId="0" fillId="0" borderId="7" xfId="0" applyFill="1" applyBorder="1" applyAlignment="1" applyProtection="1">
      <alignment horizontal="right" shrinkToFit="1"/>
      <protection hidden="1"/>
    </xf>
    <xf numFmtId="0" fontId="0" fillId="0" borderId="4" xfId="0" applyBorder="1" applyAlignment="1" applyProtection="1">
      <alignment horizontal="right" shrinkToFit="1"/>
      <protection hidden="1"/>
    </xf>
    <xf numFmtId="0" fontId="0" fillId="0" borderId="8" xfId="0" applyBorder="1" applyAlignment="1" applyProtection="1">
      <alignment horizontal="right" shrinkToFit="1"/>
      <protection hidden="1"/>
    </xf>
    <xf numFmtId="0" fontId="0" fillId="0" borderId="9" xfId="0" applyBorder="1" applyAlignment="1" applyProtection="1">
      <alignment horizontal="right" shrinkToFit="1"/>
      <protection hidden="1"/>
    </xf>
    <xf numFmtId="0" fontId="0" fillId="0" borderId="3" xfId="0" applyBorder="1" applyAlignment="1" applyProtection="1">
      <alignment horizontal="right" shrinkToFit="1"/>
      <protection hidden="1"/>
    </xf>
    <xf numFmtId="0" fontId="0" fillId="0" borderId="0" xfId="0" applyBorder="1" applyAlignment="1" applyProtection="1">
      <alignment horizontal="right" shrinkToFit="1"/>
      <protection hidden="1"/>
    </xf>
    <xf numFmtId="0" fontId="0" fillId="0" borderId="13" xfId="0" applyBorder="1" applyAlignment="1" applyProtection="1">
      <alignment horizontal="right" shrinkToFit="1"/>
      <protection hidden="1"/>
    </xf>
    <xf numFmtId="0" fontId="0" fillId="0" borderId="10" xfId="0" applyBorder="1" applyAlignment="1" applyProtection="1">
      <alignment horizontal="right" shrinkToFit="1"/>
      <protection hidden="1"/>
    </xf>
    <xf numFmtId="0" fontId="0" fillId="0" borderId="11" xfId="0" applyBorder="1" applyAlignment="1" applyProtection="1">
      <alignment horizontal="right" shrinkToFit="1"/>
      <protection hidden="1"/>
    </xf>
    <xf numFmtId="0" fontId="0" fillId="0" borderId="12" xfId="0" applyBorder="1" applyAlignment="1" applyProtection="1">
      <alignment horizontal="right" shrinkToFit="1"/>
      <protection hidden="1"/>
    </xf>
    <xf numFmtId="0" fontId="0" fillId="0" borderId="5" xfId="0" applyBorder="1" applyAlignment="1" applyProtection="1">
      <alignment horizontal="right" shrinkToFit="1"/>
      <protection hidden="1"/>
    </xf>
    <xf numFmtId="0" fontId="0" fillId="0" borderId="6" xfId="0" applyBorder="1" applyAlignment="1" applyProtection="1">
      <alignment horizontal="right" shrinkToFit="1"/>
      <protection hidden="1"/>
    </xf>
    <xf numFmtId="0" fontId="0" fillId="0" borderId="7" xfId="0" applyBorder="1" applyAlignment="1" applyProtection="1">
      <alignment horizontal="right" shrinkToFit="1"/>
      <protection hidden="1"/>
    </xf>
    <xf numFmtId="0" fontId="2" fillId="0" borderId="0" xfId="0" applyFont="1" applyAlignment="1" applyProtection="1">
      <alignment horizontal="right" shrinkToFit="1"/>
      <protection hidden="1"/>
    </xf>
    <xf numFmtId="0" fontId="0" fillId="0" borderId="14" xfId="0" applyBorder="1" applyAlignment="1" applyProtection="1">
      <alignment horizontal="right" shrinkToFit="1"/>
      <protection hidden="1"/>
    </xf>
    <xf numFmtId="0" fontId="0" fillId="0" borderId="2" xfId="0" applyBorder="1" applyAlignment="1" applyProtection="1">
      <alignment horizontal="right" shrinkToFit="1"/>
      <protection hidden="1"/>
    </xf>
    <xf numFmtId="0" fontId="0" fillId="0" borderId="15" xfId="0" applyBorder="1" applyAlignment="1" applyProtection="1">
      <alignment horizontal="right" shrinkToFit="1"/>
      <protection hidden="1"/>
    </xf>
    <xf numFmtId="10" fontId="0" fillId="0" borderId="0" xfId="0" applyNumberFormat="1" applyAlignment="1" applyProtection="1">
      <alignment shrinkToFit="1"/>
      <protection hidden="1"/>
    </xf>
    <xf numFmtId="10" fontId="0" fillId="0" borderId="5" xfId="0" applyNumberFormat="1" applyBorder="1" applyAlignment="1" applyProtection="1">
      <alignment horizontal="right" shrinkToFit="1"/>
      <protection hidden="1"/>
    </xf>
    <xf numFmtId="10" fontId="0" fillId="0" borderId="6" xfId="0" applyNumberFormat="1" applyBorder="1" applyAlignment="1" applyProtection="1">
      <alignment horizontal="right" shrinkToFit="1"/>
      <protection hidden="1"/>
    </xf>
    <xf numFmtId="10" fontId="0" fillId="0" borderId="7" xfId="0" applyNumberFormat="1" applyBorder="1" applyAlignment="1" applyProtection="1">
      <alignment horizontal="right" shrinkToFit="1"/>
      <protection hidden="1"/>
    </xf>
    <xf numFmtId="165" fontId="7" fillId="0" borderId="0" xfId="0" applyNumberFormat="1" applyFont="1" applyAlignment="1" applyProtection="1">
      <alignment horizontal="center" shrinkToFit="1"/>
      <protection hidden="1"/>
    </xf>
    <xf numFmtId="10" fontId="0" fillId="0" borderId="4" xfId="0" applyNumberFormat="1" applyBorder="1" applyAlignment="1" applyProtection="1">
      <alignment horizontal="right" shrinkToFit="1"/>
      <protection hidden="1"/>
    </xf>
    <xf numFmtId="10" fontId="0" fillId="0" borderId="8" xfId="0" applyNumberFormat="1" applyBorder="1" applyAlignment="1" applyProtection="1">
      <alignment horizontal="right" shrinkToFit="1"/>
      <protection hidden="1"/>
    </xf>
    <xf numFmtId="10" fontId="0" fillId="0" borderId="9" xfId="0" applyNumberFormat="1" applyBorder="1" applyAlignment="1" applyProtection="1">
      <alignment horizontal="right" shrinkToFit="1"/>
      <protection hidden="1"/>
    </xf>
    <xf numFmtId="10" fontId="0" fillId="0" borderId="3" xfId="0" applyNumberFormat="1" applyBorder="1" applyAlignment="1" applyProtection="1">
      <alignment horizontal="right" shrinkToFit="1"/>
      <protection hidden="1"/>
    </xf>
    <xf numFmtId="10" fontId="0" fillId="0" borderId="0" xfId="0" applyNumberFormat="1" applyBorder="1" applyAlignment="1" applyProtection="1">
      <alignment horizontal="right" shrinkToFit="1"/>
      <protection hidden="1"/>
    </xf>
    <xf numFmtId="10" fontId="0" fillId="0" borderId="13" xfId="0" applyNumberFormat="1" applyBorder="1" applyAlignment="1" applyProtection="1">
      <alignment horizontal="right" shrinkToFit="1"/>
      <protection hidden="1"/>
    </xf>
    <xf numFmtId="10" fontId="0" fillId="0" borderId="10" xfId="0" applyNumberFormat="1" applyBorder="1" applyAlignment="1" applyProtection="1">
      <alignment horizontal="right" shrinkToFit="1"/>
      <protection hidden="1"/>
    </xf>
    <xf numFmtId="10" fontId="0" fillId="0" borderId="11" xfId="0" applyNumberFormat="1" applyBorder="1" applyAlignment="1" applyProtection="1">
      <alignment horizontal="right" shrinkToFit="1"/>
      <protection hidden="1"/>
    </xf>
    <xf numFmtId="10" fontId="0" fillId="0" borderId="12" xfId="0" applyNumberFormat="1" applyBorder="1" applyAlignment="1" applyProtection="1">
      <alignment horizontal="right" shrinkToFit="1"/>
      <protection hidden="1"/>
    </xf>
    <xf numFmtId="10" fontId="0" fillId="0" borderId="14" xfId="0" applyNumberFormat="1" applyBorder="1" applyAlignment="1" applyProtection="1">
      <alignment horizontal="right" shrinkToFit="1"/>
      <protection hidden="1"/>
    </xf>
    <xf numFmtId="10" fontId="0" fillId="0" borderId="2" xfId="0" applyNumberFormat="1" applyBorder="1" applyAlignment="1" applyProtection="1">
      <alignment horizontal="right" shrinkToFit="1"/>
      <protection hidden="1"/>
    </xf>
    <xf numFmtId="10" fontId="0" fillId="0" borderId="15" xfId="0" applyNumberFormat="1" applyBorder="1" applyAlignment="1" applyProtection="1">
      <alignment horizontal="right" shrinkToFit="1"/>
      <protection hidden="1"/>
    </xf>
    <xf numFmtId="10" fontId="0" fillId="0" borderId="1" xfId="0" applyNumberFormat="1" applyBorder="1" applyAlignment="1" applyProtection="1">
      <alignment horizontal="right" shrinkToFit="1"/>
      <protection hidden="1"/>
    </xf>
    <xf numFmtId="0" fontId="0" fillId="2" borderId="0" xfId="0" applyFill="1" applyBorder="1" applyAlignment="1" applyProtection="1">
      <alignment shrinkToFit="1"/>
      <protection hidden="1"/>
    </xf>
    <xf numFmtId="0" fontId="0" fillId="11" borderId="0" xfId="0" applyFill="1" applyAlignment="1" applyProtection="1">
      <alignment shrinkToFit="1"/>
      <protection hidden="1"/>
    </xf>
    <xf numFmtId="0" fontId="7" fillId="0" borderId="0" xfId="0" applyFont="1" applyFill="1" applyAlignment="1" applyProtection="1">
      <alignment horizontal="center" shrinkToFit="1"/>
      <protection hidden="1"/>
    </xf>
    <xf numFmtId="0" fontId="0" fillId="0" borderId="5" xfId="0" applyBorder="1" applyAlignment="1" applyProtection="1">
      <alignment horizontal="left" shrinkToFit="1"/>
      <protection hidden="1"/>
    </xf>
    <xf numFmtId="0" fontId="0" fillId="0" borderId="6" xfId="0" applyBorder="1" applyAlignment="1" applyProtection="1">
      <alignment horizontal="left" shrinkToFit="1"/>
      <protection hidden="1"/>
    </xf>
    <xf numFmtId="0" fontId="0" fillId="0" borderId="7" xfId="0" applyBorder="1" applyAlignment="1" applyProtection="1">
      <alignment horizontal="left" shrinkToFit="1"/>
      <protection hidden="1"/>
    </xf>
    <xf numFmtId="14" fontId="0" fillId="0" borderId="1" xfId="0" applyNumberFormat="1" applyFill="1" applyBorder="1" applyAlignment="1" applyProtection="1">
      <alignment horizontal="center" shrinkToFit="1"/>
      <protection hidden="1"/>
    </xf>
    <xf numFmtId="165" fontId="10" fillId="2" borderId="0" xfId="0" applyNumberFormat="1" applyFont="1" applyFill="1" applyAlignment="1" applyProtection="1">
      <alignment horizontal="center" vertical="center" shrinkToFit="1"/>
      <protection hidden="1"/>
    </xf>
    <xf numFmtId="0" fontId="0" fillId="2" borderId="0" xfId="0" applyFill="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2" borderId="0" xfId="0" applyFill="1" applyAlignment="1" applyProtection="1">
      <alignment vertical="top" shrinkToFit="1"/>
      <protection hidden="1"/>
    </xf>
    <xf numFmtId="0" fontId="0" fillId="0" borderId="0" xfId="0" applyAlignment="1" applyProtection="1">
      <alignment horizontal="center" shrinkToFit="1"/>
      <protection hidden="1"/>
    </xf>
    <xf numFmtId="0" fontId="1" fillId="3" borderId="10" xfId="0" applyFont="1" applyFill="1" applyBorder="1" applyAlignment="1" applyProtection="1">
      <alignment horizontal="center" shrinkToFit="1"/>
      <protection locked="0"/>
    </xf>
    <xf numFmtId="0" fontId="1" fillId="3" borderId="11" xfId="0" applyFont="1" applyFill="1" applyBorder="1" applyAlignment="1" applyProtection="1">
      <alignment horizontal="center" shrinkToFit="1"/>
      <protection locked="0"/>
    </xf>
    <xf numFmtId="0" fontId="1" fillId="3" borderId="12" xfId="0" applyFont="1" applyFill="1" applyBorder="1" applyAlignment="1" applyProtection="1">
      <alignment horizontal="center" shrinkToFit="1"/>
      <protection locked="0"/>
    </xf>
    <xf numFmtId="0" fontId="1" fillId="3" borderId="7" xfId="0" applyFont="1" applyFill="1" applyBorder="1" applyAlignment="1" applyProtection="1">
      <alignment horizontal="center" shrinkToFit="1"/>
      <protection locked="0"/>
    </xf>
    <xf numFmtId="0" fontId="0" fillId="0" borderId="4" xfId="0" applyBorder="1" applyAlignment="1" applyProtection="1">
      <alignment horizontal="left" shrinkToFit="1"/>
      <protection locked="0"/>
    </xf>
    <xf numFmtId="0" fontId="0" fillId="0" borderId="8" xfId="0" applyBorder="1" applyAlignment="1" applyProtection="1">
      <alignment horizontal="left" shrinkToFit="1"/>
      <protection locked="0"/>
    </xf>
    <xf numFmtId="14" fontId="0" fillId="0" borderId="8" xfId="0" applyNumberFormat="1" applyBorder="1" applyAlignment="1" applyProtection="1">
      <alignment horizontal="center" shrinkToFit="1"/>
      <protection locked="0"/>
    </xf>
    <xf numFmtId="14" fontId="0" fillId="0" borderId="9" xfId="0" applyNumberFormat="1" applyBorder="1" applyAlignment="1" applyProtection="1">
      <alignment horizontal="center" shrinkToFit="1"/>
      <protection locked="0"/>
    </xf>
    <xf numFmtId="0" fontId="4" fillId="0" borderId="4" xfId="0" applyNumberFormat="1" applyFont="1" applyBorder="1" applyAlignment="1" applyProtection="1">
      <alignment horizontal="right" shrinkToFit="1"/>
      <protection locked="0"/>
    </xf>
    <xf numFmtId="0" fontId="4" fillId="0" borderId="8" xfId="0" applyNumberFormat="1" applyFont="1" applyBorder="1" applyAlignment="1" applyProtection="1">
      <alignment horizontal="right" shrinkToFit="1"/>
      <protection locked="0"/>
    </xf>
    <xf numFmtId="0" fontId="4" fillId="0" borderId="9" xfId="0" applyNumberFormat="1" applyFont="1" applyBorder="1" applyAlignment="1" applyProtection="1">
      <alignment horizontal="right" shrinkToFit="1"/>
      <protection locked="0"/>
    </xf>
    <xf numFmtId="14" fontId="0" fillId="0" borderId="4" xfId="0" applyNumberFormat="1" applyBorder="1" applyAlignment="1" applyProtection="1">
      <alignment horizontal="center" shrinkToFit="1"/>
      <protection hidden="1"/>
    </xf>
    <xf numFmtId="14" fontId="0" fillId="0" borderId="9" xfId="0" applyNumberFormat="1" applyBorder="1" applyAlignment="1" applyProtection="1">
      <alignment horizontal="center" shrinkToFit="1"/>
      <protection hidden="1"/>
    </xf>
    <xf numFmtId="14" fontId="0" fillId="0" borderId="3" xfId="0" applyNumberFormat="1" applyBorder="1" applyAlignment="1" applyProtection="1">
      <alignment horizontal="center" shrinkToFit="1"/>
      <protection hidden="1"/>
    </xf>
    <xf numFmtId="14" fontId="0" fillId="0" borderId="13" xfId="0" applyNumberFormat="1" applyBorder="1" applyAlignment="1" applyProtection="1">
      <alignment horizontal="center" shrinkToFit="1"/>
      <protection hidden="1"/>
    </xf>
    <xf numFmtId="14" fontId="0" fillId="0" borderId="10" xfId="0" applyNumberFormat="1" applyBorder="1" applyAlignment="1" applyProtection="1">
      <alignment horizontal="center" shrinkToFit="1"/>
      <protection hidden="1"/>
    </xf>
    <xf numFmtId="14" fontId="0" fillId="0" borderId="12" xfId="0" applyNumberFormat="1" applyBorder="1" applyAlignment="1" applyProtection="1">
      <alignment horizontal="center" shrinkToFit="1"/>
      <protection hidden="1"/>
    </xf>
    <xf numFmtId="0" fontId="0" fillId="0" borderId="0" xfId="0" applyFill="1" applyAlignment="1" applyProtection="1">
      <alignment shrinkToFit="1"/>
      <protection hidden="1"/>
    </xf>
    <xf numFmtId="0" fontId="0" fillId="0" borderId="3" xfId="0"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0" fillId="0" borderId="13" xfId="0" applyBorder="1" applyAlignment="1" applyProtection="1">
      <alignment horizontal="center" shrinkToFit="1"/>
      <protection locked="0"/>
    </xf>
    <xf numFmtId="0" fontId="0" fillId="0" borderId="10"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0" fontId="1" fillId="3" borderId="14" xfId="0" applyFont="1" applyFill="1" applyBorder="1" applyAlignment="1" applyProtection="1">
      <alignment horizontal="center" shrinkToFit="1"/>
      <protection hidden="1"/>
    </xf>
    <xf numFmtId="0" fontId="1" fillId="3" borderId="2" xfId="0" applyFont="1" applyFill="1" applyBorder="1" applyAlignment="1" applyProtection="1">
      <alignment horizontal="center" shrinkToFit="1"/>
      <protection hidden="1"/>
    </xf>
    <xf numFmtId="0" fontId="1" fillId="3" borderId="15" xfId="0" applyFont="1" applyFill="1" applyBorder="1" applyAlignment="1" applyProtection="1">
      <alignment horizontal="center" shrinkToFit="1"/>
      <protection hidden="1"/>
    </xf>
    <xf numFmtId="0" fontId="0" fillId="0" borderId="4" xfId="0" applyBorder="1" applyAlignment="1" applyProtection="1">
      <alignment horizontal="center" shrinkToFit="1"/>
      <protection locked="0"/>
    </xf>
    <xf numFmtId="0" fontId="0" fillId="0" borderId="8"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6" fillId="0" borderId="4" xfId="0" applyFont="1" applyBorder="1" applyAlignment="1" applyProtection="1">
      <alignment horizontal="center" shrinkToFit="1"/>
      <protection locked="0"/>
    </xf>
    <xf numFmtId="0" fontId="6" fillId="0" borderId="8" xfId="0" applyFont="1" applyBorder="1" applyAlignment="1" applyProtection="1">
      <alignment horizontal="center" shrinkToFit="1"/>
      <protection locked="0"/>
    </xf>
    <xf numFmtId="0" fontId="6" fillId="0" borderId="9" xfId="0" applyFont="1" applyBorder="1" applyAlignment="1" applyProtection="1">
      <alignment horizontal="center" shrinkToFit="1"/>
      <protection locked="0"/>
    </xf>
    <xf numFmtId="0" fontId="6" fillId="0" borderId="3" xfId="0" applyFont="1" applyBorder="1" applyAlignment="1" applyProtection="1">
      <alignment horizontal="center" shrinkToFit="1"/>
      <protection locked="0"/>
    </xf>
    <xf numFmtId="0" fontId="6" fillId="0" borderId="0" xfId="0" applyFont="1" applyBorder="1" applyAlignment="1" applyProtection="1">
      <alignment horizontal="center" shrinkToFit="1"/>
      <protection locked="0"/>
    </xf>
    <xf numFmtId="0" fontId="6" fillId="0" borderId="13" xfId="0" applyFont="1" applyBorder="1" applyAlignment="1" applyProtection="1">
      <alignment horizontal="center" shrinkToFit="1"/>
      <protection locked="0"/>
    </xf>
    <xf numFmtId="0" fontId="3" fillId="12" borderId="4" xfId="0" applyFont="1" applyFill="1" applyBorder="1" applyAlignment="1" applyProtection="1">
      <alignment horizontal="center" vertical="center" shrinkToFit="1"/>
      <protection hidden="1"/>
    </xf>
    <xf numFmtId="0" fontId="3" fillId="12" borderId="8" xfId="0" applyFont="1" applyFill="1" applyBorder="1" applyAlignment="1" applyProtection="1">
      <alignment horizontal="center" vertical="center" shrinkToFit="1"/>
      <protection hidden="1"/>
    </xf>
    <xf numFmtId="0" fontId="3" fillId="12" borderId="9" xfId="0" applyFont="1" applyFill="1" applyBorder="1" applyAlignment="1" applyProtection="1">
      <alignment horizontal="center" vertical="center" shrinkToFit="1"/>
      <protection hidden="1"/>
    </xf>
    <xf numFmtId="0" fontId="3" fillId="12" borderId="10" xfId="0" applyFont="1" applyFill="1" applyBorder="1" applyAlignment="1" applyProtection="1">
      <alignment horizontal="center" vertical="center" shrinkToFit="1"/>
      <protection hidden="1"/>
    </xf>
    <xf numFmtId="0" fontId="3" fillId="12" borderId="11" xfId="0" applyFont="1" applyFill="1" applyBorder="1" applyAlignment="1" applyProtection="1">
      <alignment horizontal="center" vertical="center" shrinkToFit="1"/>
      <protection hidden="1"/>
    </xf>
    <xf numFmtId="0" fontId="3" fillId="12" borderId="12" xfId="0" applyFont="1" applyFill="1" applyBorder="1" applyAlignment="1" applyProtection="1">
      <alignment horizontal="center" vertical="center" shrinkToFit="1"/>
      <protection hidden="1"/>
    </xf>
    <xf numFmtId="0" fontId="1" fillId="12" borderId="14" xfId="0" applyFont="1" applyFill="1" applyBorder="1" applyAlignment="1" applyProtection="1">
      <alignment horizontal="center" shrinkToFit="1"/>
      <protection hidden="1"/>
    </xf>
    <xf numFmtId="0" fontId="1" fillId="12" borderId="2" xfId="0" applyFont="1" applyFill="1" applyBorder="1" applyAlignment="1" applyProtection="1">
      <alignment horizontal="center" shrinkToFit="1"/>
      <protection hidden="1"/>
    </xf>
    <xf numFmtId="0" fontId="1" fillId="12" borderId="15" xfId="0" applyFont="1" applyFill="1" applyBorder="1" applyAlignment="1" applyProtection="1">
      <alignment horizontal="center" shrinkToFit="1"/>
      <protection hidden="1"/>
    </xf>
    <xf numFmtId="0" fontId="1" fillId="13" borderId="14" xfId="0" applyFont="1" applyFill="1" applyBorder="1" applyAlignment="1" applyProtection="1">
      <alignment horizontal="center" shrinkToFit="1"/>
      <protection hidden="1"/>
    </xf>
    <xf numFmtId="0" fontId="1" fillId="13" borderId="2" xfId="0" applyFont="1" applyFill="1" applyBorder="1" applyAlignment="1" applyProtection="1">
      <alignment horizontal="center" shrinkToFit="1"/>
      <protection hidden="1"/>
    </xf>
    <xf numFmtId="0" fontId="1" fillId="13" borderId="15" xfId="0" applyFont="1" applyFill="1" applyBorder="1" applyAlignment="1" applyProtection="1">
      <alignment horizontal="center" shrinkToFit="1"/>
      <protection hidden="1"/>
    </xf>
    <xf numFmtId="0" fontId="0" fillId="0" borderId="14" xfId="0" applyBorder="1" applyAlignment="1" applyProtection="1">
      <alignment horizontal="left" shrinkToFit="1"/>
      <protection hidden="1"/>
    </xf>
    <xf numFmtId="0" fontId="0" fillId="0" borderId="2"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12" fillId="0" borderId="4"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12" fillId="0" borderId="3" xfId="0" applyFont="1" applyBorder="1" applyAlignment="1" applyProtection="1">
      <alignment horizontal="left" vertical="center" wrapText="1"/>
      <protection hidden="1"/>
    </xf>
    <xf numFmtId="0" fontId="12" fillId="0" borderId="0" xfId="0" applyFont="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12" fillId="0" borderId="10" xfId="0" applyFont="1" applyBorder="1" applyAlignment="1" applyProtection="1">
      <alignment horizontal="left" vertical="center" wrapText="1"/>
      <protection hidden="1"/>
    </xf>
    <xf numFmtId="0" fontId="12" fillId="0" borderId="11" xfId="0" applyFont="1" applyBorder="1" applyAlignment="1" applyProtection="1">
      <alignment horizontal="left" vertical="center" wrapText="1"/>
      <protection hidden="1"/>
    </xf>
    <xf numFmtId="0" fontId="12" fillId="0" borderId="12" xfId="0" applyFont="1" applyBorder="1" applyAlignment="1" applyProtection="1">
      <alignment horizontal="left" vertical="center" wrapText="1"/>
      <protection hidden="1"/>
    </xf>
    <xf numFmtId="0" fontId="1" fillId="14" borderId="14" xfId="0" applyFont="1" applyFill="1" applyBorder="1" applyAlignment="1" applyProtection="1">
      <alignment horizontal="center" shrinkToFit="1"/>
      <protection hidden="1"/>
    </xf>
    <xf numFmtId="0" fontId="1" fillId="14" borderId="2" xfId="0" applyFont="1" applyFill="1" applyBorder="1" applyAlignment="1" applyProtection="1">
      <alignment horizontal="center" shrinkToFit="1"/>
      <protection hidden="1"/>
    </xf>
    <xf numFmtId="0" fontId="1" fillId="14" borderId="15" xfId="0" applyFont="1" applyFill="1" applyBorder="1" applyAlignment="1" applyProtection="1">
      <alignment horizontal="center" shrinkToFit="1"/>
      <protection hidden="1"/>
    </xf>
    <xf numFmtId="0" fontId="11" fillId="0" borderId="14" xfId="0" applyFont="1" applyBorder="1" applyAlignment="1" applyProtection="1">
      <alignment horizontal="center" shrinkToFit="1"/>
      <protection hidden="1"/>
    </xf>
    <xf numFmtId="0" fontId="11" fillId="0" borderId="2" xfId="0" applyFont="1" applyBorder="1" applyAlignment="1" applyProtection="1">
      <alignment horizontal="center" shrinkToFit="1"/>
      <protection hidden="1"/>
    </xf>
    <xf numFmtId="0" fontId="11" fillId="0" borderId="15" xfId="0" applyFont="1" applyBorder="1" applyAlignment="1" applyProtection="1">
      <alignment horizontal="center" shrinkToFit="1"/>
      <protection hidden="1"/>
    </xf>
    <xf numFmtId="0" fontId="13" fillId="2" borderId="4" xfId="0" applyFont="1" applyFill="1" applyBorder="1" applyAlignment="1" applyProtection="1">
      <alignment horizontal="left" vertical="center" wrapText="1"/>
      <protection hidden="1"/>
    </xf>
    <xf numFmtId="0" fontId="13" fillId="2" borderId="8" xfId="0" applyFont="1" applyFill="1" applyBorder="1" applyAlignment="1" applyProtection="1">
      <alignment horizontal="left" vertical="center" wrapText="1"/>
      <protection hidden="1"/>
    </xf>
    <xf numFmtId="0" fontId="13" fillId="2" borderId="9" xfId="0" applyFont="1" applyFill="1" applyBorder="1" applyAlignment="1" applyProtection="1">
      <alignment horizontal="left" vertical="center" wrapText="1"/>
      <protection hidden="1"/>
    </xf>
    <xf numFmtId="0" fontId="13" fillId="2" borderId="3" xfId="0" applyFont="1" applyFill="1" applyBorder="1" applyAlignment="1" applyProtection="1">
      <alignment horizontal="left" vertical="center" wrapText="1"/>
      <protection hidden="1"/>
    </xf>
    <xf numFmtId="0" fontId="13" fillId="2" borderId="0" xfId="0" applyFont="1" applyFill="1" applyBorder="1" applyAlignment="1" applyProtection="1">
      <alignment horizontal="left" vertical="center" wrapText="1"/>
      <protection hidden="1"/>
    </xf>
    <xf numFmtId="0" fontId="13" fillId="2" borderId="13" xfId="0" applyFont="1" applyFill="1" applyBorder="1" applyAlignment="1" applyProtection="1">
      <alignment horizontal="left" vertical="center" wrapText="1"/>
      <protection hidden="1"/>
    </xf>
    <xf numFmtId="0" fontId="13" fillId="2" borderId="10" xfId="0" applyFont="1" applyFill="1" applyBorder="1" applyAlignment="1" applyProtection="1">
      <alignment horizontal="left" vertical="center" wrapText="1"/>
      <protection hidden="1"/>
    </xf>
    <xf numFmtId="0" fontId="13" fillId="2" borderId="11" xfId="0" applyFont="1" applyFill="1" applyBorder="1" applyAlignment="1" applyProtection="1">
      <alignment horizontal="left" vertical="center" wrapText="1"/>
      <protection hidden="1"/>
    </xf>
    <xf numFmtId="0" fontId="13" fillId="2" borderId="12" xfId="0" applyFont="1" applyFill="1" applyBorder="1" applyAlignment="1" applyProtection="1">
      <alignment horizontal="left" vertical="center" wrapText="1"/>
      <protection hidden="1"/>
    </xf>
    <xf numFmtId="10" fontId="0" fillId="0" borderId="4" xfId="0" applyNumberFormat="1" applyBorder="1" applyAlignment="1" applyProtection="1">
      <alignment horizontal="center" shrinkToFit="1"/>
      <protection locked="0"/>
    </xf>
    <xf numFmtId="10" fontId="0" fillId="0" borderId="8" xfId="0" applyNumberFormat="1" applyBorder="1" applyAlignment="1" applyProtection="1">
      <alignment horizontal="center" shrinkToFit="1"/>
      <protection locked="0"/>
    </xf>
    <xf numFmtId="10" fontId="0" fillId="0" borderId="9" xfId="0" applyNumberFormat="1" applyBorder="1" applyAlignment="1" applyProtection="1">
      <alignment horizontal="center" shrinkToFit="1"/>
      <protection locked="0"/>
    </xf>
    <xf numFmtId="10" fontId="0" fillId="0" borderId="10" xfId="0" applyNumberFormat="1" applyBorder="1" applyAlignment="1" applyProtection="1">
      <alignment horizontal="center" shrinkToFit="1"/>
      <protection locked="0"/>
    </xf>
    <xf numFmtId="10" fontId="0" fillId="0" borderId="11" xfId="0" applyNumberFormat="1" applyBorder="1" applyAlignment="1" applyProtection="1">
      <alignment horizontal="center" shrinkToFit="1"/>
      <protection locked="0"/>
    </xf>
    <xf numFmtId="10" fontId="0" fillId="0" borderId="12" xfId="0" applyNumberFormat="1" applyBorder="1" applyAlignment="1" applyProtection="1">
      <alignment horizontal="center" shrinkToFit="1"/>
      <protection locked="0"/>
    </xf>
    <xf numFmtId="0" fontId="12" fillId="2" borderId="0" xfId="0" applyFont="1" applyFill="1" applyAlignment="1" applyProtection="1">
      <alignment horizontal="center" vertical="center" shrinkToFit="1"/>
      <protection hidden="1"/>
    </xf>
    <xf numFmtId="0" fontId="0" fillId="0" borderId="4"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9" fillId="7" borderId="4" xfId="1" applyFont="1" applyFill="1" applyBorder="1" applyAlignment="1" applyProtection="1">
      <alignment horizontal="center" vertical="center"/>
      <protection hidden="1"/>
    </xf>
    <xf numFmtId="0" fontId="9" fillId="7" borderId="8" xfId="1" applyFont="1" applyFill="1" applyBorder="1" applyAlignment="1" applyProtection="1">
      <alignment horizontal="center" vertical="center"/>
      <protection hidden="1"/>
    </xf>
    <xf numFmtId="0" fontId="9" fillId="7" borderId="9" xfId="1" applyFont="1" applyFill="1" applyBorder="1" applyAlignment="1" applyProtection="1">
      <alignment horizontal="center" vertical="center"/>
      <protection hidden="1"/>
    </xf>
    <xf numFmtId="0" fontId="9" fillId="7" borderId="10" xfId="1" applyFont="1" applyFill="1" applyBorder="1" applyAlignment="1" applyProtection="1">
      <alignment horizontal="center" vertical="center"/>
      <protection hidden="1"/>
    </xf>
    <xf numFmtId="0" fontId="9" fillId="7" borderId="11" xfId="1" applyFont="1" applyFill="1" applyBorder="1" applyAlignment="1" applyProtection="1">
      <alignment horizontal="center" vertical="center"/>
      <protection hidden="1"/>
    </xf>
    <xf numFmtId="0" fontId="9" fillId="7" borderId="12" xfId="1" applyFont="1" applyFill="1" applyBorder="1" applyAlignment="1" applyProtection="1">
      <alignment horizontal="center" vertical="center"/>
      <protection hidden="1"/>
    </xf>
    <xf numFmtId="0" fontId="6" fillId="0" borderId="10" xfId="0" applyFont="1" applyBorder="1" applyAlignment="1" applyProtection="1">
      <alignment horizontal="center" shrinkToFit="1"/>
      <protection locked="0"/>
    </xf>
    <xf numFmtId="0" fontId="6" fillId="0" borderId="11" xfId="0" applyFont="1" applyBorder="1" applyAlignment="1" applyProtection="1">
      <alignment horizontal="center" shrinkToFit="1"/>
      <protection locked="0"/>
    </xf>
    <xf numFmtId="0" fontId="6" fillId="0" borderId="12" xfId="0" applyFont="1" applyBorder="1" applyAlignment="1" applyProtection="1">
      <alignment horizontal="center" shrinkToFit="1"/>
      <protection locked="0"/>
    </xf>
    <xf numFmtId="0" fontId="1" fillId="3" borderId="5" xfId="0" applyFont="1" applyFill="1" applyBorder="1" applyAlignment="1" applyProtection="1">
      <alignment horizontal="center" vertical="center" textRotation="90" wrapText="1"/>
      <protection hidden="1"/>
    </xf>
    <xf numFmtId="0" fontId="1" fillId="3" borderId="6" xfId="0" applyFont="1" applyFill="1" applyBorder="1" applyAlignment="1" applyProtection="1">
      <alignment horizontal="center" vertical="center" textRotation="90" wrapText="1"/>
      <protection hidden="1"/>
    </xf>
    <xf numFmtId="0" fontId="2" fillId="2" borderId="14" xfId="0" applyFont="1" applyFill="1" applyBorder="1" applyAlignment="1" applyProtection="1">
      <alignment horizontal="center" shrinkToFit="1"/>
      <protection hidden="1"/>
    </xf>
    <xf numFmtId="0" fontId="2" fillId="2" borderId="2" xfId="0" applyFont="1" applyFill="1" applyBorder="1" applyAlignment="1" applyProtection="1">
      <alignment horizontal="center" shrinkToFit="1"/>
      <protection hidden="1"/>
    </xf>
    <xf numFmtId="0" fontId="2" fillId="2" borderId="15" xfId="0" applyFont="1"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locked="0"/>
    </xf>
    <xf numFmtId="0" fontId="1" fillId="4" borderId="1" xfId="0" applyFont="1"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hidden="1"/>
    </xf>
    <xf numFmtId="0" fontId="1" fillId="3" borderId="1" xfId="0" applyFont="1" applyFill="1" applyBorder="1" applyAlignment="1" applyProtection="1">
      <alignment horizontal="center" shrinkToFit="1"/>
      <protection hidden="1"/>
    </xf>
    <xf numFmtId="0" fontId="3" fillId="3" borderId="4" xfId="0" applyFont="1" applyFill="1" applyBorder="1" applyAlignment="1" applyProtection="1">
      <alignment horizontal="center" vertical="center" shrinkToFit="1"/>
      <protection hidden="1"/>
    </xf>
    <xf numFmtId="0" fontId="3" fillId="3" borderId="8" xfId="0" applyFont="1" applyFill="1" applyBorder="1" applyAlignment="1" applyProtection="1">
      <alignment horizontal="center" vertical="center" shrinkToFit="1"/>
      <protection hidden="1"/>
    </xf>
    <xf numFmtId="0" fontId="3" fillId="3" borderId="9" xfId="0" applyFont="1" applyFill="1" applyBorder="1" applyAlignment="1" applyProtection="1">
      <alignment horizontal="center" vertical="center" shrinkToFit="1"/>
      <protection hidden="1"/>
    </xf>
    <xf numFmtId="0" fontId="3" fillId="3" borderId="10" xfId="0" applyFont="1" applyFill="1" applyBorder="1" applyAlignment="1" applyProtection="1">
      <alignment horizontal="center" vertical="center" shrinkToFit="1"/>
      <protection hidden="1"/>
    </xf>
    <xf numFmtId="0" fontId="3" fillId="3" borderId="11" xfId="0" applyFont="1" applyFill="1" applyBorder="1" applyAlignment="1" applyProtection="1">
      <alignment horizontal="center" vertical="center" shrinkToFit="1"/>
      <protection hidden="1"/>
    </xf>
    <xf numFmtId="0" fontId="3" fillId="3" borderId="12" xfId="0" applyFont="1" applyFill="1" applyBorder="1" applyAlignment="1" applyProtection="1">
      <alignment horizontal="center" vertical="center" shrinkToFit="1"/>
      <protection hidden="1"/>
    </xf>
    <xf numFmtId="0" fontId="1" fillId="4" borderId="4" xfId="0" applyFont="1" applyFill="1" applyBorder="1" applyAlignment="1" applyProtection="1">
      <alignment horizontal="center" shrinkToFit="1"/>
      <protection hidden="1"/>
    </xf>
    <xf numFmtId="0" fontId="1" fillId="4" borderId="2" xfId="0" applyFont="1" applyFill="1" applyBorder="1" applyAlignment="1" applyProtection="1">
      <alignment horizontal="center" shrinkToFit="1"/>
      <protection hidden="1"/>
    </xf>
    <xf numFmtId="0" fontId="2" fillId="2" borderId="8" xfId="0" applyFont="1" applyFill="1" applyBorder="1" applyAlignment="1" applyProtection="1">
      <alignment horizontal="center" shrinkToFit="1"/>
      <protection hidden="1"/>
    </xf>
    <xf numFmtId="0" fontId="0" fillId="0" borderId="14" xfId="0" applyFill="1" applyBorder="1" applyAlignment="1" applyProtection="1">
      <alignment horizontal="center" shrinkToFit="1"/>
      <protection locked="0"/>
    </xf>
    <xf numFmtId="0" fontId="0" fillId="0" borderId="2" xfId="0" applyFill="1" applyBorder="1" applyAlignment="1" applyProtection="1">
      <alignment horizontal="center" shrinkToFit="1"/>
      <protection locked="0"/>
    </xf>
    <xf numFmtId="0" fontId="0" fillId="0" borderId="15" xfId="0" applyFill="1" applyBorder="1" applyAlignment="1" applyProtection="1">
      <alignment horizontal="center" shrinkToFit="1"/>
      <protection locked="0"/>
    </xf>
    <xf numFmtId="0" fontId="6" fillId="0" borderId="14" xfId="0" applyFont="1" applyFill="1" applyBorder="1" applyAlignment="1" applyProtection="1">
      <alignment horizontal="center" shrinkToFit="1"/>
      <protection locked="0"/>
    </xf>
    <xf numFmtId="0" fontId="6" fillId="0" borderId="15" xfId="0" applyFont="1" applyFill="1" applyBorder="1" applyAlignment="1" applyProtection="1">
      <alignment horizontal="center" shrinkToFit="1"/>
      <protection locked="0"/>
    </xf>
    <xf numFmtId="0" fontId="15" fillId="2" borderId="0" xfId="0" quotePrefix="1" applyFont="1" applyFill="1" applyAlignment="1" applyProtection="1">
      <alignment horizontal="center" vertical="center" shrinkToFit="1"/>
      <protection hidden="1"/>
    </xf>
    <xf numFmtId="0" fontId="16" fillId="2" borderId="0" xfId="0" applyFont="1" applyFill="1" applyAlignment="1" applyProtection="1">
      <alignment horizontal="center" vertical="center" shrinkToFit="1"/>
      <protection hidden="1"/>
    </xf>
    <xf numFmtId="0" fontId="2" fillId="2" borderId="0" xfId="0" applyFont="1" applyFill="1" applyAlignment="1" applyProtection="1">
      <alignment horizontal="left" shrinkToFit="1"/>
      <protection hidden="1"/>
    </xf>
    <xf numFmtId="0" fontId="3" fillId="4" borderId="4" xfId="0" applyFont="1" applyFill="1" applyBorder="1" applyAlignment="1" applyProtection="1">
      <alignment horizontal="center" vertical="center" shrinkToFit="1"/>
      <protection hidden="1"/>
    </xf>
    <xf numFmtId="0" fontId="3" fillId="4" borderId="8" xfId="0" applyFont="1" applyFill="1" applyBorder="1" applyAlignment="1" applyProtection="1">
      <alignment horizontal="center" vertical="center" shrinkToFit="1"/>
      <protection hidden="1"/>
    </xf>
    <xf numFmtId="0" fontId="3" fillId="4" borderId="9" xfId="0" applyFont="1" applyFill="1" applyBorder="1" applyAlignment="1" applyProtection="1">
      <alignment horizontal="center" vertical="center" shrinkToFit="1"/>
      <protection hidden="1"/>
    </xf>
    <xf numFmtId="0" fontId="3" fillId="4" borderId="10" xfId="0" applyFont="1" applyFill="1" applyBorder="1" applyAlignment="1" applyProtection="1">
      <alignment horizontal="center" vertical="center" shrinkToFit="1"/>
      <protection hidden="1"/>
    </xf>
    <xf numFmtId="0" fontId="3" fillId="4" borderId="11" xfId="0" applyFont="1" applyFill="1" applyBorder="1" applyAlignment="1" applyProtection="1">
      <alignment horizontal="center" vertical="center" shrinkToFit="1"/>
      <protection hidden="1"/>
    </xf>
    <xf numFmtId="0" fontId="3" fillId="4" borderId="12" xfId="0" applyFont="1" applyFill="1" applyBorder="1" applyAlignment="1" applyProtection="1">
      <alignment horizontal="center" vertical="center" shrinkToFit="1"/>
      <protection hidden="1"/>
    </xf>
    <xf numFmtId="0" fontId="2" fillId="0" borderId="3" xfId="0" applyFont="1" applyBorder="1" applyAlignment="1" applyProtection="1">
      <alignment horizontal="center" shrinkToFit="1"/>
      <protection hidden="1"/>
    </xf>
    <xf numFmtId="0" fontId="2" fillId="0" borderId="0" xfId="0" applyFont="1" applyBorder="1" applyAlignment="1" applyProtection="1">
      <alignment horizontal="center" shrinkToFit="1"/>
      <protection hidden="1"/>
    </xf>
    <xf numFmtId="0" fontId="2" fillId="0" borderId="13" xfId="0" applyFont="1" applyBorder="1" applyAlignment="1" applyProtection="1">
      <alignment horizontal="center" shrinkToFit="1"/>
      <protection hidden="1"/>
    </xf>
    <xf numFmtId="0" fontId="1" fillId="4" borderId="10" xfId="0" applyFont="1" applyFill="1" applyBorder="1" applyAlignment="1" applyProtection="1">
      <alignment horizontal="center" shrinkToFit="1"/>
      <protection hidden="1"/>
    </xf>
    <xf numFmtId="0" fontId="1" fillId="4" borderId="11" xfId="0" applyFont="1" applyFill="1" applyBorder="1" applyAlignment="1" applyProtection="1">
      <alignment horizontal="center" shrinkToFit="1"/>
      <protection hidden="1"/>
    </xf>
    <xf numFmtId="0" fontId="1" fillId="4" borderId="12" xfId="0" applyFont="1" applyFill="1" applyBorder="1" applyAlignment="1" applyProtection="1">
      <alignment horizontal="center" shrinkToFit="1"/>
      <protection hidden="1"/>
    </xf>
    <xf numFmtId="166" fontId="8" fillId="0" borderId="4" xfId="0" applyNumberFormat="1" applyFont="1" applyBorder="1" applyAlignment="1" applyProtection="1">
      <alignment horizontal="center" vertical="center" shrinkToFit="1"/>
      <protection hidden="1"/>
    </xf>
    <xf numFmtId="166" fontId="8" fillId="0" borderId="8" xfId="0" applyNumberFormat="1" applyFont="1" applyBorder="1" applyAlignment="1" applyProtection="1">
      <alignment horizontal="center" vertical="center" shrinkToFit="1"/>
      <protection hidden="1"/>
    </xf>
    <xf numFmtId="166" fontId="8" fillId="0" borderId="9" xfId="0" applyNumberFormat="1" applyFont="1" applyBorder="1" applyAlignment="1" applyProtection="1">
      <alignment horizontal="center" vertical="center" shrinkToFit="1"/>
      <protection hidden="1"/>
    </xf>
    <xf numFmtId="166" fontId="8" fillId="0" borderId="10" xfId="0" applyNumberFormat="1" applyFont="1" applyBorder="1" applyAlignment="1" applyProtection="1">
      <alignment horizontal="center" vertical="center" shrinkToFit="1"/>
      <protection hidden="1"/>
    </xf>
    <xf numFmtId="166" fontId="8" fillId="0" borderId="11" xfId="0" applyNumberFormat="1" applyFont="1" applyBorder="1" applyAlignment="1" applyProtection="1">
      <alignment horizontal="center" vertical="center" shrinkToFit="1"/>
      <protection hidden="1"/>
    </xf>
    <xf numFmtId="166" fontId="8" fillId="0" borderId="12" xfId="0" applyNumberFormat="1" applyFont="1" applyBorder="1" applyAlignment="1" applyProtection="1">
      <alignment horizontal="center" vertical="center" shrinkToFit="1"/>
      <protection hidden="1"/>
    </xf>
    <xf numFmtId="0" fontId="9" fillId="4" borderId="4" xfId="0" applyFont="1" applyFill="1" applyBorder="1" applyAlignment="1" applyProtection="1">
      <alignment horizontal="center" vertical="center" shrinkToFit="1"/>
      <protection hidden="1"/>
    </xf>
    <xf numFmtId="0" fontId="9" fillId="4" borderId="8" xfId="0" applyFont="1" applyFill="1" applyBorder="1" applyAlignment="1" applyProtection="1">
      <alignment horizontal="center" vertical="center" shrinkToFit="1"/>
      <protection hidden="1"/>
    </xf>
    <xf numFmtId="0" fontId="9" fillId="4" borderId="9" xfId="0" applyFont="1" applyFill="1" applyBorder="1" applyAlignment="1" applyProtection="1">
      <alignment horizontal="center" vertical="center" shrinkToFit="1"/>
      <protection hidden="1"/>
    </xf>
    <xf numFmtId="0" fontId="9" fillId="4" borderId="10" xfId="0" applyFont="1" applyFill="1" applyBorder="1" applyAlignment="1" applyProtection="1">
      <alignment horizontal="center" vertical="center" shrinkToFit="1"/>
      <protection hidden="1"/>
    </xf>
    <xf numFmtId="0" fontId="9" fillId="4" borderId="11" xfId="0" applyFont="1" applyFill="1" applyBorder="1" applyAlignment="1" applyProtection="1">
      <alignment horizontal="center" vertical="center" shrinkToFit="1"/>
      <protection hidden="1"/>
    </xf>
    <xf numFmtId="0" fontId="9" fillId="4" borderId="12" xfId="0" applyFont="1" applyFill="1" applyBorder="1" applyAlignment="1" applyProtection="1">
      <alignment horizontal="center" vertical="center" shrinkToFit="1"/>
      <protection hidden="1"/>
    </xf>
    <xf numFmtId="0" fontId="1" fillId="4" borderId="8" xfId="0" applyFont="1" applyFill="1" applyBorder="1" applyAlignment="1" applyProtection="1">
      <alignment horizontal="center" shrinkToFit="1"/>
      <protection hidden="1"/>
    </xf>
    <xf numFmtId="0" fontId="1" fillId="4" borderId="15" xfId="0" applyFont="1" applyFill="1" applyBorder="1" applyAlignment="1" applyProtection="1">
      <alignment horizontal="center" shrinkToFit="1"/>
      <protection hidden="1"/>
    </xf>
    <xf numFmtId="10" fontId="8" fillId="0" borderId="4" xfId="0" applyNumberFormat="1" applyFont="1" applyBorder="1" applyAlignment="1" applyProtection="1">
      <alignment horizontal="center" vertical="center" shrinkToFit="1"/>
      <protection hidden="1"/>
    </xf>
    <xf numFmtId="10" fontId="8" fillId="0" borderId="8" xfId="0" applyNumberFormat="1" applyFont="1" applyBorder="1" applyAlignment="1" applyProtection="1">
      <alignment horizontal="center" vertical="center" shrinkToFit="1"/>
      <protection hidden="1"/>
    </xf>
    <xf numFmtId="10" fontId="8" fillId="0" borderId="9" xfId="0" applyNumberFormat="1" applyFont="1" applyBorder="1" applyAlignment="1" applyProtection="1">
      <alignment horizontal="center" vertical="center" shrinkToFit="1"/>
      <protection hidden="1"/>
    </xf>
    <xf numFmtId="10" fontId="8" fillId="0" borderId="10" xfId="0" applyNumberFormat="1" applyFont="1" applyBorder="1" applyAlignment="1" applyProtection="1">
      <alignment horizontal="center" vertical="center" shrinkToFit="1"/>
      <protection hidden="1"/>
    </xf>
    <xf numFmtId="10" fontId="8" fillId="0" borderId="11" xfId="0" applyNumberFormat="1" applyFont="1" applyBorder="1" applyAlignment="1" applyProtection="1">
      <alignment horizontal="center" vertical="center" shrinkToFit="1"/>
      <protection hidden="1"/>
    </xf>
    <xf numFmtId="10" fontId="8" fillId="0" borderId="12" xfId="0" applyNumberFormat="1" applyFont="1" applyBorder="1" applyAlignment="1" applyProtection="1">
      <alignment horizontal="center" vertical="center" shrinkToFit="1"/>
      <protection hidden="1"/>
    </xf>
    <xf numFmtId="0" fontId="1" fillId="7" borderId="2" xfId="0" applyFont="1" applyFill="1" applyBorder="1" applyAlignment="1" applyProtection="1">
      <alignment horizontal="center" shrinkToFit="1"/>
      <protection hidden="1"/>
    </xf>
    <xf numFmtId="0" fontId="1" fillId="7" borderId="15" xfId="0" applyFont="1" applyFill="1" applyBorder="1" applyAlignment="1" applyProtection="1">
      <alignment horizontal="center" shrinkToFit="1"/>
      <protection hidden="1"/>
    </xf>
    <xf numFmtId="0" fontId="1" fillId="5" borderId="14" xfId="0" applyFont="1" applyFill="1" applyBorder="1" applyAlignment="1" applyProtection="1">
      <alignment horizontal="center" shrinkToFit="1"/>
      <protection hidden="1"/>
    </xf>
    <xf numFmtId="0" fontId="1" fillId="5" borderId="2" xfId="0" applyFont="1" applyFill="1" applyBorder="1" applyAlignment="1" applyProtection="1">
      <alignment horizontal="center" shrinkToFit="1"/>
      <protection hidden="1"/>
    </xf>
    <xf numFmtId="0" fontId="1" fillId="5" borderId="15" xfId="0" applyFont="1" applyFill="1" applyBorder="1" applyAlignment="1" applyProtection="1">
      <alignment horizontal="center" shrinkToFit="1"/>
      <protection hidden="1"/>
    </xf>
    <xf numFmtId="0" fontId="2" fillId="6" borderId="14" xfId="0" applyFont="1" applyFill="1" applyBorder="1" applyAlignment="1" applyProtection="1">
      <alignment horizontal="center" shrinkToFit="1"/>
      <protection hidden="1"/>
    </xf>
    <xf numFmtId="0" fontId="2" fillId="6" borderId="2" xfId="0" applyFont="1" applyFill="1" applyBorder="1" applyAlignment="1" applyProtection="1">
      <alignment horizontal="center" shrinkToFit="1"/>
      <protection hidden="1"/>
    </xf>
    <xf numFmtId="0" fontId="2" fillId="6" borderId="15" xfId="0" applyFont="1" applyFill="1" applyBorder="1" applyAlignment="1" applyProtection="1">
      <alignment horizontal="center" shrinkToFit="1"/>
      <protection hidden="1"/>
    </xf>
    <xf numFmtId="166" fontId="0" fillId="0" borderId="10" xfId="0" applyNumberFormat="1" applyBorder="1" applyAlignment="1" applyProtection="1">
      <alignment horizontal="right" shrinkToFit="1"/>
      <protection hidden="1"/>
    </xf>
    <xf numFmtId="166" fontId="0" fillId="0" borderId="11" xfId="0" applyNumberFormat="1" applyBorder="1" applyAlignment="1" applyProtection="1">
      <alignment horizontal="right" shrinkToFit="1"/>
      <protection hidden="1"/>
    </xf>
    <xf numFmtId="166" fontId="0" fillId="8" borderId="1" xfId="0" applyNumberFormat="1" applyFill="1" applyBorder="1" applyAlignment="1" applyProtection="1">
      <alignment horizontal="right" shrinkToFit="1"/>
      <protection hidden="1"/>
    </xf>
    <xf numFmtId="166" fontId="0" fillId="9" borderId="1" xfId="0" applyNumberFormat="1" applyFill="1" applyBorder="1" applyAlignment="1" applyProtection="1">
      <alignment horizontal="right" shrinkToFit="1"/>
      <protection hidden="1"/>
    </xf>
    <xf numFmtId="166" fontId="0" fillId="10" borderId="1" xfId="0" applyNumberFormat="1" applyFill="1" applyBorder="1" applyAlignment="1" applyProtection="1">
      <alignment horizontal="right" shrinkToFit="1"/>
      <protection hidden="1"/>
    </xf>
    <xf numFmtId="166" fontId="0" fillId="0" borderId="4" xfId="0" applyNumberFormat="1" applyBorder="1" applyAlignment="1" applyProtection="1">
      <alignment horizontal="right" shrinkToFit="1"/>
      <protection hidden="1"/>
    </xf>
    <xf numFmtId="166" fontId="0" fillId="0" borderId="8" xfId="0" applyNumberFormat="1" applyBorder="1" applyAlignment="1" applyProtection="1">
      <alignment horizontal="right" shrinkToFit="1"/>
      <protection hidden="1"/>
    </xf>
    <xf numFmtId="166" fontId="0" fillId="0" borderId="9" xfId="0" applyNumberFormat="1" applyBorder="1" applyAlignment="1" applyProtection="1">
      <alignment horizontal="right" shrinkToFit="1"/>
      <protection hidden="1"/>
    </xf>
    <xf numFmtId="166" fontId="0" fillId="0" borderId="3" xfId="0" applyNumberFormat="1" applyBorder="1" applyAlignment="1" applyProtection="1">
      <alignment horizontal="right" shrinkToFit="1"/>
      <protection hidden="1"/>
    </xf>
    <xf numFmtId="166" fontId="0" fillId="0" borderId="0" xfId="0" applyNumberFormat="1" applyBorder="1" applyAlignment="1" applyProtection="1">
      <alignment horizontal="right" shrinkToFit="1"/>
      <protection hidden="1"/>
    </xf>
    <xf numFmtId="166" fontId="0" fillId="0" borderId="13" xfId="0" applyNumberFormat="1" applyBorder="1" applyAlignment="1" applyProtection="1">
      <alignment horizontal="right" shrinkToFit="1"/>
      <protection hidden="1"/>
    </xf>
    <xf numFmtId="166" fontId="0" fillId="0" borderId="12" xfId="0" applyNumberFormat="1" applyBorder="1" applyAlignment="1" applyProtection="1">
      <alignment horizontal="right" shrinkToFit="1"/>
      <protection hidden="1"/>
    </xf>
    <xf numFmtId="0" fontId="2" fillId="0" borderId="10" xfId="0" applyFont="1" applyBorder="1" applyAlignment="1" applyProtection="1">
      <alignment horizontal="center" shrinkToFit="1"/>
      <protection hidden="1"/>
    </xf>
    <xf numFmtId="0" fontId="2" fillId="0" borderId="11" xfId="0" applyFont="1" applyBorder="1" applyAlignment="1" applyProtection="1">
      <alignment horizontal="center" shrinkToFit="1"/>
      <protection hidden="1"/>
    </xf>
    <xf numFmtId="0" fontId="2" fillId="0" borderId="12" xfId="0" applyFont="1" applyBorder="1" applyAlignment="1" applyProtection="1">
      <alignment horizontal="center" shrinkToFit="1"/>
      <protection hidden="1"/>
    </xf>
    <xf numFmtId="0" fontId="0" fillId="15" borderId="4" xfId="0" applyFill="1" applyBorder="1" applyAlignment="1" applyProtection="1">
      <alignment horizontal="left" shrinkToFit="1"/>
      <protection hidden="1"/>
    </xf>
    <xf numFmtId="0" fontId="0" fillId="15" borderId="8" xfId="0" applyFill="1" applyBorder="1" applyAlignment="1" applyProtection="1">
      <alignment horizontal="left" shrinkToFit="1"/>
      <protection hidden="1"/>
    </xf>
    <xf numFmtId="14" fontId="0" fillId="15" borderId="8" xfId="0" applyNumberFormat="1" applyFill="1" applyBorder="1" applyAlignment="1" applyProtection="1">
      <alignment horizontal="center" shrinkToFit="1"/>
      <protection hidden="1"/>
    </xf>
    <xf numFmtId="14" fontId="0" fillId="15" borderId="9" xfId="0" applyNumberFormat="1" applyFill="1" applyBorder="1" applyAlignment="1" applyProtection="1">
      <alignment horizontal="center" shrinkToFit="1"/>
      <protection hidden="1"/>
    </xf>
    <xf numFmtId="0" fontId="4" fillId="15" borderId="4" xfId="0" applyNumberFormat="1" applyFont="1" applyFill="1" applyBorder="1" applyAlignment="1" applyProtection="1">
      <alignment horizontal="right" shrinkToFit="1"/>
      <protection hidden="1"/>
    </xf>
    <xf numFmtId="0" fontId="4" fillId="15" borderId="8" xfId="0" applyNumberFormat="1" applyFont="1" applyFill="1" applyBorder="1" applyAlignment="1" applyProtection="1">
      <alignment horizontal="right" shrinkToFit="1"/>
      <protection hidden="1"/>
    </xf>
    <xf numFmtId="0" fontId="4" fillId="15" borderId="9" xfId="0" applyNumberFormat="1" applyFont="1" applyFill="1" applyBorder="1" applyAlignment="1" applyProtection="1">
      <alignment horizontal="right" shrinkToFit="1"/>
      <protection hidden="1"/>
    </xf>
    <xf numFmtId="0" fontId="0" fillId="15" borderId="3" xfId="0" applyFill="1" applyBorder="1" applyAlignment="1" applyProtection="1">
      <alignment horizontal="left" shrinkToFit="1"/>
      <protection hidden="1"/>
    </xf>
    <xf numFmtId="0" fontId="0" fillId="15" borderId="0" xfId="0" applyFill="1" applyBorder="1" applyAlignment="1" applyProtection="1">
      <alignment horizontal="left" shrinkToFit="1"/>
      <protection hidden="1"/>
    </xf>
    <xf numFmtId="14" fontId="0" fillId="15" borderId="0" xfId="0" applyNumberFormat="1" applyFill="1" applyBorder="1" applyAlignment="1" applyProtection="1">
      <alignment horizontal="center" shrinkToFit="1"/>
      <protection hidden="1"/>
    </xf>
    <xf numFmtId="14" fontId="0" fillId="15" borderId="13" xfId="0" applyNumberFormat="1" applyFill="1" applyBorder="1" applyAlignment="1" applyProtection="1">
      <alignment horizontal="center" shrinkToFit="1"/>
      <protection hidden="1"/>
    </xf>
    <xf numFmtId="0" fontId="4" fillId="15" borderId="3" xfId="0" applyNumberFormat="1" applyFont="1" applyFill="1" applyBorder="1" applyAlignment="1" applyProtection="1">
      <alignment horizontal="right" shrinkToFit="1"/>
      <protection hidden="1"/>
    </xf>
    <xf numFmtId="0" fontId="4" fillId="15" borderId="0" xfId="0" applyNumberFormat="1" applyFont="1" applyFill="1" applyBorder="1" applyAlignment="1" applyProtection="1">
      <alignment horizontal="right" shrinkToFit="1"/>
      <protection hidden="1"/>
    </xf>
    <xf numFmtId="0" fontId="4" fillId="15" borderId="13" xfId="0" applyNumberFormat="1" applyFont="1" applyFill="1" applyBorder="1" applyAlignment="1" applyProtection="1">
      <alignment horizontal="right" shrinkToFit="1"/>
      <protection hidden="1"/>
    </xf>
    <xf numFmtId="0" fontId="0" fillId="15" borderId="10" xfId="0" applyFill="1" applyBorder="1" applyAlignment="1" applyProtection="1">
      <alignment horizontal="left" shrinkToFit="1"/>
      <protection hidden="1"/>
    </xf>
    <xf numFmtId="0" fontId="0" fillId="15" borderId="11" xfId="0" applyFill="1" applyBorder="1" applyAlignment="1" applyProtection="1">
      <alignment horizontal="left" shrinkToFit="1"/>
      <protection hidden="1"/>
    </xf>
    <xf numFmtId="14" fontId="0" fillId="15" borderId="11" xfId="0" applyNumberFormat="1" applyFill="1" applyBorder="1" applyAlignment="1" applyProtection="1">
      <alignment horizontal="center" shrinkToFit="1"/>
      <protection hidden="1"/>
    </xf>
    <xf numFmtId="14" fontId="0" fillId="15" borderId="12" xfId="0" applyNumberFormat="1" applyFill="1" applyBorder="1" applyAlignment="1" applyProtection="1">
      <alignment horizontal="center" shrinkToFit="1"/>
      <protection hidden="1"/>
    </xf>
    <xf numFmtId="0" fontId="4" fillId="15" borderId="10" xfId="0" applyNumberFormat="1" applyFont="1" applyFill="1" applyBorder="1" applyAlignment="1" applyProtection="1">
      <alignment horizontal="right" shrinkToFit="1"/>
      <protection hidden="1"/>
    </xf>
    <xf numFmtId="0" fontId="4" fillId="15" borderId="11" xfId="0" applyNumberFormat="1" applyFont="1" applyFill="1" applyBorder="1" applyAlignment="1" applyProtection="1">
      <alignment horizontal="right" shrinkToFit="1"/>
      <protection hidden="1"/>
    </xf>
    <xf numFmtId="0" fontId="4" fillId="15" borderId="12" xfId="0" applyNumberFormat="1" applyFont="1" applyFill="1" applyBorder="1" applyAlignment="1" applyProtection="1">
      <alignment horizontal="right" shrinkToFit="1"/>
      <protection hidden="1"/>
    </xf>
  </cellXfs>
  <cellStyles count="2">
    <cellStyle name="Hyperlink" xfId="1" builtinId="8"/>
    <cellStyle name="Normal" xfId="0" builtinId="0"/>
  </cellStyles>
  <dxfs count="12">
    <dxf>
      <fill>
        <patternFill>
          <bgColor theme="9" tint="0.39994506668294322"/>
        </patternFill>
      </fill>
    </dxf>
    <dxf>
      <fill>
        <patternFill>
          <bgColor theme="7" tint="0.39994506668294322"/>
        </patternFill>
      </fill>
    </dxf>
    <dxf>
      <fill>
        <patternFill>
          <bgColor theme="5" tint="0.39994506668294322"/>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theme="8" tint="0.39994506668294322"/>
        </patternFill>
      </fill>
    </dxf>
    <dxf>
      <fill>
        <patternFill>
          <bgColor theme="5" tint="0.39994506668294322"/>
        </patternFill>
      </fill>
    </dxf>
    <dxf>
      <fill>
        <patternFill>
          <bgColor rgb="FFFFFF00"/>
        </patternFill>
      </fill>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ill>
        <patternFill>
          <bgColor theme="7" tint="0.3999450666829432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B42117"/>
      <color rgb="FF2071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Report'!$BI$4</c:f>
          <c:strCache>
            <c:ptCount val="1"/>
            <c:pt idx="0">
              <c:v>Facebook Page Likes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Report'!$BI$4</c:f>
              <c:strCache>
                <c:ptCount val="1"/>
                <c:pt idx="0">
                  <c:v>Facebook Page Likes</c:v>
                </c:pt>
              </c:strCache>
            </c:strRef>
          </c:tx>
          <c:spPr>
            <a:solidFill>
              <a:srgbClr val="207144"/>
            </a:solidFill>
            <a:ln>
              <a:noFill/>
            </a:ln>
            <a:effectLst/>
          </c:spPr>
          <c:invertIfNegative val="0"/>
          <c:cat>
            <c:strRef>
              <c:f>'Client Report'!$BH$5:$BH$17</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Report'!$BI$5:$BI$17</c:f>
              <c:numCache>
                <c:formatCode>General</c:formatCode>
                <c:ptCount val="13"/>
                <c:pt idx="0">
                  <c:v>0</c:v>
                </c:pt>
                <c:pt idx="1">
                  <c:v>0</c:v>
                </c:pt>
                <c:pt idx="2">
                  <c:v>0</c:v>
                </c:pt>
                <c:pt idx="3">
                  <c:v>0</c:v>
                </c:pt>
                <c:pt idx="4">
                  <c:v>0</c:v>
                </c:pt>
                <c:pt idx="5">
                  <c:v>0</c:v>
                </c:pt>
                <c:pt idx="6">
                  <c:v>0</c:v>
                </c:pt>
                <c:pt idx="7">
                  <c:v>0</c:v>
                </c:pt>
                <c:pt idx="8">
                  <c:v>1</c:v>
                </c:pt>
                <c:pt idx="9">
                  <c:v>3</c:v>
                </c:pt>
                <c:pt idx="10">
                  <c:v>5</c:v>
                </c:pt>
                <c:pt idx="11">
                  <c:v>7</c:v>
                </c:pt>
                <c:pt idx="12">
                  <c:v>7</c:v>
                </c:pt>
              </c:numCache>
            </c:numRef>
          </c:val>
          <c:extLst>
            <c:ext xmlns:c16="http://schemas.microsoft.com/office/drawing/2014/chart" uri="{C3380CC4-5D6E-409C-BE32-E72D297353CC}">
              <c16:uniqueId val="{00000000-E98B-4A1A-8857-C2F29EA09CF6}"/>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Report'!$BJ$4</c:f>
              <c:strCache>
                <c:ptCount val="1"/>
                <c:pt idx="0">
                  <c:v>Target</c:v>
                </c:pt>
              </c:strCache>
            </c:strRef>
          </c:tx>
          <c:spPr>
            <a:ln w="28575" cap="rnd">
              <a:solidFill>
                <a:srgbClr val="B42117"/>
              </a:solidFill>
              <a:round/>
            </a:ln>
            <a:effectLst/>
          </c:spPr>
          <c:marker>
            <c:symbol val="none"/>
          </c:marker>
          <c:cat>
            <c:strRef>
              <c:f>'Client Report'!$BH$5:$BH$17</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Report'!$BJ$5:$BJ$17</c:f>
              <c:numCache>
                <c:formatCode>General</c:formatCode>
                <c:ptCount val="13"/>
                <c:pt idx="0">
                  <c:v>#N/A</c:v>
                </c:pt>
                <c:pt idx="1">
                  <c:v>#N/A</c:v>
                </c:pt>
                <c:pt idx="2">
                  <c:v>#N/A</c:v>
                </c:pt>
                <c:pt idx="3">
                  <c:v>#N/A</c:v>
                </c:pt>
                <c:pt idx="4">
                  <c:v>#N/A</c:v>
                </c:pt>
                <c:pt idx="5">
                  <c:v>#N/A</c:v>
                </c:pt>
                <c:pt idx="6">
                  <c:v>#N/A</c:v>
                </c:pt>
                <c:pt idx="7">
                  <c:v>#N/A</c:v>
                </c:pt>
                <c:pt idx="8">
                  <c:v>1</c:v>
                </c:pt>
                <c:pt idx="9">
                  <c:v>3</c:v>
                </c:pt>
                <c:pt idx="10">
                  <c:v>5</c:v>
                </c:pt>
                <c:pt idx="11">
                  <c:v>7</c:v>
                </c:pt>
                <c:pt idx="12">
                  <c:v>9</c:v>
                </c:pt>
              </c:numCache>
            </c:numRef>
          </c:val>
          <c:smooth val="0"/>
          <c:extLst>
            <c:ext xmlns:c16="http://schemas.microsoft.com/office/drawing/2014/chart" uri="{C3380CC4-5D6E-409C-BE32-E72D297353CC}">
              <c16:uniqueId val="{00000001-2794-4337-9FED-D9E107294810}"/>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Report'!$BI$20</c:f>
          <c:strCache>
            <c:ptCount val="1"/>
            <c:pt idx="0">
              <c:v>Facebook Reach</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Report'!$BI$20</c:f>
              <c:strCache>
                <c:ptCount val="1"/>
                <c:pt idx="0">
                  <c:v>Facebook Reach</c:v>
                </c:pt>
              </c:strCache>
            </c:strRef>
          </c:tx>
          <c:spPr>
            <a:solidFill>
              <a:srgbClr val="207144"/>
            </a:solidFill>
            <a:ln>
              <a:noFill/>
            </a:ln>
            <a:effectLst/>
          </c:spPr>
          <c:invertIfNegative val="0"/>
          <c:cat>
            <c:strRef>
              <c:f>'Client Report'!$BH$21:$BH$33</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Report'!$BI$21:$BI$33</c:f>
              <c:numCache>
                <c:formatCode>General</c:formatCode>
                <c:ptCount val="13"/>
                <c:pt idx="0">
                  <c:v>0</c:v>
                </c:pt>
                <c:pt idx="1">
                  <c:v>0</c:v>
                </c:pt>
                <c:pt idx="2">
                  <c:v>0</c:v>
                </c:pt>
                <c:pt idx="3">
                  <c:v>0</c:v>
                </c:pt>
                <c:pt idx="4">
                  <c:v>0</c:v>
                </c:pt>
                <c:pt idx="5">
                  <c:v>0</c:v>
                </c:pt>
                <c:pt idx="6">
                  <c:v>0</c:v>
                </c:pt>
                <c:pt idx="7">
                  <c:v>0</c:v>
                </c:pt>
                <c:pt idx="8">
                  <c:v>500</c:v>
                </c:pt>
                <c:pt idx="9">
                  <c:v>500</c:v>
                </c:pt>
                <c:pt idx="10">
                  <c:v>480</c:v>
                </c:pt>
                <c:pt idx="11">
                  <c:v>500</c:v>
                </c:pt>
                <c:pt idx="12">
                  <c:v>500</c:v>
                </c:pt>
              </c:numCache>
            </c:numRef>
          </c:val>
          <c:extLst>
            <c:ext xmlns:c16="http://schemas.microsoft.com/office/drawing/2014/chart" uri="{C3380CC4-5D6E-409C-BE32-E72D297353CC}">
              <c16:uniqueId val="{00000000-F9FF-4223-AF78-CD6B0CD11B87}"/>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Report'!$BJ$20</c:f>
              <c:strCache>
                <c:ptCount val="1"/>
                <c:pt idx="0">
                  <c:v>Target</c:v>
                </c:pt>
              </c:strCache>
            </c:strRef>
          </c:tx>
          <c:spPr>
            <a:ln w="28575" cap="rnd">
              <a:solidFill>
                <a:srgbClr val="B42117"/>
              </a:solidFill>
              <a:round/>
            </a:ln>
            <a:effectLst/>
          </c:spPr>
          <c:marker>
            <c:symbol val="none"/>
          </c:marker>
          <c:cat>
            <c:strRef>
              <c:f>'Client Report'!$BH$21:$BH$33</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Report'!$BJ$21:$BJ$33</c:f>
              <c:numCache>
                <c:formatCode>General</c:formatCode>
                <c:ptCount val="13"/>
                <c:pt idx="0">
                  <c:v>#N/A</c:v>
                </c:pt>
                <c:pt idx="1">
                  <c:v>#N/A</c:v>
                </c:pt>
                <c:pt idx="2">
                  <c:v>#N/A</c:v>
                </c:pt>
                <c:pt idx="3">
                  <c:v>#N/A</c:v>
                </c:pt>
                <c:pt idx="4">
                  <c:v>#N/A</c:v>
                </c:pt>
                <c:pt idx="5">
                  <c:v>#N/A</c:v>
                </c:pt>
                <c:pt idx="6">
                  <c:v>#N/A</c:v>
                </c:pt>
                <c:pt idx="7">
                  <c:v>#N/A</c:v>
                </c:pt>
                <c:pt idx="8">
                  <c:v>500</c:v>
                </c:pt>
                <c:pt idx="9">
                  <c:v>500</c:v>
                </c:pt>
                <c:pt idx="10">
                  <c:v>500</c:v>
                </c:pt>
                <c:pt idx="11">
                  <c:v>500</c:v>
                </c:pt>
                <c:pt idx="12">
                  <c:v>500</c:v>
                </c:pt>
              </c:numCache>
            </c:numRef>
          </c:val>
          <c:smooth val="0"/>
          <c:extLst>
            <c:ext xmlns:c16="http://schemas.microsoft.com/office/drawing/2014/chart" uri="{C3380CC4-5D6E-409C-BE32-E72D297353CC}">
              <c16:uniqueId val="{00000001-F9FF-4223-AF78-CD6B0CD11B87}"/>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Report'!$BI$36</c:f>
          <c:strCache>
            <c:ptCount val="1"/>
            <c:pt idx="0">
              <c:v>Instagram Likes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Report'!$BI$36</c:f>
              <c:strCache>
                <c:ptCount val="1"/>
                <c:pt idx="0">
                  <c:v>Instagram Likes</c:v>
                </c:pt>
              </c:strCache>
            </c:strRef>
          </c:tx>
          <c:spPr>
            <a:solidFill>
              <a:srgbClr val="207144"/>
            </a:solidFill>
            <a:ln>
              <a:noFill/>
            </a:ln>
            <a:effectLst/>
          </c:spPr>
          <c:invertIfNegative val="0"/>
          <c:cat>
            <c:strRef>
              <c:f>'Client Report'!$BH$37:$BH$49</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Report'!$BI$37:$BI$49</c:f>
              <c:numCache>
                <c:formatCode>General</c:formatCode>
                <c:ptCount val="13"/>
                <c:pt idx="0">
                  <c:v>0</c:v>
                </c:pt>
                <c:pt idx="1">
                  <c:v>0</c:v>
                </c:pt>
                <c:pt idx="2">
                  <c:v>0</c:v>
                </c:pt>
                <c:pt idx="3">
                  <c:v>0</c:v>
                </c:pt>
                <c:pt idx="4">
                  <c:v>0</c:v>
                </c:pt>
                <c:pt idx="5">
                  <c:v>0</c:v>
                </c:pt>
                <c:pt idx="6">
                  <c:v>0</c:v>
                </c:pt>
                <c:pt idx="7">
                  <c:v>0</c:v>
                </c:pt>
                <c:pt idx="8">
                  <c:v>18</c:v>
                </c:pt>
                <c:pt idx="9">
                  <c:v>20</c:v>
                </c:pt>
                <c:pt idx="10">
                  <c:v>30</c:v>
                </c:pt>
                <c:pt idx="11">
                  <c:v>20</c:v>
                </c:pt>
                <c:pt idx="12">
                  <c:v>20</c:v>
                </c:pt>
              </c:numCache>
            </c:numRef>
          </c:val>
          <c:extLst>
            <c:ext xmlns:c16="http://schemas.microsoft.com/office/drawing/2014/chart" uri="{C3380CC4-5D6E-409C-BE32-E72D297353CC}">
              <c16:uniqueId val="{00000000-4CA4-474A-A7B3-2BFF8058CACA}"/>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Report'!$BJ$36</c:f>
              <c:strCache>
                <c:ptCount val="1"/>
                <c:pt idx="0">
                  <c:v>Target</c:v>
                </c:pt>
              </c:strCache>
            </c:strRef>
          </c:tx>
          <c:spPr>
            <a:ln w="28575" cap="rnd">
              <a:solidFill>
                <a:srgbClr val="B42117"/>
              </a:solidFill>
              <a:round/>
            </a:ln>
            <a:effectLst/>
          </c:spPr>
          <c:marker>
            <c:symbol val="none"/>
          </c:marker>
          <c:cat>
            <c:strRef>
              <c:f>'Client Report'!$BH$37:$BH$49</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Report'!$BJ$37:$BJ$49</c:f>
              <c:numCache>
                <c:formatCode>General</c:formatCode>
                <c:ptCount val="13"/>
                <c:pt idx="0">
                  <c:v>#N/A</c:v>
                </c:pt>
                <c:pt idx="1">
                  <c:v>#N/A</c:v>
                </c:pt>
                <c:pt idx="2">
                  <c:v>#N/A</c:v>
                </c:pt>
                <c:pt idx="3">
                  <c:v>#N/A</c:v>
                </c:pt>
                <c:pt idx="4">
                  <c:v>#N/A</c:v>
                </c:pt>
                <c:pt idx="5">
                  <c:v>#N/A</c:v>
                </c:pt>
                <c:pt idx="6">
                  <c:v>#N/A</c:v>
                </c:pt>
                <c:pt idx="7">
                  <c:v>#N/A</c:v>
                </c:pt>
                <c:pt idx="8">
                  <c:v>20</c:v>
                </c:pt>
                <c:pt idx="9">
                  <c:v>20</c:v>
                </c:pt>
                <c:pt idx="10">
                  <c:v>20</c:v>
                </c:pt>
                <c:pt idx="11">
                  <c:v>20</c:v>
                </c:pt>
                <c:pt idx="12">
                  <c:v>20</c:v>
                </c:pt>
              </c:numCache>
            </c:numRef>
          </c:val>
          <c:smooth val="0"/>
          <c:extLst>
            <c:ext xmlns:c16="http://schemas.microsoft.com/office/drawing/2014/chart" uri="{C3380CC4-5D6E-409C-BE32-E72D297353CC}">
              <c16:uniqueId val="{00000001-4CA4-474A-A7B3-2BFF8058CACA}"/>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Report'!$BQ$20</c:f>
          <c:strCache>
            <c:ptCount val="1"/>
            <c:pt idx="0">
              <c:v>Twitter Likes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Report'!$BQ$20</c:f>
              <c:strCache>
                <c:ptCount val="1"/>
                <c:pt idx="0">
                  <c:v>Twitter Likes</c:v>
                </c:pt>
              </c:strCache>
            </c:strRef>
          </c:tx>
          <c:spPr>
            <a:solidFill>
              <a:srgbClr val="207144"/>
            </a:solidFill>
            <a:ln>
              <a:noFill/>
            </a:ln>
            <a:effectLst/>
          </c:spPr>
          <c:invertIfNegative val="0"/>
          <c:cat>
            <c:strRef>
              <c:f>'Client Report'!$BP$21:$BP$33</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Report'!$BQ$21:$BQ$33</c:f>
              <c:numCache>
                <c:formatCode>General</c:formatCode>
                <c:ptCount val="13"/>
                <c:pt idx="0">
                  <c:v>0</c:v>
                </c:pt>
                <c:pt idx="1">
                  <c:v>0</c:v>
                </c:pt>
                <c:pt idx="2">
                  <c:v>0</c:v>
                </c:pt>
                <c:pt idx="3">
                  <c:v>0</c:v>
                </c:pt>
                <c:pt idx="4">
                  <c:v>0</c:v>
                </c:pt>
                <c:pt idx="5">
                  <c:v>0</c:v>
                </c:pt>
                <c:pt idx="6">
                  <c:v>0</c:v>
                </c:pt>
                <c:pt idx="7">
                  <c:v>0</c:v>
                </c:pt>
                <c:pt idx="8">
                  <c:v>40</c:v>
                </c:pt>
                <c:pt idx="9">
                  <c:v>10</c:v>
                </c:pt>
                <c:pt idx="10">
                  <c:v>10</c:v>
                </c:pt>
                <c:pt idx="11">
                  <c:v>10</c:v>
                </c:pt>
                <c:pt idx="12">
                  <c:v>10</c:v>
                </c:pt>
              </c:numCache>
            </c:numRef>
          </c:val>
          <c:extLst>
            <c:ext xmlns:c16="http://schemas.microsoft.com/office/drawing/2014/chart" uri="{C3380CC4-5D6E-409C-BE32-E72D297353CC}">
              <c16:uniqueId val="{00000000-6E76-4E9E-BA5B-67222E32F743}"/>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Report'!$BR$20</c:f>
              <c:strCache>
                <c:ptCount val="1"/>
                <c:pt idx="0">
                  <c:v>Target</c:v>
                </c:pt>
              </c:strCache>
            </c:strRef>
          </c:tx>
          <c:spPr>
            <a:ln w="28575" cap="rnd">
              <a:solidFill>
                <a:srgbClr val="B42117"/>
              </a:solidFill>
              <a:round/>
            </a:ln>
            <a:effectLst/>
          </c:spPr>
          <c:marker>
            <c:symbol val="none"/>
          </c:marker>
          <c:cat>
            <c:strRef>
              <c:f>'Client Report'!$BP$21:$BP$33</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Report'!$BR$21:$BR$33</c:f>
              <c:numCache>
                <c:formatCode>General</c:formatCode>
                <c:ptCount val="13"/>
                <c:pt idx="0">
                  <c:v>#N/A</c:v>
                </c:pt>
                <c:pt idx="1">
                  <c:v>#N/A</c:v>
                </c:pt>
                <c:pt idx="2">
                  <c:v>#N/A</c:v>
                </c:pt>
                <c:pt idx="3">
                  <c:v>#N/A</c:v>
                </c:pt>
                <c:pt idx="4">
                  <c:v>#N/A</c:v>
                </c:pt>
                <c:pt idx="5">
                  <c:v>#N/A</c:v>
                </c:pt>
                <c:pt idx="6">
                  <c:v>#N/A</c:v>
                </c:pt>
                <c:pt idx="7">
                  <c:v>#N/A</c:v>
                </c:pt>
                <c:pt idx="8">
                  <c:v>10</c:v>
                </c:pt>
                <c:pt idx="9">
                  <c:v>10</c:v>
                </c:pt>
                <c:pt idx="10">
                  <c:v>10</c:v>
                </c:pt>
                <c:pt idx="11">
                  <c:v>10</c:v>
                </c:pt>
                <c:pt idx="12">
                  <c:v>10</c:v>
                </c:pt>
              </c:numCache>
            </c:numRef>
          </c:val>
          <c:smooth val="0"/>
          <c:extLst>
            <c:ext xmlns:c16="http://schemas.microsoft.com/office/drawing/2014/chart" uri="{C3380CC4-5D6E-409C-BE32-E72D297353CC}">
              <c16:uniqueId val="{00000001-6E76-4E9E-BA5B-67222E32F743}"/>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Report'!$BQ$4</c:f>
          <c:strCache>
            <c:ptCount val="1"/>
            <c:pt idx="0">
              <c:v>Instagram Reach</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Report'!$BQ$4</c:f>
              <c:strCache>
                <c:ptCount val="1"/>
                <c:pt idx="0">
                  <c:v>Instagram Reach</c:v>
                </c:pt>
              </c:strCache>
            </c:strRef>
          </c:tx>
          <c:spPr>
            <a:solidFill>
              <a:srgbClr val="207144"/>
            </a:solidFill>
            <a:ln>
              <a:noFill/>
            </a:ln>
            <a:effectLst/>
          </c:spPr>
          <c:invertIfNegative val="0"/>
          <c:cat>
            <c:strRef>
              <c:f>'Client Report'!$BP$5:$BP$17</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Report'!$BQ$5:$BQ$17</c:f>
              <c:numCache>
                <c:formatCode>General</c:formatCode>
                <c:ptCount val="13"/>
                <c:pt idx="0">
                  <c:v>0</c:v>
                </c:pt>
                <c:pt idx="1">
                  <c:v>0</c:v>
                </c:pt>
                <c:pt idx="2">
                  <c:v>0</c:v>
                </c:pt>
                <c:pt idx="3">
                  <c:v>0</c:v>
                </c:pt>
                <c:pt idx="4">
                  <c:v>0</c:v>
                </c:pt>
                <c:pt idx="5">
                  <c:v>0</c:v>
                </c:pt>
                <c:pt idx="6">
                  <c:v>0</c:v>
                </c:pt>
                <c:pt idx="7">
                  <c:v>0</c:v>
                </c:pt>
                <c:pt idx="8">
                  <c:v>500</c:v>
                </c:pt>
                <c:pt idx="9">
                  <c:v>500</c:v>
                </c:pt>
                <c:pt idx="10">
                  <c:v>500</c:v>
                </c:pt>
                <c:pt idx="11">
                  <c:v>600</c:v>
                </c:pt>
                <c:pt idx="12">
                  <c:v>500</c:v>
                </c:pt>
              </c:numCache>
            </c:numRef>
          </c:val>
          <c:extLst>
            <c:ext xmlns:c16="http://schemas.microsoft.com/office/drawing/2014/chart" uri="{C3380CC4-5D6E-409C-BE32-E72D297353CC}">
              <c16:uniqueId val="{00000000-677A-4679-AE2D-12D212443128}"/>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Report'!$BR$4</c:f>
              <c:strCache>
                <c:ptCount val="1"/>
                <c:pt idx="0">
                  <c:v>Target</c:v>
                </c:pt>
              </c:strCache>
            </c:strRef>
          </c:tx>
          <c:spPr>
            <a:ln w="28575" cap="rnd">
              <a:solidFill>
                <a:srgbClr val="B42117"/>
              </a:solidFill>
              <a:round/>
            </a:ln>
            <a:effectLst/>
          </c:spPr>
          <c:marker>
            <c:symbol val="none"/>
          </c:marker>
          <c:cat>
            <c:strRef>
              <c:f>'Client Report'!$BP$5:$BP$17</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Report'!$BR$5:$BR$17</c:f>
              <c:numCache>
                <c:formatCode>General</c:formatCode>
                <c:ptCount val="13"/>
                <c:pt idx="0">
                  <c:v>#N/A</c:v>
                </c:pt>
                <c:pt idx="1">
                  <c:v>#N/A</c:v>
                </c:pt>
                <c:pt idx="2">
                  <c:v>#N/A</c:v>
                </c:pt>
                <c:pt idx="3">
                  <c:v>#N/A</c:v>
                </c:pt>
                <c:pt idx="4">
                  <c:v>#N/A</c:v>
                </c:pt>
                <c:pt idx="5">
                  <c:v>#N/A</c:v>
                </c:pt>
                <c:pt idx="6">
                  <c:v>#N/A</c:v>
                </c:pt>
                <c:pt idx="7">
                  <c:v>#N/A</c:v>
                </c:pt>
                <c:pt idx="8">
                  <c:v>500</c:v>
                </c:pt>
                <c:pt idx="9">
                  <c:v>500</c:v>
                </c:pt>
                <c:pt idx="10">
                  <c:v>500</c:v>
                </c:pt>
                <c:pt idx="11">
                  <c:v>500</c:v>
                </c:pt>
                <c:pt idx="12">
                  <c:v>500</c:v>
                </c:pt>
              </c:numCache>
            </c:numRef>
          </c:val>
          <c:smooth val="0"/>
          <c:extLst>
            <c:ext xmlns:c16="http://schemas.microsoft.com/office/drawing/2014/chart" uri="{C3380CC4-5D6E-409C-BE32-E72D297353CC}">
              <c16:uniqueId val="{00000001-677A-4679-AE2D-12D212443128}"/>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Report'!$BQ$36</c:f>
          <c:strCache>
            <c:ptCount val="1"/>
            <c:pt idx="0">
              <c:v>Twitter Retweets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Report'!$BQ$36</c:f>
              <c:strCache>
                <c:ptCount val="1"/>
                <c:pt idx="0">
                  <c:v>Twitter Retweets</c:v>
                </c:pt>
              </c:strCache>
            </c:strRef>
          </c:tx>
          <c:spPr>
            <a:solidFill>
              <a:srgbClr val="207144"/>
            </a:solidFill>
            <a:ln>
              <a:noFill/>
            </a:ln>
            <a:effectLst/>
          </c:spPr>
          <c:invertIfNegative val="0"/>
          <c:cat>
            <c:strRef>
              <c:f>'Client Report'!$BP$37:$BP$49</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Report'!$BQ$37:$BQ$49</c:f>
              <c:numCache>
                <c:formatCode>General</c:formatCode>
                <c:ptCount val="13"/>
                <c:pt idx="0">
                  <c:v>0</c:v>
                </c:pt>
                <c:pt idx="1">
                  <c:v>0</c:v>
                </c:pt>
                <c:pt idx="2">
                  <c:v>0</c:v>
                </c:pt>
                <c:pt idx="3">
                  <c:v>0</c:v>
                </c:pt>
                <c:pt idx="4">
                  <c:v>0</c:v>
                </c:pt>
                <c:pt idx="5">
                  <c:v>0</c:v>
                </c:pt>
                <c:pt idx="6">
                  <c:v>0</c:v>
                </c:pt>
                <c:pt idx="7">
                  <c:v>0</c:v>
                </c:pt>
                <c:pt idx="8">
                  <c:v>20</c:v>
                </c:pt>
                <c:pt idx="9">
                  <c:v>20</c:v>
                </c:pt>
                <c:pt idx="10">
                  <c:v>20</c:v>
                </c:pt>
                <c:pt idx="11">
                  <c:v>20</c:v>
                </c:pt>
                <c:pt idx="12">
                  <c:v>20</c:v>
                </c:pt>
              </c:numCache>
            </c:numRef>
          </c:val>
          <c:extLst>
            <c:ext xmlns:c16="http://schemas.microsoft.com/office/drawing/2014/chart" uri="{C3380CC4-5D6E-409C-BE32-E72D297353CC}">
              <c16:uniqueId val="{00000000-9BBF-4AD6-84A5-836C03D79178}"/>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Report'!$BR$36</c:f>
              <c:strCache>
                <c:ptCount val="1"/>
                <c:pt idx="0">
                  <c:v>Target</c:v>
                </c:pt>
              </c:strCache>
            </c:strRef>
          </c:tx>
          <c:spPr>
            <a:ln w="28575" cap="rnd">
              <a:solidFill>
                <a:srgbClr val="B42117"/>
              </a:solidFill>
              <a:round/>
            </a:ln>
            <a:effectLst/>
          </c:spPr>
          <c:marker>
            <c:symbol val="none"/>
          </c:marker>
          <c:cat>
            <c:strRef>
              <c:f>'Client Report'!$BP$37:$BP$49</c:f>
              <c:strCache>
                <c:ptCount val="13"/>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pt idx="12">
                  <c:v>04/01/21 - 10/01/21</c:v>
                </c:pt>
              </c:strCache>
            </c:strRef>
          </c:cat>
          <c:val>
            <c:numRef>
              <c:f>'Client Report'!$BR$37:$BR$49</c:f>
              <c:numCache>
                <c:formatCode>General</c:formatCode>
                <c:ptCount val="13"/>
                <c:pt idx="0">
                  <c:v>#N/A</c:v>
                </c:pt>
                <c:pt idx="1">
                  <c:v>#N/A</c:v>
                </c:pt>
                <c:pt idx="2">
                  <c:v>#N/A</c:v>
                </c:pt>
                <c:pt idx="3">
                  <c:v>#N/A</c:v>
                </c:pt>
                <c:pt idx="4">
                  <c:v>#N/A</c:v>
                </c:pt>
                <c:pt idx="5">
                  <c:v>#N/A</c:v>
                </c:pt>
                <c:pt idx="6">
                  <c:v>#N/A</c:v>
                </c:pt>
                <c:pt idx="7">
                  <c:v>#N/A</c:v>
                </c:pt>
                <c:pt idx="8">
                  <c:v>20</c:v>
                </c:pt>
                <c:pt idx="9">
                  <c:v>20</c:v>
                </c:pt>
                <c:pt idx="10">
                  <c:v>20</c:v>
                </c:pt>
                <c:pt idx="11">
                  <c:v>20</c:v>
                </c:pt>
                <c:pt idx="12">
                  <c:v>20</c:v>
                </c:pt>
              </c:numCache>
            </c:numRef>
          </c:val>
          <c:smooth val="0"/>
          <c:extLst>
            <c:ext xmlns:c16="http://schemas.microsoft.com/office/drawing/2014/chart" uri="{C3380CC4-5D6E-409C-BE32-E72D297353CC}">
              <c16:uniqueId val="{00000001-9BBF-4AD6-84A5-836C03D79178}"/>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Breakdown of Target</a:t>
            </a:r>
            <a:r>
              <a:rPr lang="en-GB" baseline="0"/>
              <a:t> Achievement</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ln>
              <a:noFill/>
            </a:ln>
          </c:spPr>
          <c:dPt>
            <c:idx val="0"/>
            <c:bubble3D val="0"/>
            <c:spPr>
              <a:solidFill>
                <a:schemeClr val="accent6">
                  <a:lumMod val="60000"/>
                  <a:lumOff val="40000"/>
                </a:schemeClr>
              </a:solidFill>
              <a:ln w="19050">
                <a:noFill/>
              </a:ln>
              <a:effectLst/>
            </c:spPr>
            <c:extLst>
              <c:ext xmlns:c16="http://schemas.microsoft.com/office/drawing/2014/chart" uri="{C3380CC4-5D6E-409C-BE32-E72D297353CC}">
                <c16:uniqueId val="{00000002-0E60-4DA4-A498-545458AA0B64}"/>
              </c:ext>
            </c:extLst>
          </c:dPt>
          <c:dPt>
            <c:idx val="1"/>
            <c:bubble3D val="0"/>
            <c:spPr>
              <a:solidFill>
                <a:schemeClr val="accent4">
                  <a:lumMod val="60000"/>
                  <a:lumOff val="40000"/>
                </a:schemeClr>
              </a:solidFill>
              <a:ln w="19050">
                <a:noFill/>
              </a:ln>
              <a:effectLst/>
            </c:spPr>
            <c:extLst>
              <c:ext xmlns:c16="http://schemas.microsoft.com/office/drawing/2014/chart" uri="{C3380CC4-5D6E-409C-BE32-E72D297353CC}">
                <c16:uniqueId val="{00000003-0E60-4DA4-A498-545458AA0B64}"/>
              </c:ext>
            </c:extLst>
          </c:dPt>
          <c:dPt>
            <c:idx val="2"/>
            <c:bubble3D val="0"/>
            <c:spPr>
              <a:solidFill>
                <a:schemeClr val="accent2">
                  <a:lumMod val="60000"/>
                  <a:lumOff val="40000"/>
                </a:schemeClr>
              </a:solidFill>
              <a:ln w="19050">
                <a:noFill/>
              </a:ln>
              <a:effectLst/>
            </c:spPr>
            <c:extLst>
              <c:ext xmlns:c16="http://schemas.microsoft.com/office/drawing/2014/chart" uri="{C3380CC4-5D6E-409C-BE32-E72D297353CC}">
                <c16:uniqueId val="{00000004-0E60-4DA4-A498-545458AA0B64}"/>
              </c:ext>
            </c:extLst>
          </c:dPt>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'Staff Report'!$BG$12:$BG$14</c:f>
              <c:strCache>
                <c:ptCount val="3"/>
                <c:pt idx="0">
                  <c:v>Achieved</c:v>
                </c:pt>
                <c:pt idx="1">
                  <c:v>Alert</c:v>
                </c:pt>
                <c:pt idx="2">
                  <c:v>Missed</c:v>
                </c:pt>
              </c:strCache>
            </c:strRef>
          </c:cat>
          <c:val>
            <c:numRef>
              <c:f>'Staff Report'!$BH$12:$BH$14</c:f>
              <c:numCache>
                <c:formatCode>General</c:formatCode>
                <c:ptCount val="3"/>
                <c:pt idx="0">
                  <c:v>26</c:v>
                </c:pt>
                <c:pt idx="1">
                  <c:v>2</c:v>
                </c:pt>
                <c:pt idx="2">
                  <c:v>1</c:v>
                </c:pt>
              </c:numCache>
            </c:numRef>
          </c:val>
          <c:extLst>
            <c:ext xmlns:c16="http://schemas.microsoft.com/office/drawing/2014/chart" uri="{C3380CC4-5D6E-409C-BE32-E72D297353CC}">
              <c16:uniqueId val="{00000000-0E60-4DA4-A498-545458AA0B6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chemeClr val="tx1">
                    <a:lumMod val="65000"/>
                    <a:lumOff val="35000"/>
                  </a:schemeClr>
                </a:solidFill>
                <a:latin typeface="+mn-lt"/>
                <a:ea typeface="+mn-ea"/>
                <a:cs typeface="+mn-cs"/>
              </a:defRPr>
            </a:pPr>
            <a:r>
              <a:rPr lang="en-GB" sz="800" b="1"/>
              <a:t>Achieved % per Week</a:t>
            </a:r>
          </a:p>
        </c:rich>
      </c:tx>
      <c:overlay val="0"/>
      <c:spPr>
        <a:noFill/>
        <a:ln>
          <a:noFill/>
        </a:ln>
        <a:effectLst/>
      </c:spPr>
      <c:txPr>
        <a:bodyPr rot="0" spcFirstLastPara="1" vertOverflow="ellipsis" vert="horz" wrap="square" anchor="ctr" anchorCtr="1"/>
        <a:lstStyle/>
        <a:p>
          <a:pPr>
            <a:defRPr sz="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1"/>
          <c:order val="1"/>
          <c:tx>
            <c:strRef>
              <c:f>'Staff Report'!$BJ$20</c:f>
              <c:strCache>
                <c:ptCount val="1"/>
                <c:pt idx="0">
                  <c:v>Red</c:v>
                </c:pt>
              </c:strCache>
            </c:strRef>
          </c:tx>
          <c:spPr>
            <a:solidFill>
              <a:schemeClr val="accent2">
                <a:lumMod val="60000"/>
                <a:lumOff val="40000"/>
              </a:schemeClr>
            </a:solidFill>
            <a:ln>
              <a:noFill/>
            </a:ln>
            <a:effectLst/>
          </c:spPr>
          <c:cat>
            <c:multiLvlStrRef>
              <c:f>'Staff Report'!$BG$21:$BH$32</c:f>
              <c:multiLvlStrCache>
                <c:ptCount val="12"/>
                <c:lvl>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lvl>
                <c:lvl>
                  <c:pt idx="0">
                    <c:v>Mon, 12 Oct 2020</c:v>
                  </c:pt>
                  <c:pt idx="1">
                    <c:v>Mon, 19 Oct 2020</c:v>
                  </c:pt>
                  <c:pt idx="2">
                    <c:v>Mon, 26 Oct 2020</c:v>
                  </c:pt>
                  <c:pt idx="3">
                    <c:v>Mon, 02 Nov 2020</c:v>
                  </c:pt>
                  <c:pt idx="4">
                    <c:v>Mon, 09 Nov 2020</c:v>
                  </c:pt>
                  <c:pt idx="5">
                    <c:v>Mon, 16 Nov 2020</c:v>
                  </c:pt>
                  <c:pt idx="6">
                    <c:v>Mon, 23 Nov 2020</c:v>
                  </c:pt>
                  <c:pt idx="7">
                    <c:v>Mon, 30 Nov 2020</c:v>
                  </c:pt>
                  <c:pt idx="8">
                    <c:v>Mon, 07 Dec 2020</c:v>
                  </c:pt>
                  <c:pt idx="9">
                    <c:v>Mon, 14 Dec 2020</c:v>
                  </c:pt>
                  <c:pt idx="10">
                    <c:v>Mon, 21 Dec 2020</c:v>
                  </c:pt>
                  <c:pt idx="11">
                    <c:v>Mon, 28 Dec 2020</c:v>
                  </c:pt>
                </c:lvl>
              </c:multiLvlStrCache>
            </c:multiLvlStrRef>
          </c:cat>
          <c:val>
            <c:numRef>
              <c:f>'Staff Report'!$BJ$21:$BJ$32</c:f>
              <c:numCache>
                <c:formatCode>0.00%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extLst>
            <c:ext xmlns:c16="http://schemas.microsoft.com/office/drawing/2014/chart" uri="{C3380CC4-5D6E-409C-BE32-E72D297353CC}">
              <c16:uniqueId val="{00000001-B4EE-41F6-8B44-92D882E7A05B}"/>
            </c:ext>
          </c:extLst>
        </c:ser>
        <c:ser>
          <c:idx val="2"/>
          <c:order val="2"/>
          <c:tx>
            <c:strRef>
              <c:f>'Staff Report'!$BK$20</c:f>
              <c:strCache>
                <c:ptCount val="1"/>
                <c:pt idx="0">
                  <c:v>Yellow</c:v>
                </c:pt>
              </c:strCache>
            </c:strRef>
          </c:tx>
          <c:spPr>
            <a:solidFill>
              <a:schemeClr val="accent4">
                <a:lumMod val="60000"/>
                <a:lumOff val="40000"/>
              </a:schemeClr>
            </a:solidFill>
            <a:ln>
              <a:noFill/>
            </a:ln>
            <a:effectLst/>
          </c:spPr>
          <c:cat>
            <c:multiLvlStrRef>
              <c:f>'Staff Report'!$BG$21:$BH$32</c:f>
              <c:multiLvlStrCache>
                <c:ptCount val="12"/>
                <c:lvl>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lvl>
                <c:lvl>
                  <c:pt idx="0">
                    <c:v>Mon, 12 Oct 2020</c:v>
                  </c:pt>
                  <c:pt idx="1">
                    <c:v>Mon, 19 Oct 2020</c:v>
                  </c:pt>
                  <c:pt idx="2">
                    <c:v>Mon, 26 Oct 2020</c:v>
                  </c:pt>
                  <c:pt idx="3">
                    <c:v>Mon, 02 Nov 2020</c:v>
                  </c:pt>
                  <c:pt idx="4">
                    <c:v>Mon, 09 Nov 2020</c:v>
                  </c:pt>
                  <c:pt idx="5">
                    <c:v>Mon, 16 Nov 2020</c:v>
                  </c:pt>
                  <c:pt idx="6">
                    <c:v>Mon, 23 Nov 2020</c:v>
                  </c:pt>
                  <c:pt idx="7">
                    <c:v>Mon, 30 Nov 2020</c:v>
                  </c:pt>
                  <c:pt idx="8">
                    <c:v>Mon, 07 Dec 2020</c:v>
                  </c:pt>
                  <c:pt idx="9">
                    <c:v>Mon, 14 Dec 2020</c:v>
                  </c:pt>
                  <c:pt idx="10">
                    <c:v>Mon, 21 Dec 2020</c:v>
                  </c:pt>
                  <c:pt idx="11">
                    <c:v>Mon, 28 Dec 2020</c:v>
                  </c:pt>
                </c:lvl>
              </c:multiLvlStrCache>
            </c:multiLvlStrRef>
          </c:cat>
          <c:val>
            <c:numRef>
              <c:f>'Staff Report'!$BK$21:$BK$32</c:f>
              <c:numCache>
                <c:formatCode>0.00%</c:formatCode>
                <c:ptCount val="12"/>
                <c:pt idx="0">
                  <c:v>9.9899999999999989E-2</c:v>
                </c:pt>
                <c:pt idx="1">
                  <c:v>9.9899999999999989E-2</c:v>
                </c:pt>
                <c:pt idx="2">
                  <c:v>9.9899999999999989E-2</c:v>
                </c:pt>
                <c:pt idx="3">
                  <c:v>9.9899999999999989E-2</c:v>
                </c:pt>
                <c:pt idx="4">
                  <c:v>9.9899999999999989E-2</c:v>
                </c:pt>
                <c:pt idx="5">
                  <c:v>9.9899999999999989E-2</c:v>
                </c:pt>
                <c:pt idx="6">
                  <c:v>9.9899999999999989E-2</c:v>
                </c:pt>
                <c:pt idx="7">
                  <c:v>9.9899999999999989E-2</c:v>
                </c:pt>
                <c:pt idx="8">
                  <c:v>9.9899999999999989E-2</c:v>
                </c:pt>
                <c:pt idx="9">
                  <c:v>9.9899999999999989E-2</c:v>
                </c:pt>
                <c:pt idx="10">
                  <c:v>9.9899999999999989E-2</c:v>
                </c:pt>
                <c:pt idx="11">
                  <c:v>9.9899999999999989E-2</c:v>
                </c:pt>
              </c:numCache>
            </c:numRef>
          </c:val>
          <c:extLst>
            <c:ext xmlns:c16="http://schemas.microsoft.com/office/drawing/2014/chart" uri="{C3380CC4-5D6E-409C-BE32-E72D297353CC}">
              <c16:uniqueId val="{00000002-B4EE-41F6-8B44-92D882E7A05B}"/>
            </c:ext>
          </c:extLst>
        </c:ser>
        <c:ser>
          <c:idx val="3"/>
          <c:order val="3"/>
          <c:tx>
            <c:strRef>
              <c:f>'Staff Report'!$BL$20</c:f>
              <c:strCache>
                <c:ptCount val="1"/>
                <c:pt idx="0">
                  <c:v>Green</c:v>
                </c:pt>
              </c:strCache>
            </c:strRef>
          </c:tx>
          <c:spPr>
            <a:solidFill>
              <a:schemeClr val="accent6">
                <a:lumMod val="60000"/>
                <a:lumOff val="40000"/>
              </a:schemeClr>
            </a:solidFill>
            <a:ln>
              <a:noFill/>
            </a:ln>
            <a:effectLst/>
          </c:spPr>
          <c:cat>
            <c:multiLvlStrRef>
              <c:f>'Staff Report'!$BG$21:$BH$32</c:f>
              <c:multiLvlStrCache>
                <c:ptCount val="12"/>
                <c:lvl>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lvl>
                <c:lvl>
                  <c:pt idx="0">
                    <c:v>Mon, 12 Oct 2020</c:v>
                  </c:pt>
                  <c:pt idx="1">
                    <c:v>Mon, 19 Oct 2020</c:v>
                  </c:pt>
                  <c:pt idx="2">
                    <c:v>Mon, 26 Oct 2020</c:v>
                  </c:pt>
                  <c:pt idx="3">
                    <c:v>Mon, 02 Nov 2020</c:v>
                  </c:pt>
                  <c:pt idx="4">
                    <c:v>Mon, 09 Nov 2020</c:v>
                  </c:pt>
                  <c:pt idx="5">
                    <c:v>Mon, 16 Nov 2020</c:v>
                  </c:pt>
                  <c:pt idx="6">
                    <c:v>Mon, 23 Nov 2020</c:v>
                  </c:pt>
                  <c:pt idx="7">
                    <c:v>Mon, 30 Nov 2020</c:v>
                  </c:pt>
                  <c:pt idx="8">
                    <c:v>Mon, 07 Dec 2020</c:v>
                  </c:pt>
                  <c:pt idx="9">
                    <c:v>Mon, 14 Dec 2020</c:v>
                  </c:pt>
                  <c:pt idx="10">
                    <c:v>Mon, 21 Dec 2020</c:v>
                  </c:pt>
                  <c:pt idx="11">
                    <c:v>Mon, 28 Dec 2020</c:v>
                  </c:pt>
                </c:lvl>
              </c:multiLvlStrCache>
            </c:multiLvlStrRef>
          </c:cat>
          <c:val>
            <c:numRef>
              <c:f>'Staff Report'!$BL$21:$BL$32</c:f>
              <c:numCache>
                <c:formatCode>0.00%</c:formatCode>
                <c:ptCount val="12"/>
                <c:pt idx="0">
                  <c:v>0.68010000000000026</c:v>
                </c:pt>
                <c:pt idx="1">
                  <c:v>0.68010000000000026</c:v>
                </c:pt>
                <c:pt idx="2">
                  <c:v>0.68010000000000026</c:v>
                </c:pt>
                <c:pt idx="3">
                  <c:v>0.68010000000000026</c:v>
                </c:pt>
                <c:pt idx="4">
                  <c:v>0.68010000000000026</c:v>
                </c:pt>
                <c:pt idx="5">
                  <c:v>0.68010000000000026</c:v>
                </c:pt>
                <c:pt idx="6">
                  <c:v>0.68010000000000026</c:v>
                </c:pt>
                <c:pt idx="7">
                  <c:v>0.68010000000000026</c:v>
                </c:pt>
                <c:pt idx="8">
                  <c:v>0.68010000000000026</c:v>
                </c:pt>
                <c:pt idx="9">
                  <c:v>0.68010000000000026</c:v>
                </c:pt>
                <c:pt idx="10">
                  <c:v>0.68010000000000026</c:v>
                </c:pt>
                <c:pt idx="11">
                  <c:v>0.68010000000000026</c:v>
                </c:pt>
              </c:numCache>
            </c:numRef>
          </c:val>
          <c:extLst>
            <c:ext xmlns:c16="http://schemas.microsoft.com/office/drawing/2014/chart" uri="{C3380CC4-5D6E-409C-BE32-E72D297353CC}">
              <c16:uniqueId val="{00000003-B4EE-41F6-8B44-92D882E7A05B}"/>
            </c:ext>
          </c:extLst>
        </c:ser>
        <c:dLbls>
          <c:showLegendKey val="0"/>
          <c:showVal val="0"/>
          <c:showCatName val="0"/>
          <c:showSerName val="0"/>
          <c:showPercent val="0"/>
          <c:showBubbleSize val="0"/>
        </c:dLbls>
        <c:axId val="499701608"/>
        <c:axId val="499702264"/>
      </c:areaChart>
      <c:barChart>
        <c:barDir val="col"/>
        <c:grouping val="clustered"/>
        <c:varyColors val="0"/>
        <c:ser>
          <c:idx val="0"/>
          <c:order val="0"/>
          <c:tx>
            <c:strRef>
              <c:f>'Staff Report'!$BI$20</c:f>
              <c:strCache>
                <c:ptCount val="1"/>
                <c:pt idx="0">
                  <c:v>Achieved</c:v>
                </c:pt>
              </c:strCache>
            </c:strRef>
          </c:tx>
          <c:spPr>
            <a:solidFill>
              <a:srgbClr val="207144"/>
            </a:solidFill>
            <a:ln>
              <a:noFill/>
            </a:ln>
            <a:effectLst/>
          </c:spPr>
          <c:invertIfNegative val="0"/>
          <c:cat>
            <c:multiLvlStrRef>
              <c:f>'Staff Report'!$BG$21:$BH$32</c:f>
              <c:multiLvlStrCache>
                <c:ptCount val="12"/>
                <c:lvl>
                  <c:pt idx="0">
                    <c:v>12/10/20 - 18/10/20</c:v>
                  </c:pt>
                  <c:pt idx="1">
                    <c:v>19/10/20 - 25/10/20</c:v>
                  </c:pt>
                  <c:pt idx="2">
                    <c:v>26/10/20 - 01/11/20</c:v>
                  </c:pt>
                  <c:pt idx="3">
                    <c:v>02/11/20 - 08/11/20</c:v>
                  </c:pt>
                  <c:pt idx="4">
                    <c:v>09/11/20 - 15/11/20</c:v>
                  </c:pt>
                  <c:pt idx="5">
                    <c:v>16/11/20 - 22/11/20</c:v>
                  </c:pt>
                  <c:pt idx="6">
                    <c:v>23/11/20 - 29/11/20</c:v>
                  </c:pt>
                  <c:pt idx="7">
                    <c:v>30/11/20 - 06/12/20</c:v>
                  </c:pt>
                  <c:pt idx="8">
                    <c:v>07/12/20 - 13/12/20</c:v>
                  </c:pt>
                  <c:pt idx="9">
                    <c:v>14/12/20 - 20/12/20</c:v>
                  </c:pt>
                  <c:pt idx="10">
                    <c:v>21/12/20 - 27/12/20</c:v>
                  </c:pt>
                  <c:pt idx="11">
                    <c:v>28/12/20 - 03/01/21</c:v>
                  </c:pt>
                </c:lvl>
                <c:lvl>
                  <c:pt idx="0">
                    <c:v>Mon, 12 Oct 2020</c:v>
                  </c:pt>
                  <c:pt idx="1">
                    <c:v>Mon, 19 Oct 2020</c:v>
                  </c:pt>
                  <c:pt idx="2">
                    <c:v>Mon, 26 Oct 2020</c:v>
                  </c:pt>
                  <c:pt idx="3">
                    <c:v>Mon, 02 Nov 2020</c:v>
                  </c:pt>
                  <c:pt idx="4">
                    <c:v>Mon, 09 Nov 2020</c:v>
                  </c:pt>
                  <c:pt idx="5">
                    <c:v>Mon, 16 Nov 2020</c:v>
                  </c:pt>
                  <c:pt idx="6">
                    <c:v>Mon, 23 Nov 2020</c:v>
                  </c:pt>
                  <c:pt idx="7">
                    <c:v>Mon, 30 Nov 2020</c:v>
                  </c:pt>
                  <c:pt idx="8">
                    <c:v>Mon, 07 Dec 2020</c:v>
                  </c:pt>
                  <c:pt idx="9">
                    <c:v>Mon, 14 Dec 2020</c:v>
                  </c:pt>
                  <c:pt idx="10">
                    <c:v>Mon, 21 Dec 2020</c:v>
                  </c:pt>
                  <c:pt idx="11">
                    <c:v>Mon, 28 Dec 2020</c:v>
                  </c:pt>
                </c:lvl>
              </c:multiLvlStrCache>
            </c:multiLvlStrRef>
          </c:cat>
          <c:val>
            <c:numRef>
              <c:f>'Staff Report'!$BI$21:$BI$32</c:f>
              <c:numCache>
                <c:formatCode>0.00%</c:formatCode>
                <c:ptCount val="12"/>
                <c:pt idx="0">
                  <c:v>0</c:v>
                </c:pt>
                <c:pt idx="1">
                  <c:v>0</c:v>
                </c:pt>
                <c:pt idx="2">
                  <c:v>0</c:v>
                </c:pt>
                <c:pt idx="3">
                  <c:v>0</c:v>
                </c:pt>
                <c:pt idx="4">
                  <c:v>0</c:v>
                </c:pt>
                <c:pt idx="5">
                  <c:v>0</c:v>
                </c:pt>
                <c:pt idx="6">
                  <c:v>0</c:v>
                </c:pt>
                <c:pt idx="7">
                  <c:v>0</c:v>
                </c:pt>
                <c:pt idx="8">
                  <c:v>1.58</c:v>
                </c:pt>
                <c:pt idx="9">
                  <c:v>1</c:v>
                </c:pt>
                <c:pt idx="10">
                  <c:v>1.0766666666666667</c:v>
                </c:pt>
                <c:pt idx="11">
                  <c:v>1.0333333333333334</c:v>
                </c:pt>
              </c:numCache>
            </c:numRef>
          </c:val>
          <c:extLst>
            <c:ext xmlns:c16="http://schemas.microsoft.com/office/drawing/2014/chart" uri="{C3380CC4-5D6E-409C-BE32-E72D297353CC}">
              <c16:uniqueId val="{00000000-B4EE-41F6-8B44-92D882E7A05B}"/>
            </c:ext>
          </c:extLst>
        </c:ser>
        <c:dLbls>
          <c:showLegendKey val="0"/>
          <c:showVal val="0"/>
          <c:showCatName val="0"/>
          <c:showSerName val="0"/>
          <c:showPercent val="0"/>
          <c:showBubbleSize val="0"/>
        </c:dLbls>
        <c:gapWidth val="150"/>
        <c:axId val="499701608"/>
        <c:axId val="499702264"/>
      </c:barChart>
      <c:catAx>
        <c:axId val="499701608"/>
        <c:scaling>
          <c:orientation val="minMax"/>
        </c:scaling>
        <c:delete val="1"/>
        <c:axPos val="b"/>
        <c:numFmt formatCode="General" sourceLinked="1"/>
        <c:majorTickMark val="none"/>
        <c:minorTickMark val="none"/>
        <c:tickLblPos val="nextTo"/>
        <c:crossAx val="499702264"/>
        <c:crosses val="autoZero"/>
        <c:auto val="1"/>
        <c:lblAlgn val="ctr"/>
        <c:lblOffset val="100"/>
        <c:noMultiLvlLbl val="0"/>
      </c:catAx>
      <c:valAx>
        <c:axId val="499702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701608"/>
        <c:crosses val="autoZero"/>
        <c:crossBetween val="between"/>
      </c:valAx>
      <c:spPr>
        <a:noFill/>
        <a:ln>
          <a:noFill/>
        </a:ln>
        <a:effectLst/>
      </c:spPr>
    </c:plotArea>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g"/><Relationship Id="rId3" Type="http://schemas.openxmlformats.org/officeDocument/2006/relationships/hyperlink" Target="https://spreadsheetsolutions.biz/?10100" TargetMode="External"/><Relationship Id="rId7" Type="http://schemas.openxmlformats.org/officeDocument/2006/relationships/hyperlink" Target="https://spreadsheetsolutions.biz/how-to-not-ruin-your-spreadsheet/?10100" TargetMode="External"/><Relationship Id="rId2" Type="http://schemas.openxmlformats.org/officeDocument/2006/relationships/image" Target="../media/image1.jpeg"/><Relationship Id="rId1" Type="http://schemas.openxmlformats.org/officeDocument/2006/relationships/hyperlink" Target="https://spreadsheetsolutions.biz/project/social-media-marketing-report/?10100" TargetMode="External"/><Relationship Id="rId6" Type="http://schemas.openxmlformats.org/officeDocument/2006/relationships/image" Target="../media/image3.jpg"/><Relationship Id="rId5" Type="http://schemas.openxmlformats.org/officeDocument/2006/relationships/hyperlink" Target="https://spreadsheetsolutions.biz/terms-conditions/?10100" TargetMode="External"/><Relationship Id="rId4"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35</xdr:row>
      <xdr:rowOff>47625</xdr:rowOff>
    </xdr:from>
    <xdr:to>
      <xdr:col>21</xdr:col>
      <xdr:colOff>161924</xdr:colOff>
      <xdr:row>39</xdr:row>
      <xdr:rowOff>161925</xdr:rowOff>
    </xdr:to>
    <xdr:pic>
      <xdr:nvPicPr>
        <xdr:cNvPr id="6" name="Picture 5">
          <a:hlinkClick xmlns:r="http://schemas.openxmlformats.org/officeDocument/2006/relationships" r:id="rId1"/>
          <a:extLst>
            <a:ext uri="{FF2B5EF4-FFF2-40B4-BE49-F238E27FC236}">
              <a16:creationId xmlns:a16="http://schemas.microsoft.com/office/drawing/2014/main" id="{97D4C196-9437-4856-800D-B9849C57D1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6715125"/>
          <a:ext cx="3924299" cy="8763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7" name="Picture 6">
          <a:hlinkClick xmlns:r="http://schemas.openxmlformats.org/officeDocument/2006/relationships" r:id="rId3"/>
          <a:extLst>
            <a:ext uri="{FF2B5EF4-FFF2-40B4-BE49-F238E27FC236}">
              <a16:creationId xmlns:a16="http://schemas.microsoft.com/office/drawing/2014/main" id="{530CC1C6-AD8C-4A8B-8BEC-80CD796777F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8" name="Picture 7">
          <a:hlinkClick xmlns:r="http://schemas.openxmlformats.org/officeDocument/2006/relationships" r:id="rId5"/>
          <a:extLst>
            <a:ext uri="{FF2B5EF4-FFF2-40B4-BE49-F238E27FC236}">
              <a16:creationId xmlns:a16="http://schemas.microsoft.com/office/drawing/2014/main" id="{D9229634-7F5F-4203-9753-147199C26519}"/>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9" name="Picture 8">
          <a:hlinkClick xmlns:r="http://schemas.openxmlformats.org/officeDocument/2006/relationships" r:id="rId7"/>
          <a:extLst>
            <a:ext uri="{FF2B5EF4-FFF2-40B4-BE49-F238E27FC236}">
              <a16:creationId xmlns:a16="http://schemas.microsoft.com/office/drawing/2014/main" id="{BACB57B5-67CD-4533-9DAA-6970F4ED0CC8}"/>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66675</xdr:colOff>
      <xdr:row>11</xdr:row>
      <xdr:rowOff>114300</xdr:rowOff>
    </xdr:from>
    <xdr:ext cx="3347904" cy="405432"/>
    <xdr:sp macro="" textlink="">
      <xdr:nvSpPr>
        <xdr:cNvPr id="2" name="TextBox 1">
          <a:extLst>
            <a:ext uri="{FF2B5EF4-FFF2-40B4-BE49-F238E27FC236}">
              <a16:creationId xmlns:a16="http://schemas.microsoft.com/office/drawing/2014/main" id="{D19C9799-4DEC-4F91-AE2C-6FBDC8410E96}"/>
            </a:ext>
          </a:extLst>
        </xdr:cNvPr>
        <xdr:cNvSpPr txBox="1"/>
      </xdr:nvSpPr>
      <xdr:spPr>
        <a:xfrm>
          <a:off x="257175" y="2209800"/>
          <a:ext cx="3347904"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 FOR FULL VERSION</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10</xdr:row>
      <xdr:rowOff>4762</xdr:rowOff>
    </xdr:from>
    <xdr:to>
      <xdr:col>22</xdr:col>
      <xdr:colOff>0</xdr:colOff>
      <xdr:row>30</xdr:row>
      <xdr:rowOff>0</xdr:rowOff>
    </xdr:to>
    <xdr:graphicFrame macro="">
      <xdr:nvGraphicFramePr>
        <xdr:cNvPr id="2" name="Chart 1">
          <a:extLst>
            <a:ext uri="{FF2B5EF4-FFF2-40B4-BE49-F238E27FC236}">
              <a16:creationId xmlns:a16="http://schemas.microsoft.com/office/drawing/2014/main" id="{04B425F3-EB91-42FC-8ADA-3DC90BF5FF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0</xdr:colOff>
      <xdr:row>10</xdr:row>
      <xdr:rowOff>0</xdr:rowOff>
    </xdr:from>
    <xdr:to>
      <xdr:col>45</xdr:col>
      <xdr:colOff>0</xdr:colOff>
      <xdr:row>29</xdr:row>
      <xdr:rowOff>185738</xdr:rowOff>
    </xdr:to>
    <xdr:graphicFrame macro="">
      <xdr:nvGraphicFramePr>
        <xdr:cNvPr id="3" name="Chart 2">
          <a:extLst>
            <a:ext uri="{FF2B5EF4-FFF2-40B4-BE49-F238E27FC236}">
              <a16:creationId xmlns:a16="http://schemas.microsoft.com/office/drawing/2014/main" id="{5F8B416A-09D0-47EC-9352-83BF4EA22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32</xdr:row>
      <xdr:rowOff>0</xdr:rowOff>
    </xdr:from>
    <xdr:to>
      <xdr:col>22</xdr:col>
      <xdr:colOff>0</xdr:colOff>
      <xdr:row>52</xdr:row>
      <xdr:rowOff>0</xdr:rowOff>
    </xdr:to>
    <xdr:graphicFrame macro="">
      <xdr:nvGraphicFramePr>
        <xdr:cNvPr id="4" name="Chart 3">
          <a:extLst>
            <a:ext uri="{FF2B5EF4-FFF2-40B4-BE49-F238E27FC236}">
              <a16:creationId xmlns:a16="http://schemas.microsoft.com/office/drawing/2014/main" id="{A2703232-3B20-484F-87F0-ABCDD0BFA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54</xdr:row>
      <xdr:rowOff>0</xdr:rowOff>
    </xdr:from>
    <xdr:to>
      <xdr:col>22</xdr:col>
      <xdr:colOff>0</xdr:colOff>
      <xdr:row>74</xdr:row>
      <xdr:rowOff>0</xdr:rowOff>
    </xdr:to>
    <xdr:graphicFrame macro="">
      <xdr:nvGraphicFramePr>
        <xdr:cNvPr id="5" name="Chart 4">
          <a:extLst>
            <a:ext uri="{FF2B5EF4-FFF2-40B4-BE49-F238E27FC236}">
              <a16:creationId xmlns:a16="http://schemas.microsoft.com/office/drawing/2014/main" id="{A8CB65F6-9845-4A5A-9AE1-2B46ADACD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0</xdr:colOff>
      <xdr:row>32</xdr:row>
      <xdr:rowOff>0</xdr:rowOff>
    </xdr:from>
    <xdr:to>
      <xdr:col>45</xdr:col>
      <xdr:colOff>0</xdr:colOff>
      <xdr:row>52</xdr:row>
      <xdr:rowOff>0</xdr:rowOff>
    </xdr:to>
    <xdr:graphicFrame macro="">
      <xdr:nvGraphicFramePr>
        <xdr:cNvPr id="6" name="Chart 5">
          <a:extLst>
            <a:ext uri="{FF2B5EF4-FFF2-40B4-BE49-F238E27FC236}">
              <a16:creationId xmlns:a16="http://schemas.microsoft.com/office/drawing/2014/main" id="{A47F6EBA-8B21-430C-BB3A-D5C4C41FCF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24</xdr:col>
      <xdr:colOff>0</xdr:colOff>
      <xdr:row>54</xdr:row>
      <xdr:rowOff>0</xdr:rowOff>
    </xdr:from>
    <xdr:to>
      <xdr:col>45</xdr:col>
      <xdr:colOff>0</xdr:colOff>
      <xdr:row>74</xdr:row>
      <xdr:rowOff>0</xdr:rowOff>
    </xdr:to>
    <xdr:graphicFrame macro="">
      <xdr:nvGraphicFramePr>
        <xdr:cNvPr id="7" name="Chart 6">
          <a:extLst>
            <a:ext uri="{FF2B5EF4-FFF2-40B4-BE49-F238E27FC236}">
              <a16:creationId xmlns:a16="http://schemas.microsoft.com/office/drawing/2014/main" id="{6FB2E927-6D7F-421B-B5E7-F649B05F5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8</xdr:row>
      <xdr:rowOff>4762</xdr:rowOff>
    </xdr:from>
    <xdr:to>
      <xdr:col>22</xdr:col>
      <xdr:colOff>9525</xdr:colOff>
      <xdr:row>32</xdr:row>
      <xdr:rowOff>0</xdr:rowOff>
    </xdr:to>
    <xdr:graphicFrame macro="">
      <xdr:nvGraphicFramePr>
        <xdr:cNvPr id="2" name="Chart 1">
          <a:extLst>
            <a:ext uri="{FF2B5EF4-FFF2-40B4-BE49-F238E27FC236}">
              <a16:creationId xmlns:a16="http://schemas.microsoft.com/office/drawing/2014/main" id="{181967FC-EADD-4B7D-BBF1-B273A079E5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0</xdr:colOff>
      <xdr:row>10</xdr:row>
      <xdr:rowOff>190499</xdr:rowOff>
    </xdr:from>
    <xdr:to>
      <xdr:col>45</xdr:col>
      <xdr:colOff>0</xdr:colOff>
      <xdr:row>22</xdr:row>
      <xdr:rowOff>0</xdr:rowOff>
    </xdr:to>
    <xdr:graphicFrame macro="">
      <xdr:nvGraphicFramePr>
        <xdr:cNvPr id="4" name="Chart 3">
          <a:extLst>
            <a:ext uri="{FF2B5EF4-FFF2-40B4-BE49-F238E27FC236}">
              <a16:creationId xmlns:a16="http://schemas.microsoft.com/office/drawing/2014/main" id="{C09C7990-742B-498C-9847-000037CF87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dI0oIK56k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0F3FA-4D13-4B1B-A841-49DDB66D4931}">
  <sheetPr>
    <tabColor theme="1"/>
  </sheetPr>
  <dimension ref="A1:BA50"/>
  <sheetViews>
    <sheetView tabSelected="1" zoomScaleNormal="100" workbookViewId="0"/>
  </sheetViews>
  <sheetFormatPr defaultColWidth="0" defaultRowHeight="15" zeroHeight="1" x14ac:dyDescent="0.25"/>
  <cols>
    <col min="1" max="46" width="2.85546875" style="1" customWidth="1"/>
    <col min="47" max="52" width="2.85546875" style="1" hidden="1" customWidth="1"/>
    <col min="53" max="53" width="11.42578125" style="1" hidden="1" customWidth="1"/>
    <col min="54" max="16384" width="2.85546875" style="1" hidden="1"/>
  </cols>
  <sheetData>
    <row r="1" spans="1:53"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53" x14ac:dyDescent="0.25">
      <c r="A2" s="2"/>
      <c r="B2" s="139" t="s">
        <v>71</v>
      </c>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1"/>
      <c r="AT2" s="2"/>
    </row>
    <row r="3" spans="1:53" x14ac:dyDescent="0.25">
      <c r="A3" s="2"/>
      <c r="B3" s="142"/>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4"/>
      <c r="AT3" s="2"/>
    </row>
    <row r="4" spans="1:53" x14ac:dyDescent="0.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53" x14ac:dyDescent="0.25">
      <c r="A5" s="2"/>
      <c r="B5" s="145" t="s">
        <v>46</v>
      </c>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7"/>
      <c r="AT5" s="2"/>
    </row>
    <row r="6" spans="1:53"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row>
    <row r="7" spans="1:53" x14ac:dyDescent="0.25">
      <c r="A7" s="2"/>
      <c r="B7" s="148" t="s">
        <v>47</v>
      </c>
      <c r="C7" s="149"/>
      <c r="D7" s="149"/>
      <c r="E7" s="149"/>
      <c r="F7" s="149"/>
      <c r="G7" s="150"/>
      <c r="H7" s="151" t="s">
        <v>48</v>
      </c>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3"/>
      <c r="AT7" s="2"/>
    </row>
    <row r="8" spans="1:53" x14ac:dyDescent="0.25">
      <c r="A8" s="2"/>
      <c r="B8" s="145" t="s">
        <v>49</v>
      </c>
      <c r="C8" s="146"/>
      <c r="D8" s="146"/>
      <c r="E8" s="146"/>
      <c r="F8" s="146"/>
      <c r="G8" s="147"/>
      <c r="H8" s="151" t="s">
        <v>50</v>
      </c>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3"/>
      <c r="AT8" s="2"/>
    </row>
    <row r="9" spans="1:53" x14ac:dyDescent="0.25">
      <c r="A9" s="2"/>
      <c r="B9" s="151" t="s">
        <v>51</v>
      </c>
      <c r="C9" s="152"/>
      <c r="D9" s="152"/>
      <c r="E9" s="152"/>
      <c r="F9" s="152"/>
      <c r="G9" s="152"/>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3"/>
      <c r="AT9" s="2"/>
    </row>
    <row r="10" spans="1:53" x14ac:dyDescent="0.25">
      <c r="A10" s="2"/>
      <c r="B10" s="151" t="s">
        <v>52</v>
      </c>
      <c r="C10" s="152"/>
      <c r="D10" s="152"/>
      <c r="E10" s="152"/>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3"/>
      <c r="AT10" s="2"/>
      <c r="BA10" s="7"/>
    </row>
    <row r="11" spans="1:53" x14ac:dyDescent="0.25">
      <c r="A11" s="2"/>
      <c r="B11" s="151" t="s">
        <v>53</v>
      </c>
      <c r="C11" s="152"/>
      <c r="D11" s="152"/>
      <c r="E11" s="152"/>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3"/>
      <c r="AT11" s="2"/>
      <c r="BA11" s="9" t="s">
        <v>15</v>
      </c>
    </row>
    <row r="12" spans="1:53"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BA12" s="10" t="s">
        <v>16</v>
      </c>
    </row>
    <row r="13" spans="1:53"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row>
    <row r="14" spans="1:53" x14ac:dyDescent="0.25">
      <c r="A14" s="2"/>
      <c r="B14" s="145" t="s">
        <v>54</v>
      </c>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7"/>
      <c r="AT14" s="2"/>
    </row>
    <row r="15" spans="1:53"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row>
    <row r="16" spans="1:53" ht="15" customHeight="1" x14ac:dyDescent="0.25">
      <c r="A16" s="2"/>
      <c r="B16" s="163" t="s">
        <v>55</v>
      </c>
      <c r="C16" s="164"/>
      <c r="D16" s="164"/>
      <c r="E16" s="164"/>
      <c r="F16" s="164"/>
      <c r="G16" s="165"/>
      <c r="H16" s="166" t="s">
        <v>56</v>
      </c>
      <c r="I16" s="167"/>
      <c r="J16" s="167"/>
      <c r="K16" s="167"/>
      <c r="L16" s="167"/>
      <c r="M16" s="167"/>
      <c r="N16" s="167"/>
      <c r="O16" s="167"/>
      <c r="P16" s="167"/>
      <c r="Q16" s="168"/>
      <c r="R16" s="2"/>
      <c r="S16" s="169" t="s">
        <v>64</v>
      </c>
      <c r="T16" s="170"/>
      <c r="U16" s="170"/>
      <c r="V16" s="170"/>
      <c r="W16" s="170"/>
      <c r="X16" s="170"/>
      <c r="Y16" s="170"/>
      <c r="Z16" s="170"/>
      <c r="AA16" s="170"/>
      <c r="AB16" s="170"/>
      <c r="AC16" s="170"/>
      <c r="AD16" s="170"/>
      <c r="AE16" s="170"/>
      <c r="AF16" s="170"/>
      <c r="AG16" s="170"/>
      <c r="AH16" s="170"/>
      <c r="AI16" s="171"/>
      <c r="AJ16" s="2"/>
      <c r="AK16" s="127" t="s">
        <v>36</v>
      </c>
      <c r="AL16" s="128"/>
      <c r="AM16" s="128"/>
      <c r="AN16" s="128"/>
      <c r="AO16" s="128"/>
      <c r="AP16" s="128"/>
      <c r="AQ16" s="128"/>
      <c r="AR16" s="128"/>
      <c r="AS16" s="129"/>
      <c r="AT16" s="2"/>
    </row>
    <row r="17" spans="1:46" x14ac:dyDescent="0.25">
      <c r="A17" s="2"/>
      <c r="B17" s="2"/>
      <c r="C17" s="2"/>
      <c r="D17" s="2"/>
      <c r="E17" s="2"/>
      <c r="F17" s="2"/>
      <c r="G17" s="2"/>
      <c r="H17" s="2"/>
      <c r="I17" s="2"/>
      <c r="J17" s="2"/>
      <c r="K17" s="2"/>
      <c r="L17" s="2"/>
      <c r="M17" s="2"/>
      <c r="N17" s="2"/>
      <c r="O17" s="2"/>
      <c r="P17" s="2"/>
      <c r="Q17" s="2"/>
      <c r="R17" s="2"/>
      <c r="S17" s="172"/>
      <c r="T17" s="173"/>
      <c r="U17" s="173"/>
      <c r="V17" s="173"/>
      <c r="W17" s="173"/>
      <c r="X17" s="173"/>
      <c r="Y17" s="173"/>
      <c r="Z17" s="173"/>
      <c r="AA17" s="173"/>
      <c r="AB17" s="173"/>
      <c r="AC17" s="173"/>
      <c r="AD17" s="173"/>
      <c r="AE17" s="173"/>
      <c r="AF17" s="173"/>
      <c r="AG17" s="173"/>
      <c r="AH17" s="173"/>
      <c r="AI17" s="174"/>
      <c r="AJ17" s="2"/>
      <c r="AK17" s="2"/>
      <c r="AL17" s="2"/>
      <c r="AM17" s="2"/>
      <c r="AN17" s="2"/>
      <c r="AO17" s="2"/>
      <c r="AP17" s="2"/>
      <c r="AQ17" s="2"/>
      <c r="AR17" s="2"/>
      <c r="AS17" s="2"/>
      <c r="AT17" s="2"/>
    </row>
    <row r="18" spans="1:46" ht="15" customHeight="1" x14ac:dyDescent="0.25">
      <c r="A18" s="2"/>
      <c r="B18" s="154" t="s">
        <v>57</v>
      </c>
      <c r="C18" s="155"/>
      <c r="D18" s="155"/>
      <c r="E18" s="155"/>
      <c r="F18" s="155"/>
      <c r="G18" s="155"/>
      <c r="H18" s="155"/>
      <c r="I18" s="155"/>
      <c r="J18" s="155"/>
      <c r="K18" s="155"/>
      <c r="L18" s="155"/>
      <c r="M18" s="155"/>
      <c r="N18" s="155"/>
      <c r="O18" s="155"/>
      <c r="P18" s="155"/>
      <c r="Q18" s="156"/>
      <c r="R18" s="2"/>
      <c r="S18" s="172"/>
      <c r="T18" s="173"/>
      <c r="U18" s="173"/>
      <c r="V18" s="173"/>
      <c r="W18" s="173"/>
      <c r="X18" s="173"/>
      <c r="Y18" s="173"/>
      <c r="Z18" s="173"/>
      <c r="AA18" s="173"/>
      <c r="AB18" s="173"/>
      <c r="AC18" s="173"/>
      <c r="AD18" s="173"/>
      <c r="AE18" s="173"/>
      <c r="AF18" s="173"/>
      <c r="AG18" s="173"/>
      <c r="AH18" s="173"/>
      <c r="AI18" s="174"/>
      <c r="AJ18" s="2"/>
      <c r="AK18" s="127" t="s">
        <v>34</v>
      </c>
      <c r="AL18" s="128"/>
      <c r="AM18" s="128"/>
      <c r="AN18" s="128"/>
      <c r="AO18" s="129"/>
      <c r="AP18" s="178">
        <v>0.9</v>
      </c>
      <c r="AQ18" s="179"/>
      <c r="AR18" s="179"/>
      <c r="AS18" s="180"/>
      <c r="AT18" s="2"/>
    </row>
    <row r="19" spans="1:46" x14ac:dyDescent="0.25">
      <c r="A19" s="2"/>
      <c r="B19" s="157"/>
      <c r="C19" s="158"/>
      <c r="D19" s="158"/>
      <c r="E19" s="158"/>
      <c r="F19" s="158"/>
      <c r="G19" s="158"/>
      <c r="H19" s="158"/>
      <c r="I19" s="158"/>
      <c r="J19" s="158"/>
      <c r="K19" s="158"/>
      <c r="L19" s="158"/>
      <c r="M19" s="158"/>
      <c r="N19" s="158"/>
      <c r="O19" s="158"/>
      <c r="P19" s="158"/>
      <c r="Q19" s="159"/>
      <c r="R19" s="2"/>
      <c r="S19" s="172"/>
      <c r="T19" s="173"/>
      <c r="U19" s="173"/>
      <c r="V19" s="173"/>
      <c r="W19" s="173"/>
      <c r="X19" s="173"/>
      <c r="Y19" s="173"/>
      <c r="Z19" s="173"/>
      <c r="AA19" s="173"/>
      <c r="AB19" s="173"/>
      <c r="AC19" s="173"/>
      <c r="AD19" s="173"/>
      <c r="AE19" s="173"/>
      <c r="AF19" s="173"/>
      <c r="AG19" s="173"/>
      <c r="AH19" s="173"/>
      <c r="AI19" s="174"/>
      <c r="AJ19" s="2"/>
      <c r="AK19" s="127" t="s">
        <v>35</v>
      </c>
      <c r="AL19" s="128"/>
      <c r="AM19" s="128"/>
      <c r="AN19" s="128"/>
      <c r="AO19" s="129"/>
      <c r="AP19" s="181">
        <v>0.99990000000000001</v>
      </c>
      <c r="AQ19" s="182"/>
      <c r="AR19" s="182"/>
      <c r="AS19" s="183"/>
      <c r="AT19" s="2"/>
    </row>
    <row r="20" spans="1:46" x14ac:dyDescent="0.25">
      <c r="A20" s="2"/>
      <c r="B20" s="160"/>
      <c r="C20" s="161"/>
      <c r="D20" s="161"/>
      <c r="E20" s="161"/>
      <c r="F20" s="161"/>
      <c r="G20" s="161"/>
      <c r="H20" s="161"/>
      <c r="I20" s="161"/>
      <c r="J20" s="161"/>
      <c r="K20" s="161"/>
      <c r="L20" s="161"/>
      <c r="M20" s="161"/>
      <c r="N20" s="161"/>
      <c r="O20" s="161"/>
      <c r="P20" s="161"/>
      <c r="Q20" s="162"/>
      <c r="R20" s="2"/>
      <c r="S20" s="175"/>
      <c r="T20" s="176"/>
      <c r="U20" s="176"/>
      <c r="V20" s="176"/>
      <c r="W20" s="176"/>
      <c r="X20" s="176"/>
      <c r="Y20" s="176"/>
      <c r="Z20" s="176"/>
      <c r="AA20" s="176"/>
      <c r="AB20" s="176"/>
      <c r="AC20" s="176"/>
      <c r="AD20" s="176"/>
      <c r="AE20" s="176"/>
      <c r="AF20" s="176"/>
      <c r="AG20" s="176"/>
      <c r="AH20" s="176"/>
      <c r="AI20" s="177"/>
      <c r="AJ20" s="2"/>
      <c r="AK20" s="2"/>
      <c r="AL20" s="2"/>
      <c r="AM20" s="2"/>
      <c r="AN20" s="2"/>
      <c r="AO20" s="2"/>
      <c r="AP20" s="2"/>
      <c r="AQ20" s="2"/>
      <c r="AR20" s="2"/>
      <c r="AS20" s="2"/>
      <c r="AT20" s="2"/>
    </row>
    <row r="21" spans="1:46"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row>
    <row r="22" spans="1:46" ht="15" customHeight="1" x14ac:dyDescent="0.25">
      <c r="A22" s="2"/>
      <c r="B22" s="127" t="s">
        <v>7</v>
      </c>
      <c r="C22" s="128"/>
      <c r="D22" s="128"/>
      <c r="E22" s="128"/>
      <c r="F22" s="129"/>
      <c r="G22" s="2"/>
      <c r="H22" s="169" t="s">
        <v>65</v>
      </c>
      <c r="I22" s="170"/>
      <c r="J22" s="170"/>
      <c r="K22" s="170"/>
      <c r="L22" s="171"/>
      <c r="M22" s="2"/>
      <c r="N22" s="169" t="s">
        <v>62</v>
      </c>
      <c r="O22" s="170"/>
      <c r="P22" s="170"/>
      <c r="Q22" s="170"/>
      <c r="R22" s="170"/>
      <c r="S22" s="170"/>
      <c r="T22" s="170"/>
      <c r="U22" s="170"/>
      <c r="V22" s="170"/>
      <c r="W22" s="170"/>
      <c r="X22" s="170"/>
      <c r="Y22" s="171"/>
      <c r="Z22" s="2"/>
      <c r="AA22" s="2"/>
      <c r="AB22" s="2"/>
      <c r="AC22" s="2"/>
      <c r="AD22" s="2"/>
      <c r="AE22" s="2"/>
      <c r="AF22" s="2"/>
      <c r="AG22" s="2"/>
      <c r="AH22" s="2"/>
      <c r="AI22" s="2"/>
      <c r="AJ22" s="2"/>
      <c r="AK22" s="2"/>
      <c r="AL22" s="2"/>
      <c r="AM22" s="2"/>
      <c r="AN22" s="2"/>
      <c r="AO22" s="2"/>
      <c r="AP22" s="2"/>
      <c r="AQ22" s="2"/>
      <c r="AR22" s="2"/>
      <c r="AS22" s="2"/>
      <c r="AT22" s="2"/>
    </row>
    <row r="23" spans="1:46" ht="15" customHeight="1" x14ac:dyDescent="0.25">
      <c r="A23" s="2"/>
      <c r="B23" s="130" t="s">
        <v>24</v>
      </c>
      <c r="C23" s="131"/>
      <c r="D23" s="131"/>
      <c r="E23" s="131"/>
      <c r="F23" s="132"/>
      <c r="G23" s="2"/>
      <c r="H23" s="172"/>
      <c r="I23" s="173"/>
      <c r="J23" s="173"/>
      <c r="K23" s="173"/>
      <c r="L23" s="174"/>
      <c r="M23" s="2"/>
      <c r="N23" s="172"/>
      <c r="O23" s="173"/>
      <c r="P23" s="173"/>
      <c r="Q23" s="173"/>
      <c r="R23" s="173"/>
      <c r="S23" s="173"/>
      <c r="T23" s="173"/>
      <c r="U23" s="173"/>
      <c r="V23" s="173"/>
      <c r="W23" s="173"/>
      <c r="X23" s="173"/>
      <c r="Y23" s="174"/>
      <c r="Z23" s="2"/>
      <c r="AA23" s="2"/>
      <c r="AB23" s="2"/>
      <c r="AC23" s="2"/>
      <c r="AD23" s="2"/>
      <c r="AE23" s="101"/>
      <c r="AF23" s="2"/>
      <c r="AG23" s="2"/>
      <c r="AH23" s="2"/>
      <c r="AI23" s="2"/>
      <c r="AJ23" s="2"/>
      <c r="AK23" s="2"/>
      <c r="AL23" s="2"/>
      <c r="AM23" s="2"/>
      <c r="AN23" s="2"/>
      <c r="AO23" s="2"/>
      <c r="AP23" s="2"/>
      <c r="AQ23" s="2"/>
      <c r="AR23" s="2"/>
      <c r="AS23" s="2"/>
      <c r="AT23" s="2"/>
    </row>
    <row r="24" spans="1:46" x14ac:dyDescent="0.25">
      <c r="A24" s="2"/>
      <c r="B24" s="121"/>
      <c r="C24" s="122"/>
      <c r="D24" s="122"/>
      <c r="E24" s="122"/>
      <c r="F24" s="123"/>
      <c r="G24" s="2"/>
      <c r="H24" s="172"/>
      <c r="I24" s="173"/>
      <c r="J24" s="173"/>
      <c r="K24" s="173"/>
      <c r="L24" s="174"/>
      <c r="M24" s="2"/>
      <c r="N24" s="172"/>
      <c r="O24" s="173"/>
      <c r="P24" s="173"/>
      <c r="Q24" s="173"/>
      <c r="R24" s="173"/>
      <c r="S24" s="173"/>
      <c r="T24" s="173"/>
      <c r="U24" s="173"/>
      <c r="V24" s="173"/>
      <c r="W24" s="173"/>
      <c r="X24" s="173"/>
      <c r="Y24" s="174"/>
      <c r="Z24" s="2"/>
      <c r="AA24" s="2"/>
      <c r="AB24" s="2"/>
      <c r="AC24" s="2"/>
      <c r="AD24" s="2"/>
      <c r="AE24" s="101"/>
      <c r="AF24" s="2"/>
      <c r="AG24" s="2"/>
      <c r="AH24" s="2"/>
      <c r="AI24" s="2"/>
      <c r="AJ24" s="2"/>
      <c r="AK24" s="2"/>
      <c r="AL24" s="2"/>
      <c r="AM24" s="2"/>
      <c r="AN24" s="2"/>
      <c r="AO24" s="2"/>
      <c r="AP24" s="2"/>
      <c r="AQ24" s="2"/>
      <c r="AR24" s="2"/>
      <c r="AS24" s="2"/>
      <c r="AT24" s="2"/>
    </row>
    <row r="25" spans="1:46" x14ac:dyDescent="0.25">
      <c r="A25" s="2"/>
      <c r="B25" s="121"/>
      <c r="C25" s="122"/>
      <c r="D25" s="122"/>
      <c r="E25" s="122"/>
      <c r="F25" s="123"/>
      <c r="G25" s="2"/>
      <c r="H25" s="172"/>
      <c r="I25" s="173"/>
      <c r="J25" s="173"/>
      <c r="K25" s="173"/>
      <c r="L25" s="174"/>
      <c r="M25" s="2"/>
      <c r="N25" s="172"/>
      <c r="O25" s="173"/>
      <c r="P25" s="173"/>
      <c r="Q25" s="173"/>
      <c r="R25" s="173"/>
      <c r="S25" s="173"/>
      <c r="T25" s="173"/>
      <c r="U25" s="173"/>
      <c r="V25" s="173"/>
      <c r="W25" s="173"/>
      <c r="X25" s="173"/>
      <c r="Y25" s="174"/>
      <c r="Z25" s="2"/>
      <c r="AA25" s="2"/>
      <c r="AB25" s="2"/>
      <c r="AC25" s="2"/>
      <c r="AD25" s="2"/>
      <c r="AE25" s="101"/>
      <c r="AF25" s="2"/>
      <c r="AG25" s="2"/>
      <c r="AH25" s="2"/>
      <c r="AI25" s="2"/>
      <c r="AJ25" s="2"/>
      <c r="AK25" s="2"/>
      <c r="AL25" s="2"/>
      <c r="AM25" s="2"/>
      <c r="AN25" s="2"/>
      <c r="AO25" s="2"/>
      <c r="AP25" s="2"/>
      <c r="AQ25" s="2"/>
      <c r="AR25" s="2"/>
      <c r="AS25" s="2"/>
      <c r="AT25" s="2"/>
    </row>
    <row r="26" spans="1:46" x14ac:dyDescent="0.25">
      <c r="A26" s="2"/>
      <c r="B26" s="121"/>
      <c r="C26" s="122"/>
      <c r="D26" s="122"/>
      <c r="E26" s="122"/>
      <c r="F26" s="123"/>
      <c r="G26" s="2"/>
      <c r="H26" s="172"/>
      <c r="I26" s="173"/>
      <c r="J26" s="173"/>
      <c r="K26" s="173"/>
      <c r="L26" s="174"/>
      <c r="M26" s="2"/>
      <c r="N26" s="172"/>
      <c r="O26" s="173"/>
      <c r="P26" s="173"/>
      <c r="Q26" s="173"/>
      <c r="R26" s="173"/>
      <c r="S26" s="173"/>
      <c r="T26" s="173"/>
      <c r="U26" s="173"/>
      <c r="V26" s="173"/>
      <c r="W26" s="173"/>
      <c r="X26" s="173"/>
      <c r="Y26" s="174"/>
      <c r="Z26" s="2"/>
      <c r="AA26" s="2"/>
      <c r="AB26" s="2"/>
      <c r="AC26" s="2"/>
      <c r="AD26" s="2"/>
      <c r="AE26" s="2"/>
      <c r="AF26" s="127" t="s">
        <v>21</v>
      </c>
      <c r="AG26" s="128"/>
      <c r="AH26" s="128"/>
      <c r="AI26" s="128"/>
      <c r="AJ26" s="128"/>
      <c r="AK26" s="128"/>
      <c r="AL26" s="128"/>
      <c r="AM26" s="128"/>
      <c r="AN26" s="128"/>
      <c r="AO26" s="129"/>
      <c r="AP26" s="127" t="s">
        <v>14</v>
      </c>
      <c r="AQ26" s="128"/>
      <c r="AR26" s="128"/>
      <c r="AS26" s="129"/>
      <c r="AT26" s="2"/>
    </row>
    <row r="27" spans="1:46" x14ac:dyDescent="0.25">
      <c r="A27" s="2"/>
      <c r="B27" s="121"/>
      <c r="C27" s="122"/>
      <c r="D27" s="122"/>
      <c r="E27" s="122"/>
      <c r="F27" s="123"/>
      <c r="G27" s="2"/>
      <c r="H27" s="172"/>
      <c r="I27" s="173"/>
      <c r="J27" s="173"/>
      <c r="K27" s="173"/>
      <c r="L27" s="174"/>
      <c r="M27" s="2"/>
      <c r="N27" s="172"/>
      <c r="O27" s="173"/>
      <c r="P27" s="173"/>
      <c r="Q27" s="173"/>
      <c r="R27" s="173"/>
      <c r="S27" s="173"/>
      <c r="T27" s="173"/>
      <c r="U27" s="173"/>
      <c r="V27" s="173"/>
      <c r="W27" s="173"/>
      <c r="X27" s="173"/>
      <c r="Y27" s="174"/>
      <c r="Z27" s="2"/>
      <c r="AA27" s="127" t="s">
        <v>8</v>
      </c>
      <c r="AB27" s="128"/>
      <c r="AC27" s="128"/>
      <c r="AD27" s="128"/>
      <c r="AE27" s="129"/>
      <c r="AF27" s="130" t="s">
        <v>17</v>
      </c>
      <c r="AG27" s="131"/>
      <c r="AH27" s="131"/>
      <c r="AI27" s="131"/>
      <c r="AJ27" s="131"/>
      <c r="AK27" s="131"/>
      <c r="AL27" s="131"/>
      <c r="AM27" s="131"/>
      <c r="AN27" s="131"/>
      <c r="AO27" s="132"/>
      <c r="AP27" s="133" t="s">
        <v>15</v>
      </c>
      <c r="AQ27" s="134"/>
      <c r="AR27" s="134"/>
      <c r="AS27" s="135"/>
      <c r="AT27" s="2"/>
    </row>
    <row r="28" spans="1:46" x14ac:dyDescent="0.25">
      <c r="A28" s="2"/>
      <c r="B28" s="121"/>
      <c r="C28" s="122"/>
      <c r="D28" s="122"/>
      <c r="E28" s="122"/>
      <c r="F28" s="123"/>
      <c r="G28" s="2"/>
      <c r="H28" s="172"/>
      <c r="I28" s="173"/>
      <c r="J28" s="173"/>
      <c r="K28" s="173"/>
      <c r="L28" s="174"/>
      <c r="M28" s="2"/>
      <c r="N28" s="172"/>
      <c r="O28" s="173"/>
      <c r="P28" s="173"/>
      <c r="Q28" s="173"/>
      <c r="R28" s="173"/>
      <c r="S28" s="173"/>
      <c r="T28" s="173"/>
      <c r="U28" s="173"/>
      <c r="V28" s="173"/>
      <c r="W28" s="173"/>
      <c r="X28" s="173"/>
      <c r="Y28" s="174"/>
      <c r="Z28" s="2"/>
      <c r="AA28" s="127" t="s">
        <v>9</v>
      </c>
      <c r="AB28" s="128"/>
      <c r="AC28" s="128"/>
      <c r="AD28" s="128"/>
      <c r="AE28" s="129"/>
      <c r="AF28" s="121" t="s">
        <v>18</v>
      </c>
      <c r="AG28" s="122"/>
      <c r="AH28" s="122"/>
      <c r="AI28" s="122"/>
      <c r="AJ28" s="122"/>
      <c r="AK28" s="122"/>
      <c r="AL28" s="122"/>
      <c r="AM28" s="122"/>
      <c r="AN28" s="122"/>
      <c r="AO28" s="123"/>
      <c r="AP28" s="136"/>
      <c r="AQ28" s="137"/>
      <c r="AR28" s="137"/>
      <c r="AS28" s="138"/>
      <c r="AT28" s="2"/>
    </row>
    <row r="29" spans="1:46" x14ac:dyDescent="0.25">
      <c r="A29" s="2"/>
      <c r="B29" s="121"/>
      <c r="C29" s="122"/>
      <c r="D29" s="122"/>
      <c r="E29" s="122"/>
      <c r="F29" s="123"/>
      <c r="G29" s="2"/>
      <c r="H29" s="172"/>
      <c r="I29" s="173"/>
      <c r="J29" s="173"/>
      <c r="K29" s="173"/>
      <c r="L29" s="174"/>
      <c r="M29" s="2"/>
      <c r="N29" s="172"/>
      <c r="O29" s="173"/>
      <c r="P29" s="173"/>
      <c r="Q29" s="173"/>
      <c r="R29" s="173"/>
      <c r="S29" s="173"/>
      <c r="T29" s="173"/>
      <c r="U29" s="173"/>
      <c r="V29" s="173"/>
      <c r="W29" s="173"/>
      <c r="X29" s="173"/>
      <c r="Y29" s="174"/>
      <c r="Z29" s="2"/>
      <c r="AA29" s="127" t="s">
        <v>10</v>
      </c>
      <c r="AB29" s="128"/>
      <c r="AC29" s="128"/>
      <c r="AD29" s="128"/>
      <c r="AE29" s="129"/>
      <c r="AF29" s="121" t="s">
        <v>19</v>
      </c>
      <c r="AG29" s="122"/>
      <c r="AH29" s="122"/>
      <c r="AI29" s="122"/>
      <c r="AJ29" s="122"/>
      <c r="AK29" s="122"/>
      <c r="AL29" s="122"/>
      <c r="AM29" s="122"/>
      <c r="AN29" s="122"/>
      <c r="AO29" s="123"/>
      <c r="AP29" s="136"/>
      <c r="AQ29" s="137"/>
      <c r="AR29" s="137"/>
      <c r="AS29" s="138"/>
      <c r="AT29" s="2"/>
    </row>
    <row r="30" spans="1:46" x14ac:dyDescent="0.25">
      <c r="A30" s="2"/>
      <c r="B30" s="121"/>
      <c r="C30" s="122"/>
      <c r="D30" s="122"/>
      <c r="E30" s="122"/>
      <c r="F30" s="123"/>
      <c r="G30" s="2"/>
      <c r="H30" s="172"/>
      <c r="I30" s="173"/>
      <c r="J30" s="173"/>
      <c r="K30" s="173"/>
      <c r="L30" s="174"/>
      <c r="M30" s="2"/>
      <c r="N30" s="172"/>
      <c r="O30" s="173"/>
      <c r="P30" s="173"/>
      <c r="Q30" s="173"/>
      <c r="R30" s="173"/>
      <c r="S30" s="173"/>
      <c r="T30" s="173"/>
      <c r="U30" s="173"/>
      <c r="V30" s="173"/>
      <c r="W30" s="173"/>
      <c r="X30" s="173"/>
      <c r="Y30" s="174"/>
      <c r="Z30" s="2"/>
      <c r="AA30" s="127" t="s">
        <v>11</v>
      </c>
      <c r="AB30" s="128"/>
      <c r="AC30" s="128"/>
      <c r="AD30" s="128"/>
      <c r="AE30" s="129"/>
      <c r="AF30" s="121" t="s">
        <v>20</v>
      </c>
      <c r="AG30" s="122"/>
      <c r="AH30" s="122"/>
      <c r="AI30" s="122"/>
      <c r="AJ30" s="122"/>
      <c r="AK30" s="122"/>
      <c r="AL30" s="122"/>
      <c r="AM30" s="122"/>
      <c r="AN30" s="122"/>
      <c r="AO30" s="123"/>
      <c r="AP30" s="136"/>
      <c r="AQ30" s="137"/>
      <c r="AR30" s="137"/>
      <c r="AS30" s="138"/>
      <c r="AT30" s="2"/>
    </row>
    <row r="31" spans="1:46" x14ac:dyDescent="0.25">
      <c r="A31" s="2"/>
      <c r="B31" s="121"/>
      <c r="C31" s="122"/>
      <c r="D31" s="122"/>
      <c r="E31" s="122"/>
      <c r="F31" s="123"/>
      <c r="G31" s="2"/>
      <c r="H31" s="172"/>
      <c r="I31" s="173"/>
      <c r="J31" s="173"/>
      <c r="K31" s="173"/>
      <c r="L31" s="174"/>
      <c r="M31" s="2"/>
      <c r="N31" s="172"/>
      <c r="O31" s="173"/>
      <c r="P31" s="173"/>
      <c r="Q31" s="173"/>
      <c r="R31" s="173"/>
      <c r="S31" s="173"/>
      <c r="T31" s="173"/>
      <c r="U31" s="173"/>
      <c r="V31" s="173"/>
      <c r="W31" s="173"/>
      <c r="X31" s="173"/>
      <c r="Y31" s="174"/>
      <c r="Z31" s="2"/>
      <c r="AA31" s="127" t="s">
        <v>12</v>
      </c>
      <c r="AB31" s="128"/>
      <c r="AC31" s="128"/>
      <c r="AD31" s="128"/>
      <c r="AE31" s="129"/>
      <c r="AF31" s="121" t="s">
        <v>66</v>
      </c>
      <c r="AG31" s="122"/>
      <c r="AH31" s="122"/>
      <c r="AI31" s="122"/>
      <c r="AJ31" s="122"/>
      <c r="AK31" s="122"/>
      <c r="AL31" s="122"/>
      <c r="AM31" s="122"/>
      <c r="AN31" s="122"/>
      <c r="AO31" s="123"/>
      <c r="AP31" s="136"/>
      <c r="AQ31" s="137"/>
      <c r="AR31" s="137"/>
      <c r="AS31" s="138"/>
      <c r="AT31" s="2"/>
    </row>
    <row r="32" spans="1:46" x14ac:dyDescent="0.25">
      <c r="A32" s="2"/>
      <c r="B32" s="124"/>
      <c r="C32" s="125"/>
      <c r="D32" s="125"/>
      <c r="E32" s="125"/>
      <c r="F32" s="126"/>
      <c r="G32" s="2"/>
      <c r="H32" s="175"/>
      <c r="I32" s="176"/>
      <c r="J32" s="176"/>
      <c r="K32" s="176"/>
      <c r="L32" s="177"/>
      <c r="M32" s="2"/>
      <c r="N32" s="175"/>
      <c r="O32" s="176"/>
      <c r="P32" s="176"/>
      <c r="Q32" s="176"/>
      <c r="R32" s="176"/>
      <c r="S32" s="176"/>
      <c r="T32" s="176"/>
      <c r="U32" s="176"/>
      <c r="V32" s="176"/>
      <c r="W32" s="176"/>
      <c r="X32" s="176"/>
      <c r="Y32" s="177"/>
      <c r="Z32" s="2"/>
      <c r="AA32" s="127" t="s">
        <v>13</v>
      </c>
      <c r="AB32" s="128"/>
      <c r="AC32" s="128"/>
      <c r="AD32" s="128"/>
      <c r="AE32" s="129"/>
      <c r="AF32" s="124" t="s">
        <v>67</v>
      </c>
      <c r="AG32" s="125"/>
      <c r="AH32" s="125"/>
      <c r="AI32" s="125"/>
      <c r="AJ32" s="125"/>
      <c r="AK32" s="125"/>
      <c r="AL32" s="125"/>
      <c r="AM32" s="125"/>
      <c r="AN32" s="125"/>
      <c r="AO32" s="126"/>
      <c r="AP32" s="200"/>
      <c r="AQ32" s="201"/>
      <c r="AR32" s="201"/>
      <c r="AS32" s="202"/>
      <c r="AT32" s="2"/>
    </row>
    <row r="33" spans="1:46"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row>
    <row r="34" spans="1:46"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row>
    <row r="35" spans="1:46" x14ac:dyDescent="0.25">
      <c r="A35" s="2"/>
      <c r="B35" s="163" t="s">
        <v>58</v>
      </c>
      <c r="C35" s="164"/>
      <c r="D35" s="164"/>
      <c r="E35" s="164"/>
      <c r="F35" s="164"/>
      <c r="G35" s="164"/>
      <c r="H35" s="164"/>
      <c r="I35" s="164"/>
      <c r="J35" s="164"/>
      <c r="K35" s="164"/>
      <c r="L35" s="164"/>
      <c r="M35" s="164"/>
      <c r="N35" s="164"/>
      <c r="O35" s="164"/>
      <c r="P35" s="164"/>
      <c r="Q35" s="164"/>
      <c r="R35" s="164"/>
      <c r="S35" s="164"/>
      <c r="T35" s="164"/>
      <c r="U35" s="164"/>
      <c r="V35" s="165"/>
      <c r="W35" s="2"/>
      <c r="X35" s="2"/>
      <c r="Y35" s="163" t="s">
        <v>59</v>
      </c>
      <c r="Z35" s="164"/>
      <c r="AA35" s="164"/>
      <c r="AB35" s="164"/>
      <c r="AC35" s="164"/>
      <c r="AD35" s="164"/>
      <c r="AE35" s="164"/>
      <c r="AF35" s="164"/>
      <c r="AG35" s="164"/>
      <c r="AH35" s="164"/>
      <c r="AI35" s="164"/>
      <c r="AJ35" s="164"/>
      <c r="AK35" s="164"/>
      <c r="AL35" s="164"/>
      <c r="AM35" s="164"/>
      <c r="AN35" s="164"/>
      <c r="AO35" s="164"/>
      <c r="AP35" s="164"/>
      <c r="AQ35" s="164"/>
      <c r="AR35" s="164"/>
      <c r="AS35" s="165"/>
      <c r="AT35" s="2"/>
    </row>
    <row r="36" spans="1:46" x14ac:dyDescent="0.25">
      <c r="A36" s="2"/>
      <c r="B36" s="185"/>
      <c r="C36" s="186"/>
      <c r="D36" s="186"/>
      <c r="E36" s="186"/>
      <c r="F36" s="186"/>
      <c r="G36" s="186"/>
      <c r="H36" s="186"/>
      <c r="I36" s="186"/>
      <c r="J36" s="186"/>
      <c r="K36" s="186"/>
      <c r="L36" s="186"/>
      <c r="M36" s="186"/>
      <c r="N36" s="186"/>
      <c r="O36" s="186"/>
      <c r="P36" s="186"/>
      <c r="Q36" s="186"/>
      <c r="R36" s="186"/>
      <c r="S36" s="186"/>
      <c r="T36" s="186"/>
      <c r="U36" s="186"/>
      <c r="V36" s="187"/>
      <c r="W36" s="2"/>
      <c r="X36" s="2"/>
      <c r="Y36" s="185"/>
      <c r="Z36" s="186"/>
      <c r="AA36" s="186"/>
      <c r="AB36" s="186"/>
      <c r="AC36" s="186"/>
      <c r="AD36" s="186"/>
      <c r="AE36" s="186"/>
      <c r="AF36" s="186"/>
      <c r="AG36" s="186"/>
      <c r="AH36" s="186"/>
      <c r="AI36" s="186"/>
      <c r="AJ36" s="186"/>
      <c r="AK36" s="186"/>
      <c r="AL36" s="186"/>
      <c r="AM36" s="186"/>
      <c r="AN36" s="186"/>
      <c r="AO36" s="186"/>
      <c r="AP36" s="186"/>
      <c r="AQ36" s="186"/>
      <c r="AR36" s="186"/>
      <c r="AS36" s="187"/>
      <c r="AT36" s="2"/>
    </row>
    <row r="37" spans="1:46" x14ac:dyDescent="0.25">
      <c r="A37" s="2"/>
      <c r="B37" s="188"/>
      <c r="C37" s="189"/>
      <c r="D37" s="189"/>
      <c r="E37" s="189"/>
      <c r="F37" s="189"/>
      <c r="G37" s="189"/>
      <c r="H37" s="189"/>
      <c r="I37" s="189"/>
      <c r="J37" s="189"/>
      <c r="K37" s="189"/>
      <c r="L37" s="189"/>
      <c r="M37" s="189"/>
      <c r="N37" s="189"/>
      <c r="O37" s="189"/>
      <c r="P37" s="189"/>
      <c r="Q37" s="189"/>
      <c r="R37" s="189"/>
      <c r="S37" s="189"/>
      <c r="T37" s="189"/>
      <c r="U37" s="189"/>
      <c r="V37" s="190"/>
      <c r="W37" s="2"/>
      <c r="X37" s="2"/>
      <c r="Y37" s="188"/>
      <c r="Z37" s="189"/>
      <c r="AA37" s="189"/>
      <c r="AB37" s="189"/>
      <c r="AC37" s="189"/>
      <c r="AD37" s="189"/>
      <c r="AE37" s="189"/>
      <c r="AF37" s="189"/>
      <c r="AG37" s="189"/>
      <c r="AH37" s="189"/>
      <c r="AI37" s="189"/>
      <c r="AJ37" s="189"/>
      <c r="AK37" s="189"/>
      <c r="AL37" s="189"/>
      <c r="AM37" s="189"/>
      <c r="AN37" s="189"/>
      <c r="AO37" s="189"/>
      <c r="AP37" s="189"/>
      <c r="AQ37" s="189"/>
      <c r="AR37" s="189"/>
      <c r="AS37" s="190"/>
      <c r="AT37" s="2"/>
    </row>
    <row r="38" spans="1:46" x14ac:dyDescent="0.25">
      <c r="A38" s="2"/>
      <c r="B38" s="188"/>
      <c r="C38" s="189"/>
      <c r="D38" s="189"/>
      <c r="E38" s="189"/>
      <c r="F38" s="189"/>
      <c r="G38" s="189"/>
      <c r="H38" s="189"/>
      <c r="I38" s="189"/>
      <c r="J38" s="189"/>
      <c r="K38" s="189"/>
      <c r="L38" s="189"/>
      <c r="M38" s="189"/>
      <c r="N38" s="189"/>
      <c r="O38" s="189"/>
      <c r="P38" s="189"/>
      <c r="Q38" s="189"/>
      <c r="R38" s="189"/>
      <c r="S38" s="189"/>
      <c r="T38" s="189"/>
      <c r="U38" s="189"/>
      <c r="V38" s="190"/>
      <c r="W38" s="2"/>
      <c r="X38" s="2"/>
      <c r="Y38" s="188"/>
      <c r="Z38" s="189"/>
      <c r="AA38" s="189"/>
      <c r="AB38" s="189"/>
      <c r="AC38" s="189"/>
      <c r="AD38" s="189"/>
      <c r="AE38" s="189"/>
      <c r="AF38" s="189"/>
      <c r="AG38" s="189"/>
      <c r="AH38" s="189"/>
      <c r="AI38" s="189"/>
      <c r="AJ38" s="189"/>
      <c r="AK38" s="189"/>
      <c r="AL38" s="189"/>
      <c r="AM38" s="189"/>
      <c r="AN38" s="189"/>
      <c r="AO38" s="189"/>
      <c r="AP38" s="189"/>
      <c r="AQ38" s="189"/>
      <c r="AR38" s="189"/>
      <c r="AS38" s="190"/>
      <c r="AT38" s="2"/>
    </row>
    <row r="39" spans="1:46" x14ac:dyDescent="0.25">
      <c r="A39" s="2"/>
      <c r="B39" s="188"/>
      <c r="C39" s="189"/>
      <c r="D39" s="189"/>
      <c r="E39" s="189"/>
      <c r="F39" s="189"/>
      <c r="G39" s="189"/>
      <c r="H39" s="189"/>
      <c r="I39" s="189"/>
      <c r="J39" s="189"/>
      <c r="K39" s="189"/>
      <c r="L39" s="189"/>
      <c r="M39" s="189"/>
      <c r="N39" s="189"/>
      <c r="O39" s="189"/>
      <c r="P39" s="189"/>
      <c r="Q39" s="189"/>
      <c r="R39" s="189"/>
      <c r="S39" s="189"/>
      <c r="T39" s="189"/>
      <c r="U39" s="189"/>
      <c r="V39" s="190"/>
      <c r="W39" s="2"/>
      <c r="X39" s="2"/>
      <c r="Y39" s="188"/>
      <c r="Z39" s="189"/>
      <c r="AA39" s="189"/>
      <c r="AB39" s="189"/>
      <c r="AC39" s="189"/>
      <c r="AD39" s="189"/>
      <c r="AE39" s="189"/>
      <c r="AF39" s="189"/>
      <c r="AG39" s="189"/>
      <c r="AH39" s="189"/>
      <c r="AI39" s="189"/>
      <c r="AJ39" s="189"/>
      <c r="AK39" s="189"/>
      <c r="AL39" s="189"/>
      <c r="AM39" s="189"/>
      <c r="AN39" s="189"/>
      <c r="AO39" s="189"/>
      <c r="AP39" s="189"/>
      <c r="AQ39" s="189"/>
      <c r="AR39" s="189"/>
      <c r="AS39" s="190"/>
      <c r="AT39" s="2"/>
    </row>
    <row r="40" spans="1:46" x14ac:dyDescent="0.25">
      <c r="A40" s="2"/>
      <c r="B40" s="191"/>
      <c r="C40" s="192"/>
      <c r="D40" s="192"/>
      <c r="E40" s="192"/>
      <c r="F40" s="192"/>
      <c r="G40" s="192"/>
      <c r="H40" s="192"/>
      <c r="I40" s="192"/>
      <c r="J40" s="192"/>
      <c r="K40" s="192"/>
      <c r="L40" s="192"/>
      <c r="M40" s="192"/>
      <c r="N40" s="192"/>
      <c r="O40" s="192"/>
      <c r="P40" s="192"/>
      <c r="Q40" s="192"/>
      <c r="R40" s="192"/>
      <c r="S40" s="192"/>
      <c r="T40" s="192"/>
      <c r="U40" s="192"/>
      <c r="V40" s="193"/>
      <c r="W40" s="2"/>
      <c r="X40" s="2"/>
      <c r="Y40" s="188"/>
      <c r="Z40" s="189"/>
      <c r="AA40" s="189"/>
      <c r="AB40" s="189"/>
      <c r="AC40" s="189"/>
      <c r="AD40" s="189"/>
      <c r="AE40" s="189"/>
      <c r="AF40" s="189"/>
      <c r="AG40" s="189"/>
      <c r="AH40" s="189"/>
      <c r="AI40" s="189"/>
      <c r="AJ40" s="189"/>
      <c r="AK40" s="189"/>
      <c r="AL40" s="189"/>
      <c r="AM40" s="189"/>
      <c r="AN40" s="189"/>
      <c r="AO40" s="189"/>
      <c r="AP40" s="189"/>
      <c r="AQ40" s="189"/>
      <c r="AR40" s="189"/>
      <c r="AS40" s="190"/>
      <c r="AT40" s="2"/>
    </row>
    <row r="41" spans="1:46" x14ac:dyDescent="0.25">
      <c r="A41" s="2"/>
      <c r="B41" s="2"/>
      <c r="C41" s="2"/>
      <c r="D41" s="2"/>
      <c r="E41" s="2"/>
      <c r="F41" s="2"/>
      <c r="G41" s="2"/>
      <c r="H41" s="2"/>
      <c r="I41" s="2"/>
      <c r="J41" s="2"/>
      <c r="K41" s="2"/>
      <c r="L41" s="2"/>
      <c r="M41" s="2"/>
      <c r="N41" s="2"/>
      <c r="O41" s="2"/>
      <c r="P41" s="2"/>
      <c r="Q41" s="2"/>
      <c r="R41" s="2"/>
      <c r="S41" s="2"/>
      <c r="T41" s="2"/>
      <c r="U41" s="2"/>
      <c r="V41" s="2"/>
      <c r="W41" s="2"/>
      <c r="X41" s="2"/>
      <c r="Y41" s="188"/>
      <c r="Z41" s="189"/>
      <c r="AA41" s="189"/>
      <c r="AB41" s="189"/>
      <c r="AC41" s="189"/>
      <c r="AD41" s="189"/>
      <c r="AE41" s="189"/>
      <c r="AF41" s="189"/>
      <c r="AG41" s="189"/>
      <c r="AH41" s="189"/>
      <c r="AI41" s="189"/>
      <c r="AJ41" s="189"/>
      <c r="AK41" s="189"/>
      <c r="AL41" s="189"/>
      <c r="AM41" s="189"/>
      <c r="AN41" s="189"/>
      <c r="AO41" s="189"/>
      <c r="AP41" s="189"/>
      <c r="AQ41" s="189"/>
      <c r="AR41" s="189"/>
      <c r="AS41" s="190"/>
      <c r="AT41" s="2"/>
    </row>
    <row r="42" spans="1:46" x14ac:dyDescent="0.25">
      <c r="A42" s="2"/>
      <c r="B42" s="194" t="s">
        <v>60</v>
      </c>
      <c r="C42" s="195"/>
      <c r="D42" s="195"/>
      <c r="E42" s="195"/>
      <c r="F42" s="195"/>
      <c r="G42" s="195"/>
      <c r="H42" s="195"/>
      <c r="I42" s="195"/>
      <c r="J42" s="195"/>
      <c r="K42" s="195"/>
      <c r="L42" s="195"/>
      <c r="M42" s="195"/>
      <c r="N42" s="195"/>
      <c r="O42" s="195"/>
      <c r="P42" s="195"/>
      <c r="Q42" s="195"/>
      <c r="R42" s="195"/>
      <c r="S42" s="195"/>
      <c r="T42" s="195"/>
      <c r="U42" s="195"/>
      <c r="V42" s="196"/>
      <c r="W42" s="2"/>
      <c r="X42" s="2"/>
      <c r="Y42" s="191"/>
      <c r="Z42" s="192"/>
      <c r="AA42" s="192"/>
      <c r="AB42" s="192"/>
      <c r="AC42" s="192"/>
      <c r="AD42" s="192"/>
      <c r="AE42" s="192"/>
      <c r="AF42" s="192"/>
      <c r="AG42" s="192"/>
      <c r="AH42" s="192"/>
      <c r="AI42" s="192"/>
      <c r="AJ42" s="192"/>
      <c r="AK42" s="192"/>
      <c r="AL42" s="192"/>
      <c r="AM42" s="192"/>
      <c r="AN42" s="192"/>
      <c r="AO42" s="192"/>
      <c r="AP42" s="192"/>
      <c r="AQ42" s="192"/>
      <c r="AR42" s="192"/>
      <c r="AS42" s="193"/>
      <c r="AT42" s="2"/>
    </row>
    <row r="43" spans="1:46" x14ac:dyDescent="0.25">
      <c r="A43" s="2"/>
      <c r="B43" s="197"/>
      <c r="C43" s="198"/>
      <c r="D43" s="198"/>
      <c r="E43" s="198"/>
      <c r="F43" s="198"/>
      <c r="G43" s="198"/>
      <c r="H43" s="198"/>
      <c r="I43" s="198"/>
      <c r="J43" s="198"/>
      <c r="K43" s="198"/>
      <c r="L43" s="198"/>
      <c r="M43" s="198"/>
      <c r="N43" s="198"/>
      <c r="O43" s="198"/>
      <c r="P43" s="198"/>
      <c r="Q43" s="198"/>
      <c r="R43" s="198"/>
      <c r="S43" s="198"/>
      <c r="T43" s="198"/>
      <c r="U43" s="198"/>
      <c r="V43" s="199"/>
      <c r="W43" s="2"/>
      <c r="X43" s="2"/>
      <c r="Y43" s="163" t="s">
        <v>63</v>
      </c>
      <c r="Z43" s="164"/>
      <c r="AA43" s="164"/>
      <c r="AB43" s="164"/>
      <c r="AC43" s="164"/>
      <c r="AD43" s="164"/>
      <c r="AE43" s="164"/>
      <c r="AF43" s="164"/>
      <c r="AG43" s="164"/>
      <c r="AH43" s="164"/>
      <c r="AI43" s="164"/>
      <c r="AJ43" s="164"/>
      <c r="AK43" s="164"/>
      <c r="AL43" s="164"/>
      <c r="AM43" s="164"/>
      <c r="AN43" s="164"/>
      <c r="AO43" s="164"/>
      <c r="AP43" s="164"/>
      <c r="AQ43" s="164"/>
      <c r="AR43" s="164"/>
      <c r="AS43" s="165"/>
      <c r="AT43" s="2"/>
    </row>
    <row r="44" spans="1:46"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row>
    <row r="45" spans="1:46"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row>
    <row r="46" spans="1:46"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row>
    <row r="47" spans="1:46"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row>
    <row r="48" spans="1:46"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row>
    <row r="49" spans="1:46" x14ac:dyDescent="0.25">
      <c r="A49" s="2"/>
      <c r="B49" s="2"/>
      <c r="C49" s="2"/>
      <c r="D49" s="2"/>
      <c r="E49" s="2"/>
      <c r="F49" s="2"/>
      <c r="G49" s="2"/>
      <c r="H49" s="2"/>
      <c r="I49" s="2"/>
      <c r="J49" s="2"/>
      <c r="K49" s="2"/>
      <c r="L49" s="2"/>
      <c r="M49" s="2"/>
      <c r="N49" s="2"/>
      <c r="O49" s="2"/>
      <c r="P49" s="2"/>
      <c r="Q49" s="2"/>
      <c r="R49" s="2"/>
      <c r="S49" s="2"/>
      <c r="T49" s="2"/>
      <c r="U49" s="2"/>
      <c r="V49" s="2"/>
      <c r="W49" s="2"/>
      <c r="X49" s="2"/>
      <c r="Y49" s="184" t="s">
        <v>61</v>
      </c>
      <c r="Z49" s="184"/>
      <c r="AA49" s="184"/>
      <c r="AB49" s="184"/>
      <c r="AC49" s="184"/>
      <c r="AD49" s="184"/>
      <c r="AE49" s="184"/>
      <c r="AF49" s="184"/>
      <c r="AG49" s="184"/>
      <c r="AH49" s="184"/>
      <c r="AI49" s="184"/>
      <c r="AJ49" s="184"/>
      <c r="AK49" s="184"/>
      <c r="AL49" s="184"/>
      <c r="AM49" s="184"/>
      <c r="AN49" s="184"/>
      <c r="AO49" s="184"/>
      <c r="AP49" s="184"/>
      <c r="AQ49" s="184"/>
      <c r="AR49" s="184"/>
      <c r="AS49" s="184"/>
      <c r="AT49" s="2"/>
    </row>
    <row r="50" spans="1:46"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row>
  </sheetData>
  <sheetProtection algorithmName="SHA-512" hashValue="dcPelOSDnyhL29yzDH/2ptepIO2mIVRdPVmBfIjmmp8BiuCCvai3luNCRWHAWbXkc3yK6zLgzqdzwO01FUWwQg==" saltValue="xjyh9dD9lOa5/tH4FQQZ9A==" spinCount="100000" sheet="1" objects="1" scenarios="1"/>
  <mergeCells count="59">
    <mergeCell ref="Y49:AS49"/>
    <mergeCell ref="H22:L32"/>
    <mergeCell ref="N22:Y32"/>
    <mergeCell ref="B35:V35"/>
    <mergeCell ref="Y35:AS35"/>
    <mergeCell ref="B36:V40"/>
    <mergeCell ref="Y36:AS42"/>
    <mergeCell ref="B42:V43"/>
    <mergeCell ref="Y43:AS43"/>
    <mergeCell ref="AP32:AS32"/>
    <mergeCell ref="AP26:AS26"/>
    <mergeCell ref="AF26:AO26"/>
    <mergeCell ref="B27:F27"/>
    <mergeCell ref="AA27:AE27"/>
    <mergeCell ref="AA28:AE28"/>
    <mergeCell ref="AA29:AE29"/>
    <mergeCell ref="B18:Q20"/>
    <mergeCell ref="B9:AS9"/>
    <mergeCell ref="B10:AS10"/>
    <mergeCell ref="B11:AS11"/>
    <mergeCell ref="B14:AS14"/>
    <mergeCell ref="B16:G16"/>
    <mergeCell ref="H16:Q16"/>
    <mergeCell ref="S16:AI20"/>
    <mergeCell ref="AK16:AS16"/>
    <mergeCell ref="AK18:AO18"/>
    <mergeCell ref="AK19:AO19"/>
    <mergeCell ref="AP18:AS18"/>
    <mergeCell ref="AP19:AS19"/>
    <mergeCell ref="B2:AS3"/>
    <mergeCell ref="B5:AS5"/>
    <mergeCell ref="B7:G7"/>
    <mergeCell ref="H7:AS7"/>
    <mergeCell ref="B8:G8"/>
    <mergeCell ref="H8:AS8"/>
    <mergeCell ref="AP27:AS27"/>
    <mergeCell ref="AP28:AS28"/>
    <mergeCell ref="AP29:AS29"/>
    <mergeCell ref="AP30:AS30"/>
    <mergeCell ref="AP31:AS31"/>
    <mergeCell ref="AA32:AE32"/>
    <mergeCell ref="AF27:AO27"/>
    <mergeCell ref="AF28:AO28"/>
    <mergeCell ref="AF29:AO29"/>
    <mergeCell ref="AF30:AO30"/>
    <mergeCell ref="AF31:AO31"/>
    <mergeCell ref="AF32:AO32"/>
    <mergeCell ref="AA30:AE30"/>
    <mergeCell ref="AA31:AE31"/>
    <mergeCell ref="B22:F22"/>
    <mergeCell ref="B23:F23"/>
    <mergeCell ref="B24:F24"/>
    <mergeCell ref="B25:F25"/>
    <mergeCell ref="B26:F26"/>
    <mergeCell ref="B28:F28"/>
    <mergeCell ref="B29:F29"/>
    <mergeCell ref="B30:F30"/>
    <mergeCell ref="B31:F31"/>
    <mergeCell ref="B32:F32"/>
  </mergeCells>
  <phoneticPr fontId="5" type="noConversion"/>
  <dataValidations count="1">
    <dataValidation type="list" allowBlank="1" showInputMessage="1" showErrorMessage="1" sqref="AP27:AS32" xr:uid="{5F9EBB6B-FA03-4EE1-BF73-912208DF0717}">
      <formula1>$BA$10:$BA$11</formula1>
    </dataValidation>
  </dataValidations>
  <hyperlinks>
    <hyperlink ref="B42:V43" r:id="rId1" display="Watch the demo on YouTube" xr:uid="{D2B194D1-6B34-49B1-8DB2-0D63730A5A8C}"/>
  </hyperlinks>
  <pageMargins left="0.7" right="0.7" top="0.75" bottom="0.75" header="0.3" footer="0.3"/>
  <pageSetup paperSize="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A1820-8B70-431A-97F2-DAE9B25984FE}">
  <sheetPr>
    <tabColor rgb="FFB42117"/>
  </sheetPr>
  <dimension ref="A1:KX68"/>
  <sheetViews>
    <sheetView zoomScaleNormal="100" workbookViewId="0">
      <pane xSplit="5" ySplit="10" topLeftCell="BX11" activePane="bottomRight" state="frozen"/>
      <selection pane="topRight" activeCell="F1" sqref="F1"/>
      <selection pane="bottomLeft" activeCell="A11" sqref="A11"/>
      <selection pane="bottomRight"/>
    </sheetView>
  </sheetViews>
  <sheetFormatPr defaultColWidth="0" defaultRowHeight="15" zeroHeight="1" x14ac:dyDescent="0.25"/>
  <cols>
    <col min="1" max="1" width="2.85546875" style="1" customWidth="1"/>
    <col min="2" max="2" width="22.85546875" style="1" customWidth="1"/>
    <col min="3" max="5" width="14.28515625" style="1" customWidth="1"/>
    <col min="6" max="95" width="5.85546875" style="1" customWidth="1"/>
    <col min="96" max="96" width="2.7109375" style="1" customWidth="1"/>
    <col min="97" max="97" width="2.85546875" style="1" hidden="1" customWidth="1"/>
    <col min="98" max="98" width="34.28515625" style="1" hidden="1" customWidth="1"/>
    <col min="99" max="99" width="2.85546875" style="1" hidden="1" customWidth="1"/>
    <col min="100" max="101" width="11.42578125" style="1" hidden="1" customWidth="1"/>
    <col min="102" max="102" width="2.85546875" style="1" hidden="1" customWidth="1"/>
    <col min="103" max="186" width="8.5703125" style="1" hidden="1" customWidth="1"/>
    <col min="187" max="187" width="2.85546875" style="1" hidden="1" customWidth="1"/>
    <col min="188" max="271" width="8.5703125" style="1" hidden="1" customWidth="1"/>
    <col min="272" max="272" width="2.85546875" style="1" hidden="1" customWidth="1"/>
    <col min="273" max="290" width="9.140625" style="1" hidden="1" customWidth="1"/>
    <col min="291" max="291" width="2.85546875" style="1" hidden="1" customWidth="1"/>
    <col min="292" max="292" width="9.140625" style="1" hidden="1" customWidth="1"/>
    <col min="293" max="293" width="2.85546875" style="1" hidden="1" customWidth="1"/>
    <col min="294" max="306" width="8.5703125" style="1" hidden="1" customWidth="1"/>
    <col min="307" max="307" width="2.85546875" style="1" hidden="1" customWidth="1"/>
    <col min="308" max="309" width="8.5703125" style="1" hidden="1" customWidth="1"/>
    <col min="310" max="310" width="2.85546875" style="1" hidden="1" customWidth="1"/>
    <col min="311" max="16384" width="9.140625" style="1" hidden="1"/>
  </cols>
  <sheetData>
    <row r="1" spans="1:309" x14ac:dyDescent="0.25">
      <c r="A1" s="2"/>
      <c r="B1" s="2"/>
      <c r="C1" s="2"/>
      <c r="D1" s="2"/>
      <c r="E1" s="2"/>
      <c r="F1" s="2"/>
      <c r="G1" s="2"/>
      <c r="H1" s="2"/>
      <c r="I1" s="2"/>
      <c r="J1" s="2"/>
      <c r="K1" s="2"/>
      <c r="L1" s="93">
        <f>IF(N2="", "", N2)</f>
        <v>44172</v>
      </c>
      <c r="M1" s="93">
        <f>IF(N2="", "", N2)</f>
        <v>44172</v>
      </c>
      <c r="N1" s="93">
        <f>IF(N2="", "", N2)</f>
        <v>44172</v>
      </c>
      <c r="O1" s="93">
        <f>IF(N2="", "", N2)</f>
        <v>44172</v>
      </c>
      <c r="P1" s="93">
        <f>IF(N2="", "", N2)</f>
        <v>44172</v>
      </c>
      <c r="Q1" s="93">
        <f>IF(N2="", "", N2)</f>
        <v>44172</v>
      </c>
      <c r="R1" s="93">
        <f t="shared" ref="R1" si="0">IF(T2="", "", T2)</f>
        <v>44179</v>
      </c>
      <c r="S1" s="93">
        <f t="shared" ref="S1" si="1">IF(T2="", "", T2)</f>
        <v>44179</v>
      </c>
      <c r="T1" s="93">
        <f t="shared" ref="T1" si="2">IF(T2="", "", T2)</f>
        <v>44179</v>
      </c>
      <c r="U1" s="93">
        <f t="shared" ref="U1" si="3">IF(T2="", "", T2)</f>
        <v>44179</v>
      </c>
      <c r="V1" s="93">
        <f t="shared" ref="V1" si="4">IF(T2="", "", T2)</f>
        <v>44179</v>
      </c>
      <c r="W1" s="93">
        <f t="shared" ref="W1" si="5">IF(T2="", "", T2)</f>
        <v>44179</v>
      </c>
      <c r="X1" s="93">
        <f t="shared" ref="X1" si="6">IF(Z2="", "", Z2)</f>
        <v>44186</v>
      </c>
      <c r="Y1" s="93">
        <f t="shared" ref="Y1" si="7">IF(Z2="", "", Z2)</f>
        <v>44186</v>
      </c>
      <c r="Z1" s="93">
        <f t="shared" ref="Z1" si="8">IF(Z2="", "", Z2)</f>
        <v>44186</v>
      </c>
      <c r="AA1" s="93">
        <f t="shared" ref="AA1" si="9">IF(Z2="", "", Z2)</f>
        <v>44186</v>
      </c>
      <c r="AB1" s="93">
        <f t="shared" ref="AB1" si="10">IF(Z2="", "", Z2)</f>
        <v>44186</v>
      </c>
      <c r="AC1" s="93">
        <f t="shared" ref="AC1" si="11">IF(Z2="", "", Z2)</f>
        <v>44186</v>
      </c>
      <c r="AD1" s="93">
        <f t="shared" ref="AD1" si="12">IF(AF2="", "", AF2)</f>
        <v>44193</v>
      </c>
      <c r="AE1" s="93">
        <f t="shared" ref="AE1" si="13">IF(AF2="", "", AF2)</f>
        <v>44193</v>
      </c>
      <c r="AF1" s="93">
        <f t="shared" ref="AF1" si="14">IF(AF2="", "", AF2)</f>
        <v>44193</v>
      </c>
      <c r="AG1" s="93">
        <f t="shared" ref="AG1" si="15">IF(AF2="", "", AF2)</f>
        <v>44193</v>
      </c>
      <c r="AH1" s="93">
        <f t="shared" ref="AH1" si="16">IF(AF2="", "", AF2)</f>
        <v>44193</v>
      </c>
      <c r="AI1" s="93">
        <f t="shared" ref="AI1" si="17">IF(AF2="", "", AF2)</f>
        <v>44193</v>
      </c>
      <c r="AJ1" s="93">
        <f t="shared" ref="AJ1" si="18">IF(AL2="", "", AL2)</f>
        <v>44200</v>
      </c>
      <c r="AK1" s="93">
        <f t="shared" ref="AK1" si="19">IF(AL2="", "", AL2)</f>
        <v>44200</v>
      </c>
      <c r="AL1" s="93">
        <f t="shared" ref="AL1" si="20">IF(AL2="", "", AL2)</f>
        <v>44200</v>
      </c>
      <c r="AM1" s="93">
        <f t="shared" ref="AM1" si="21">IF(AL2="", "", AL2)</f>
        <v>44200</v>
      </c>
      <c r="AN1" s="93">
        <f t="shared" ref="AN1" si="22">IF(AL2="", "", AL2)</f>
        <v>44200</v>
      </c>
      <c r="AO1" s="93">
        <f t="shared" ref="AO1" si="23">IF(AL2="", "", AL2)</f>
        <v>44200</v>
      </c>
      <c r="AP1" s="93" t="str">
        <f t="shared" ref="AP1" si="24">IF(AR2="", "", AR2)</f>
        <v/>
      </c>
      <c r="AQ1" s="93" t="str">
        <f t="shared" ref="AQ1" si="25">IF(AR2="", "", AR2)</f>
        <v/>
      </c>
      <c r="AR1" s="93" t="str">
        <f t="shared" ref="AR1" si="26">IF(AR2="", "", AR2)</f>
        <v/>
      </c>
      <c r="AS1" s="93" t="str">
        <f t="shared" ref="AS1" si="27">IF(AR2="", "", AR2)</f>
        <v/>
      </c>
      <c r="AT1" s="93" t="str">
        <f t="shared" ref="AT1" si="28">IF(AR2="", "", AR2)</f>
        <v/>
      </c>
      <c r="AU1" s="93" t="str">
        <f t="shared" ref="AU1" si="29">IF(AR2="", "", AR2)</f>
        <v/>
      </c>
      <c r="AV1" s="93" t="str">
        <f t="shared" ref="AV1" si="30">IF(AX2="", "", AX2)</f>
        <v/>
      </c>
      <c r="AW1" s="93" t="str">
        <f t="shared" ref="AW1" si="31">IF(AX2="", "", AX2)</f>
        <v/>
      </c>
      <c r="AX1" s="93" t="str">
        <f t="shared" ref="AX1" si="32">IF(AX2="", "", AX2)</f>
        <v/>
      </c>
      <c r="AY1" s="93" t="str">
        <f t="shared" ref="AY1" si="33">IF(AX2="", "", AX2)</f>
        <v/>
      </c>
      <c r="AZ1" s="93" t="str">
        <f t="shared" ref="AZ1" si="34">IF(AX2="", "", AX2)</f>
        <v/>
      </c>
      <c r="BA1" s="93" t="str">
        <f t="shared" ref="BA1" si="35">IF(AX2="", "", AX2)</f>
        <v/>
      </c>
      <c r="BB1" s="93" t="str">
        <f t="shared" ref="BB1" si="36">IF(BD2="", "", BD2)</f>
        <v/>
      </c>
      <c r="BC1" s="93" t="str">
        <f t="shared" ref="BC1" si="37">IF(BD2="", "", BD2)</f>
        <v/>
      </c>
      <c r="BD1" s="93" t="str">
        <f t="shared" ref="BD1" si="38">IF(BD2="", "", BD2)</f>
        <v/>
      </c>
      <c r="BE1" s="93" t="str">
        <f t="shared" ref="BE1" si="39">IF(BD2="", "", BD2)</f>
        <v/>
      </c>
      <c r="BF1" s="93" t="str">
        <f t="shared" ref="BF1" si="40">IF(BD2="", "", BD2)</f>
        <v/>
      </c>
      <c r="BG1" s="93" t="str">
        <f t="shared" ref="BG1" si="41">IF(BD2="", "", BD2)</f>
        <v/>
      </c>
      <c r="BH1" s="93" t="str">
        <f t="shared" ref="BH1" si="42">IF(BJ2="", "", BJ2)</f>
        <v/>
      </c>
      <c r="BI1" s="93" t="str">
        <f t="shared" ref="BI1" si="43">IF(BJ2="", "", BJ2)</f>
        <v/>
      </c>
      <c r="BJ1" s="93" t="str">
        <f t="shared" ref="BJ1" si="44">IF(BJ2="", "", BJ2)</f>
        <v/>
      </c>
      <c r="BK1" s="93" t="str">
        <f t="shared" ref="BK1" si="45">IF(BJ2="", "", BJ2)</f>
        <v/>
      </c>
      <c r="BL1" s="93" t="str">
        <f t="shared" ref="BL1" si="46">IF(BJ2="", "", BJ2)</f>
        <v/>
      </c>
      <c r="BM1" s="93" t="str">
        <f t="shared" ref="BM1" si="47">IF(BJ2="", "", BJ2)</f>
        <v/>
      </c>
      <c r="BN1" s="93" t="str">
        <f t="shared" ref="BN1" si="48">IF(BP2="", "", BP2)</f>
        <v/>
      </c>
      <c r="BO1" s="93" t="str">
        <f t="shared" ref="BO1" si="49">IF(BP2="", "", BP2)</f>
        <v/>
      </c>
      <c r="BP1" s="93" t="str">
        <f t="shared" ref="BP1" si="50">IF(BP2="", "", BP2)</f>
        <v/>
      </c>
      <c r="BQ1" s="93" t="str">
        <f t="shared" ref="BQ1" si="51">IF(BP2="", "", BP2)</f>
        <v/>
      </c>
      <c r="BR1" s="93" t="str">
        <f t="shared" ref="BR1" si="52">IF(BP2="", "", BP2)</f>
        <v/>
      </c>
      <c r="BS1" s="93" t="str">
        <f t="shared" ref="BS1" si="53">IF(BP2="", "", BP2)</f>
        <v/>
      </c>
      <c r="BT1" s="93" t="str">
        <f t="shared" ref="BT1" si="54">IF(BV2="", "", BV2)</f>
        <v/>
      </c>
      <c r="BU1" s="93" t="str">
        <f t="shared" ref="BU1" si="55">IF(BV2="", "", BV2)</f>
        <v/>
      </c>
      <c r="BV1" s="93" t="str">
        <f t="shared" ref="BV1" si="56">IF(BV2="", "", BV2)</f>
        <v/>
      </c>
      <c r="BW1" s="93" t="str">
        <f t="shared" ref="BW1" si="57">IF(BV2="", "", BV2)</f>
        <v/>
      </c>
      <c r="BX1" s="93" t="str">
        <f t="shared" ref="BX1" si="58">IF(BV2="", "", BV2)</f>
        <v/>
      </c>
      <c r="BY1" s="93" t="str">
        <f t="shared" ref="BY1" si="59">IF(BV2="", "", BV2)</f>
        <v/>
      </c>
      <c r="BZ1" s="93" t="str">
        <f t="shared" ref="BZ1" si="60">IF(CB2="", "", CB2)</f>
        <v/>
      </c>
      <c r="CA1" s="93" t="str">
        <f t="shared" ref="CA1" si="61">IF(CB2="", "", CB2)</f>
        <v/>
      </c>
      <c r="CB1" s="93" t="str">
        <f t="shared" ref="CB1" si="62">IF(CB2="", "", CB2)</f>
        <v/>
      </c>
      <c r="CC1" s="93" t="str">
        <f t="shared" ref="CC1" si="63">IF(CB2="", "", CB2)</f>
        <v/>
      </c>
      <c r="CD1" s="93" t="str">
        <f t="shared" ref="CD1" si="64">IF(CB2="", "", CB2)</f>
        <v/>
      </c>
      <c r="CE1" s="93" t="str">
        <f t="shared" ref="CE1" si="65">IF(CB2="", "", CB2)</f>
        <v/>
      </c>
      <c r="CF1" s="93" t="str">
        <f t="shared" ref="CF1" si="66">IF(CH2="", "", CH2)</f>
        <v/>
      </c>
      <c r="CG1" s="93" t="str">
        <f t="shared" ref="CG1" si="67">IF(CH2="", "", CH2)</f>
        <v/>
      </c>
      <c r="CH1" s="93" t="str">
        <f t="shared" ref="CH1" si="68">IF(CH2="", "", CH2)</f>
        <v/>
      </c>
      <c r="CI1" s="93" t="str">
        <f t="shared" ref="CI1" si="69">IF(CH2="", "", CH2)</f>
        <v/>
      </c>
      <c r="CJ1" s="93" t="str">
        <f t="shared" ref="CJ1" si="70">IF(CH2="", "", CH2)</f>
        <v/>
      </c>
      <c r="CK1" s="93" t="str">
        <f t="shared" ref="CK1" si="71">IF(CH2="", "", CH2)</f>
        <v/>
      </c>
      <c r="CL1" s="93" t="str">
        <f t="shared" ref="CL1" si="72">IF(CN2="", "", CN2)</f>
        <v/>
      </c>
      <c r="CM1" s="93" t="str">
        <f t="shared" ref="CM1" si="73">IF(CN2="", "", CN2)</f>
        <v/>
      </c>
      <c r="CN1" s="93" t="str">
        <f t="shared" ref="CN1" si="74">IF(CN2="", "", CN2)</f>
        <v/>
      </c>
      <c r="CO1" s="93" t="str">
        <f t="shared" ref="CO1" si="75">IF(CN2="", "", CN2)</f>
        <v/>
      </c>
      <c r="CP1" s="93" t="str">
        <f t="shared" ref="CP1" si="76">IF(CN2="", "", CN2)</f>
        <v/>
      </c>
      <c r="CQ1" s="93" t="str">
        <f t="shared" ref="CQ1" si="77">IF(CN2="", "", CN2)</f>
        <v/>
      </c>
      <c r="CR1" s="2"/>
    </row>
    <row r="2" spans="1:309" x14ac:dyDescent="0.25">
      <c r="A2" s="2"/>
      <c r="B2" s="212" t="s">
        <v>6</v>
      </c>
      <c r="C2" s="213"/>
      <c r="D2" s="214"/>
      <c r="E2" s="2"/>
      <c r="F2" s="2"/>
      <c r="G2" s="2"/>
      <c r="H2" s="2"/>
      <c r="I2" s="2"/>
      <c r="J2" s="2"/>
      <c r="K2" s="2"/>
      <c r="L2" s="211" t="s">
        <v>4</v>
      </c>
      <c r="M2" s="211"/>
      <c r="N2" s="208">
        <v>44172</v>
      </c>
      <c r="O2" s="208"/>
      <c r="P2" s="208"/>
      <c r="Q2" s="208"/>
      <c r="R2" s="211" t="s">
        <v>4</v>
      </c>
      <c r="S2" s="211"/>
      <c r="T2" s="208">
        <v>44179</v>
      </c>
      <c r="U2" s="208"/>
      <c r="V2" s="208"/>
      <c r="W2" s="208"/>
      <c r="X2" s="211" t="s">
        <v>4</v>
      </c>
      <c r="Y2" s="211"/>
      <c r="Z2" s="208">
        <v>44186</v>
      </c>
      <c r="AA2" s="208"/>
      <c r="AB2" s="208"/>
      <c r="AC2" s="208"/>
      <c r="AD2" s="211" t="s">
        <v>4</v>
      </c>
      <c r="AE2" s="211"/>
      <c r="AF2" s="208">
        <v>44193</v>
      </c>
      <c r="AG2" s="208"/>
      <c r="AH2" s="208"/>
      <c r="AI2" s="208"/>
      <c r="AJ2" s="211" t="s">
        <v>4</v>
      </c>
      <c r="AK2" s="211"/>
      <c r="AL2" s="208">
        <v>44200</v>
      </c>
      <c r="AM2" s="208"/>
      <c r="AN2" s="208"/>
      <c r="AO2" s="208"/>
      <c r="AP2" s="211" t="s">
        <v>4</v>
      </c>
      <c r="AQ2" s="211"/>
      <c r="AR2" s="208"/>
      <c r="AS2" s="208"/>
      <c r="AT2" s="208"/>
      <c r="AU2" s="208"/>
      <c r="AV2" s="211" t="s">
        <v>4</v>
      </c>
      <c r="AW2" s="211"/>
      <c r="AX2" s="208"/>
      <c r="AY2" s="208"/>
      <c r="AZ2" s="208"/>
      <c r="BA2" s="208"/>
      <c r="BB2" s="211" t="s">
        <v>4</v>
      </c>
      <c r="BC2" s="211"/>
      <c r="BD2" s="208"/>
      <c r="BE2" s="208"/>
      <c r="BF2" s="208"/>
      <c r="BG2" s="208"/>
      <c r="BH2" s="211" t="s">
        <v>4</v>
      </c>
      <c r="BI2" s="211"/>
      <c r="BJ2" s="208"/>
      <c r="BK2" s="208"/>
      <c r="BL2" s="208"/>
      <c r="BM2" s="208"/>
      <c r="BN2" s="211" t="s">
        <v>4</v>
      </c>
      <c r="BO2" s="211"/>
      <c r="BP2" s="208"/>
      <c r="BQ2" s="208"/>
      <c r="BR2" s="208"/>
      <c r="BS2" s="208"/>
      <c r="BT2" s="211" t="s">
        <v>4</v>
      </c>
      <c r="BU2" s="211"/>
      <c r="BV2" s="208"/>
      <c r="BW2" s="208"/>
      <c r="BX2" s="208"/>
      <c r="BY2" s="208"/>
      <c r="BZ2" s="211" t="s">
        <v>4</v>
      </c>
      <c r="CA2" s="211"/>
      <c r="CB2" s="208"/>
      <c r="CC2" s="208"/>
      <c r="CD2" s="208"/>
      <c r="CE2" s="208"/>
      <c r="CF2" s="211" t="s">
        <v>4</v>
      </c>
      <c r="CG2" s="211"/>
      <c r="CH2" s="208"/>
      <c r="CI2" s="208"/>
      <c r="CJ2" s="208"/>
      <c r="CK2" s="208"/>
      <c r="CL2" s="211" t="s">
        <v>4</v>
      </c>
      <c r="CM2" s="211"/>
      <c r="CN2" s="208"/>
      <c r="CO2" s="208"/>
      <c r="CP2" s="208"/>
      <c r="CQ2" s="208"/>
      <c r="CR2" s="2"/>
      <c r="CT2" s="6">
        <f>MAX($L$1:$CQ$1)</f>
        <v>44200</v>
      </c>
      <c r="CY2" s="8"/>
      <c r="CZ2" s="7" t="str">
        <f>IF(AND(NOT(N2=""), ISNUMBER(N2)=FALSE), $CT$34, IF(N2="", $CT$33, IF(N2&lt;'Client Report'!$BG$5, $CT$34, $CT$32)))</f>
        <v>Green</v>
      </c>
      <c r="DA2" s="17" t="str">
        <f>CZ2</f>
        <v>Green</v>
      </c>
      <c r="DB2" s="18" t="str">
        <f>CZ2</f>
        <v>Green</v>
      </c>
      <c r="DC2" s="19" t="str">
        <f>CZ2</f>
        <v>Green</v>
      </c>
      <c r="DD2" s="8"/>
      <c r="DE2" s="8"/>
      <c r="DF2" s="7" t="str">
        <f>IF(AND(NOT(T2=""), ISNUMBER(T2)=FALSE), $CT$34, IF(T2="", $CT$33, IF(T2&lt;'Client Report'!$BG$5, $CT$34, $CT$32)))</f>
        <v>Green</v>
      </c>
      <c r="DG2" s="17" t="str">
        <f>DF2</f>
        <v>Green</v>
      </c>
      <c r="DH2" s="18" t="str">
        <f>DF2</f>
        <v>Green</v>
      </c>
      <c r="DI2" s="19" t="str">
        <f>DF2</f>
        <v>Green</v>
      </c>
      <c r="DJ2" s="8"/>
      <c r="DK2" s="8"/>
      <c r="DL2" s="7" t="str">
        <f>IF(AND(NOT(Z2=""), ISNUMBER(Z2)=FALSE), $CT$34, IF(Z2="", $CT$33, IF(Z2&lt;'Client Report'!$BG$5, $CT$34, $CT$32)))</f>
        <v>Green</v>
      </c>
      <c r="DM2" s="17" t="str">
        <f>DL2</f>
        <v>Green</v>
      </c>
      <c r="DN2" s="18" t="str">
        <f>DL2</f>
        <v>Green</v>
      </c>
      <c r="DO2" s="19" t="str">
        <f>DL2</f>
        <v>Green</v>
      </c>
      <c r="DP2" s="8"/>
      <c r="DQ2" s="8"/>
      <c r="DR2" s="7" t="str">
        <f>IF(AND(NOT(AF2=""), ISNUMBER(AF2)=FALSE), $CT$34, IF(AF2="", $CT$33, IF(AF2&lt;'Client Report'!$BG$5, $CT$34, $CT$32)))</f>
        <v>Green</v>
      </c>
      <c r="DS2" s="17" t="str">
        <f>DR2</f>
        <v>Green</v>
      </c>
      <c r="DT2" s="18" t="str">
        <f>DR2</f>
        <v>Green</v>
      </c>
      <c r="DU2" s="19" t="str">
        <f>DR2</f>
        <v>Green</v>
      </c>
      <c r="DV2" s="8"/>
      <c r="DW2" s="8"/>
      <c r="DX2" s="7" t="str">
        <f>IF(AND(NOT(AL2=""), ISNUMBER(AL2)=FALSE), $CT$34, IF(AL2="", $CT$33, IF(AL2&lt;'Client Report'!$BG$5, $CT$34, $CT$32)))</f>
        <v>Green</v>
      </c>
      <c r="DY2" s="17" t="str">
        <f>DX2</f>
        <v>Green</v>
      </c>
      <c r="DZ2" s="18" t="str">
        <f>DX2</f>
        <v>Green</v>
      </c>
      <c r="EA2" s="19" t="str">
        <f>DX2</f>
        <v>Green</v>
      </c>
      <c r="EB2" s="8"/>
      <c r="EC2" s="8"/>
      <c r="ED2" s="7" t="str">
        <f>IF(AND(NOT(AR2=""), ISNUMBER(AR2)=FALSE), $CT$34, IF(AR2="", $CT$33, IF(AR2&lt;'Client Report'!$BG$5, $CT$34, $CT$32)))</f>
        <v>Blue</v>
      </c>
      <c r="EE2" s="17" t="str">
        <f>ED2</f>
        <v>Blue</v>
      </c>
      <c r="EF2" s="18" t="str">
        <f>ED2</f>
        <v>Blue</v>
      </c>
      <c r="EG2" s="19" t="str">
        <f>ED2</f>
        <v>Blue</v>
      </c>
      <c r="EH2" s="8"/>
      <c r="EI2" s="8"/>
      <c r="EJ2" s="7" t="str">
        <f>IF(AND(NOT(AX2=""), ISNUMBER(AX2)=FALSE), $CT$34, IF(AX2="", $CT$33, IF(AX2&lt;'Client Report'!$BG$5, $CT$34, $CT$32)))</f>
        <v>Blue</v>
      </c>
      <c r="EK2" s="17" t="str">
        <f>EJ2</f>
        <v>Blue</v>
      </c>
      <c r="EL2" s="18" t="str">
        <f>EJ2</f>
        <v>Blue</v>
      </c>
      <c r="EM2" s="19" t="str">
        <f>EJ2</f>
        <v>Blue</v>
      </c>
      <c r="EN2" s="8"/>
      <c r="EO2" s="8"/>
      <c r="EP2" s="7" t="str">
        <f>IF(AND(NOT(BD2=""), ISNUMBER(BD2)=FALSE), $CT$34, IF(BD2="", $CT$33, IF(BD2&lt;'Client Report'!$BG$5, $CT$34, $CT$32)))</f>
        <v>Blue</v>
      </c>
      <c r="EQ2" s="17" t="str">
        <f>EP2</f>
        <v>Blue</v>
      </c>
      <c r="ER2" s="18" t="str">
        <f>EP2</f>
        <v>Blue</v>
      </c>
      <c r="ES2" s="19" t="str">
        <f>EP2</f>
        <v>Blue</v>
      </c>
      <c r="ET2" s="8"/>
      <c r="EU2" s="8"/>
      <c r="EV2" s="7" t="str">
        <f>IF(AND(NOT(BJ2=""), ISNUMBER(BJ2)=FALSE), $CT$34, IF(BJ2="", $CT$33, IF(BJ2&lt;'Client Report'!$BG$5, $CT$34, $CT$32)))</f>
        <v>Blue</v>
      </c>
      <c r="EW2" s="17" t="str">
        <f>EV2</f>
        <v>Blue</v>
      </c>
      <c r="EX2" s="18" t="str">
        <f>EV2</f>
        <v>Blue</v>
      </c>
      <c r="EY2" s="19" t="str">
        <f>EV2</f>
        <v>Blue</v>
      </c>
      <c r="EZ2" s="8"/>
      <c r="FA2" s="8"/>
      <c r="FB2" s="7" t="str">
        <f>IF(AND(NOT(BP2=""), ISNUMBER(BP2)=FALSE), $CT$34, IF(BP2="", $CT$33, IF(BP2&lt;'Client Report'!$BG$5, $CT$34, $CT$32)))</f>
        <v>Blue</v>
      </c>
      <c r="FC2" s="17" t="str">
        <f>FB2</f>
        <v>Blue</v>
      </c>
      <c r="FD2" s="18" t="str">
        <f>FB2</f>
        <v>Blue</v>
      </c>
      <c r="FE2" s="19" t="str">
        <f>FB2</f>
        <v>Blue</v>
      </c>
      <c r="FF2" s="8"/>
      <c r="FG2" s="8"/>
      <c r="FH2" s="7" t="str">
        <f>IF(AND(NOT(BV2=""), ISNUMBER(BV2)=FALSE), $CT$34, IF(BV2="", $CT$33, IF(BV2&lt;'Client Report'!$BG$5, $CT$34, $CT$32)))</f>
        <v>Blue</v>
      </c>
      <c r="FI2" s="17" t="str">
        <f>FH2</f>
        <v>Blue</v>
      </c>
      <c r="FJ2" s="18" t="str">
        <f>FH2</f>
        <v>Blue</v>
      </c>
      <c r="FK2" s="19" t="str">
        <f>FH2</f>
        <v>Blue</v>
      </c>
      <c r="FL2" s="8"/>
      <c r="FM2" s="8"/>
      <c r="FN2" s="7" t="str">
        <f>IF(AND(NOT(CB2=""), ISNUMBER(CB2)=FALSE), $CT$34, IF(CB2="", $CT$33, IF(CB2&lt;'Client Report'!$BG$5, $CT$34, $CT$32)))</f>
        <v>Blue</v>
      </c>
      <c r="FO2" s="17" t="str">
        <f>FN2</f>
        <v>Blue</v>
      </c>
      <c r="FP2" s="18" t="str">
        <f>FN2</f>
        <v>Blue</v>
      </c>
      <c r="FQ2" s="19" t="str">
        <f>FN2</f>
        <v>Blue</v>
      </c>
      <c r="FR2" s="8"/>
      <c r="FS2" s="8"/>
      <c r="FT2" s="7" t="str">
        <f>IF(AND(NOT(CH2=""), ISNUMBER(CH2)=FALSE), $CT$34, IF(CH2="", $CT$33, IF(CH2&lt;'Client Report'!$BG$5, $CT$34, $CT$32)))</f>
        <v>Blue</v>
      </c>
      <c r="FU2" s="17" t="str">
        <f>FT2</f>
        <v>Blue</v>
      </c>
      <c r="FV2" s="18" t="str">
        <f>FT2</f>
        <v>Blue</v>
      </c>
      <c r="FW2" s="19" t="str">
        <f>FT2</f>
        <v>Blue</v>
      </c>
      <c r="FX2" s="8"/>
      <c r="FY2" s="8"/>
      <c r="FZ2" s="7" t="str">
        <f>IF(AND(NOT(CN2=""), ISNUMBER(CN2)=FALSE), $CT$34, IF(CN2="", $CT$33, IF(CN2&lt;'Client Report'!$BG$5, $CT$34, $CT$32)))</f>
        <v>Blue</v>
      </c>
      <c r="GA2" s="17" t="str">
        <f>FZ2</f>
        <v>Blue</v>
      </c>
      <c r="GB2" s="18" t="str">
        <f>FZ2</f>
        <v>Blue</v>
      </c>
      <c r="GC2" s="19" t="str">
        <f>FZ2</f>
        <v>Blue</v>
      </c>
      <c r="GD2" s="8"/>
    </row>
    <row r="3" spans="1:309" x14ac:dyDescent="0.25">
      <c r="A3" s="2"/>
      <c r="B3" s="215"/>
      <c r="C3" s="216"/>
      <c r="D3" s="217"/>
      <c r="E3" s="2"/>
      <c r="F3" s="218" t="s">
        <v>3</v>
      </c>
      <c r="G3" s="219"/>
      <c r="H3" s="219"/>
      <c r="I3" s="219"/>
      <c r="J3" s="219"/>
      <c r="K3" s="219"/>
      <c r="L3" s="209" t="s">
        <v>5</v>
      </c>
      <c r="M3" s="209"/>
      <c r="N3" s="210">
        <f>IF(N$2="", "", N$2+6)</f>
        <v>44178</v>
      </c>
      <c r="O3" s="210"/>
      <c r="P3" s="210"/>
      <c r="Q3" s="210"/>
      <c r="R3" s="209" t="s">
        <v>5</v>
      </c>
      <c r="S3" s="209"/>
      <c r="T3" s="210">
        <f t="shared" ref="T3" si="78">IF(T$2="", "", T$2+6)</f>
        <v>44185</v>
      </c>
      <c r="U3" s="210"/>
      <c r="V3" s="210"/>
      <c r="W3" s="210"/>
      <c r="X3" s="209" t="s">
        <v>5</v>
      </c>
      <c r="Y3" s="209"/>
      <c r="Z3" s="210">
        <f t="shared" ref="Z3" si="79">IF(Z$2="", "", Z$2+6)</f>
        <v>44192</v>
      </c>
      <c r="AA3" s="210"/>
      <c r="AB3" s="210"/>
      <c r="AC3" s="210"/>
      <c r="AD3" s="209" t="s">
        <v>5</v>
      </c>
      <c r="AE3" s="209"/>
      <c r="AF3" s="210">
        <f t="shared" ref="AF3" si="80">IF(AF$2="", "", AF$2+6)</f>
        <v>44199</v>
      </c>
      <c r="AG3" s="210"/>
      <c r="AH3" s="210"/>
      <c r="AI3" s="210"/>
      <c r="AJ3" s="209" t="s">
        <v>5</v>
      </c>
      <c r="AK3" s="209"/>
      <c r="AL3" s="210">
        <f t="shared" ref="AL3" si="81">IF(AL$2="", "", AL$2+6)</f>
        <v>44206</v>
      </c>
      <c r="AM3" s="210"/>
      <c r="AN3" s="210"/>
      <c r="AO3" s="210"/>
      <c r="AP3" s="209" t="s">
        <v>5</v>
      </c>
      <c r="AQ3" s="209"/>
      <c r="AR3" s="210" t="str">
        <f t="shared" ref="AR3" si="82">IF(AR$2="", "", AR$2+6)</f>
        <v/>
      </c>
      <c r="AS3" s="210"/>
      <c r="AT3" s="210"/>
      <c r="AU3" s="210"/>
      <c r="AV3" s="209" t="s">
        <v>5</v>
      </c>
      <c r="AW3" s="209"/>
      <c r="AX3" s="210" t="str">
        <f t="shared" ref="AX3" si="83">IF(AX$2="", "", AX$2+6)</f>
        <v/>
      </c>
      <c r="AY3" s="210"/>
      <c r="AZ3" s="210"/>
      <c r="BA3" s="210"/>
      <c r="BB3" s="209" t="s">
        <v>5</v>
      </c>
      <c r="BC3" s="209"/>
      <c r="BD3" s="210" t="str">
        <f t="shared" ref="BD3" si="84">IF(BD$2="", "", BD$2+6)</f>
        <v/>
      </c>
      <c r="BE3" s="210"/>
      <c r="BF3" s="210"/>
      <c r="BG3" s="210"/>
      <c r="BH3" s="209" t="s">
        <v>5</v>
      </c>
      <c r="BI3" s="209"/>
      <c r="BJ3" s="210" t="str">
        <f t="shared" ref="BJ3" si="85">IF(BJ$2="", "", BJ$2+6)</f>
        <v/>
      </c>
      <c r="BK3" s="210"/>
      <c r="BL3" s="210"/>
      <c r="BM3" s="210"/>
      <c r="BN3" s="209" t="s">
        <v>5</v>
      </c>
      <c r="BO3" s="209"/>
      <c r="BP3" s="210" t="str">
        <f t="shared" ref="BP3" si="86">IF(BP$2="", "", BP$2+6)</f>
        <v/>
      </c>
      <c r="BQ3" s="210"/>
      <c r="BR3" s="210"/>
      <c r="BS3" s="210"/>
      <c r="BT3" s="209" t="s">
        <v>5</v>
      </c>
      <c r="BU3" s="209"/>
      <c r="BV3" s="210" t="str">
        <f t="shared" ref="BV3" si="87">IF(BV$2="", "", BV$2+6)</f>
        <v/>
      </c>
      <c r="BW3" s="210"/>
      <c r="BX3" s="210"/>
      <c r="BY3" s="210"/>
      <c r="BZ3" s="209" t="s">
        <v>5</v>
      </c>
      <c r="CA3" s="209"/>
      <c r="CB3" s="210" t="str">
        <f t="shared" ref="CB3" si="88">IF(CB$2="", "", CB$2+6)</f>
        <v/>
      </c>
      <c r="CC3" s="210"/>
      <c r="CD3" s="210"/>
      <c r="CE3" s="210"/>
      <c r="CF3" s="209" t="s">
        <v>5</v>
      </c>
      <c r="CG3" s="209"/>
      <c r="CH3" s="210" t="str">
        <f t="shared" ref="CH3" si="89">IF(CH$2="", "", CH$2+6)</f>
        <v/>
      </c>
      <c r="CI3" s="210"/>
      <c r="CJ3" s="210"/>
      <c r="CK3" s="210"/>
      <c r="CL3" s="209" t="s">
        <v>5</v>
      </c>
      <c r="CM3" s="209"/>
      <c r="CN3" s="210" t="str">
        <f t="shared" ref="CN3" si="90">IF(CN$2="", "", CN$2+6)</f>
        <v/>
      </c>
      <c r="CO3" s="210"/>
      <c r="CP3" s="210"/>
      <c r="CQ3" s="210"/>
      <c r="CR3" s="2"/>
      <c r="CT3" s="6">
        <f>MIN($L$1:$CQ$1)</f>
        <v>44172</v>
      </c>
      <c r="GC3" s="11" t="s">
        <v>26</v>
      </c>
      <c r="JK3" s="7" t="str">
        <f>IF('Staff Report'!$AV$3="", "", 'Staff Report'!$AV$3)</f>
        <v>Staff 1</v>
      </c>
      <c r="JM3" s="65">
        <f t="shared" ref="JM3:KD3" ca="1" si="91">SUMIF($C$11:$C$65, $JK$3, JM$11:JM$65)</f>
        <v>3</v>
      </c>
      <c r="JN3" s="66">
        <f t="shared" ca="1" si="91"/>
        <v>4</v>
      </c>
      <c r="JO3" s="66">
        <f t="shared" ca="1" si="91"/>
        <v>4</v>
      </c>
      <c r="JP3" s="66">
        <f t="shared" ca="1" si="91"/>
        <v>5</v>
      </c>
      <c r="JQ3" s="66">
        <f t="shared" ca="1" si="91"/>
        <v>5</v>
      </c>
      <c r="JR3" s="66">
        <f t="shared" ca="1" si="91"/>
        <v>5</v>
      </c>
      <c r="JS3" s="66">
        <f t="shared" ca="1" si="91"/>
        <v>1</v>
      </c>
      <c r="JT3" s="66">
        <f t="shared" ca="1" si="91"/>
        <v>0</v>
      </c>
      <c r="JU3" s="66">
        <f t="shared" ca="1" si="91"/>
        <v>0</v>
      </c>
      <c r="JV3" s="66">
        <f t="shared" ca="1" si="91"/>
        <v>0</v>
      </c>
      <c r="JW3" s="66">
        <f t="shared" ca="1" si="91"/>
        <v>0</v>
      </c>
      <c r="JX3" s="66">
        <f t="shared" ca="1" si="91"/>
        <v>0</v>
      </c>
      <c r="JY3" s="66">
        <f t="shared" ca="1" si="91"/>
        <v>0</v>
      </c>
      <c r="JZ3" s="66">
        <f t="shared" ca="1" si="91"/>
        <v>1</v>
      </c>
      <c r="KA3" s="66">
        <f t="shared" ca="1" si="91"/>
        <v>1</v>
      </c>
      <c r="KB3" s="66">
        <f t="shared" ca="1" si="91"/>
        <v>0</v>
      </c>
      <c r="KC3" s="66">
        <f t="shared" ca="1" si="91"/>
        <v>0</v>
      </c>
      <c r="KD3" s="67">
        <f t="shared" ca="1" si="91"/>
        <v>0</v>
      </c>
      <c r="KH3" s="82" t="str">
        <f t="shared" ref="KH3:KT3" si="92">IFERROR(AVERAGEIF($C$11:$C$65, $JK$3, KH$11:KH$65), "")</f>
        <v/>
      </c>
      <c r="KI3" s="83" t="str">
        <f t="shared" si="92"/>
        <v/>
      </c>
      <c r="KJ3" s="83" t="str">
        <f t="shared" si="92"/>
        <v/>
      </c>
      <c r="KK3" s="83" t="str">
        <f t="shared" si="92"/>
        <v/>
      </c>
      <c r="KL3" s="83" t="str">
        <f t="shared" si="92"/>
        <v/>
      </c>
      <c r="KM3" s="83" t="str">
        <f t="shared" si="92"/>
        <v/>
      </c>
      <c r="KN3" s="83" t="str">
        <f t="shared" si="92"/>
        <v/>
      </c>
      <c r="KO3" s="83" t="str">
        <f t="shared" si="92"/>
        <v/>
      </c>
      <c r="KP3" s="83">
        <f t="shared" si="92"/>
        <v>1.58</v>
      </c>
      <c r="KQ3" s="83">
        <f t="shared" si="92"/>
        <v>1</v>
      </c>
      <c r="KR3" s="83">
        <f t="shared" si="92"/>
        <v>1.0766666666666667</v>
      </c>
      <c r="KS3" s="83">
        <f t="shared" si="92"/>
        <v>1.0333333333333334</v>
      </c>
      <c r="KT3" s="84">
        <f t="shared" si="92"/>
        <v>0.83333333333333337</v>
      </c>
    </row>
    <row r="4" spans="1:309" ht="15" customHeight="1" x14ac:dyDescent="0.25">
      <c r="A4" s="2"/>
      <c r="B4" s="220" t="str">
        <f>IF('Intro &amp; Setup'!$H$16="", "", 'Intro &amp; Setup'!$H$16)</f>
        <v>Your Business</v>
      </c>
      <c r="C4" s="220"/>
      <c r="D4" s="220"/>
      <c r="E4" s="2"/>
      <c r="F4" s="203" t="str">
        <f>IF('Intro &amp; Setup'!$AF$27="", "", 'Intro &amp; Setup'!$AF$27)</f>
        <v>Facebook Page Likes</v>
      </c>
      <c r="G4" s="203" t="str">
        <f>IF('Intro &amp; Setup'!$AF$28="", "", 'Intro &amp; Setup'!$AF$28)</f>
        <v>Facebook Reach</v>
      </c>
      <c r="H4" s="203" t="str">
        <f>IF('Intro &amp; Setup'!$AF$29="", "", 'Intro &amp; Setup'!$AF$29)</f>
        <v>Instagram Likes</v>
      </c>
      <c r="I4" s="203" t="str">
        <f>IF('Intro &amp; Setup'!$AF$30="", "", 'Intro &amp; Setup'!$AF$30)</f>
        <v>Instagram Reach</v>
      </c>
      <c r="J4" s="203" t="str">
        <f>IF('Intro &amp; Setup'!$AF$31="", "", 'Intro &amp; Setup'!$AF$31)</f>
        <v>Twitter Likes</v>
      </c>
      <c r="K4" s="203" t="str">
        <f>IF('Intro &amp; Setup'!$AF$32="", "", 'Intro &amp; Setup'!$AF$32)</f>
        <v>Twitter Retweets</v>
      </c>
      <c r="L4" s="203" t="str">
        <f>IF('Intro &amp; Setup'!$AF$27="", "", 'Intro &amp; Setup'!$AF$27)</f>
        <v>Facebook Page Likes</v>
      </c>
      <c r="M4" s="203" t="str">
        <f>IF('Intro &amp; Setup'!$AF$28="", "", 'Intro &amp; Setup'!$AF$28)</f>
        <v>Facebook Reach</v>
      </c>
      <c r="N4" s="203" t="str">
        <f>IF('Intro &amp; Setup'!$AF$29="", "", 'Intro &amp; Setup'!$AF$29)</f>
        <v>Instagram Likes</v>
      </c>
      <c r="O4" s="203" t="str">
        <f>IF('Intro &amp; Setup'!$AF$30="", "", 'Intro &amp; Setup'!$AF$30)</f>
        <v>Instagram Reach</v>
      </c>
      <c r="P4" s="203" t="str">
        <f>IF('Intro &amp; Setup'!$AF$31="", "", 'Intro &amp; Setup'!$AF$31)</f>
        <v>Twitter Likes</v>
      </c>
      <c r="Q4" s="203" t="str">
        <f>IF('Intro &amp; Setup'!$AF$32="", "", 'Intro &amp; Setup'!$AF$32)</f>
        <v>Twitter Retweets</v>
      </c>
      <c r="R4" s="203" t="str">
        <f>IF('Intro &amp; Setup'!$AF$27="", "", 'Intro &amp; Setup'!$AF$27)</f>
        <v>Facebook Page Likes</v>
      </c>
      <c r="S4" s="203" t="str">
        <f>IF('Intro &amp; Setup'!$AF$28="", "", 'Intro &amp; Setup'!$AF$28)</f>
        <v>Facebook Reach</v>
      </c>
      <c r="T4" s="203" t="str">
        <f>IF('Intro &amp; Setup'!$AF$29="", "", 'Intro &amp; Setup'!$AF$29)</f>
        <v>Instagram Likes</v>
      </c>
      <c r="U4" s="203" t="str">
        <f>IF('Intro &amp; Setup'!$AF$30="", "", 'Intro &amp; Setup'!$AF$30)</f>
        <v>Instagram Reach</v>
      </c>
      <c r="V4" s="203" t="str">
        <f>IF('Intro &amp; Setup'!$AF$31="", "", 'Intro &amp; Setup'!$AF$31)</f>
        <v>Twitter Likes</v>
      </c>
      <c r="W4" s="203" t="str">
        <f>IF('Intro &amp; Setup'!$AF$32="", "", 'Intro &amp; Setup'!$AF$32)</f>
        <v>Twitter Retweets</v>
      </c>
      <c r="X4" s="203" t="str">
        <f>IF('Intro &amp; Setup'!$AF$27="", "", 'Intro &amp; Setup'!$AF$27)</f>
        <v>Facebook Page Likes</v>
      </c>
      <c r="Y4" s="203" t="str">
        <f>IF('Intro &amp; Setup'!$AF$28="", "", 'Intro &amp; Setup'!$AF$28)</f>
        <v>Facebook Reach</v>
      </c>
      <c r="Z4" s="203" t="str">
        <f>IF('Intro &amp; Setup'!$AF$29="", "", 'Intro &amp; Setup'!$AF$29)</f>
        <v>Instagram Likes</v>
      </c>
      <c r="AA4" s="203" t="str">
        <f>IF('Intro &amp; Setup'!$AF$30="", "", 'Intro &amp; Setup'!$AF$30)</f>
        <v>Instagram Reach</v>
      </c>
      <c r="AB4" s="203" t="str">
        <f>IF('Intro &amp; Setup'!$AF$31="", "", 'Intro &amp; Setup'!$AF$31)</f>
        <v>Twitter Likes</v>
      </c>
      <c r="AC4" s="203" t="str">
        <f>IF('Intro &amp; Setup'!$AF$32="", "", 'Intro &amp; Setup'!$AF$32)</f>
        <v>Twitter Retweets</v>
      </c>
      <c r="AD4" s="203" t="str">
        <f>IF('Intro &amp; Setup'!$AF$27="", "", 'Intro &amp; Setup'!$AF$27)</f>
        <v>Facebook Page Likes</v>
      </c>
      <c r="AE4" s="203" t="str">
        <f>IF('Intro &amp; Setup'!$AF$28="", "", 'Intro &amp; Setup'!$AF$28)</f>
        <v>Facebook Reach</v>
      </c>
      <c r="AF4" s="203" t="str">
        <f>IF('Intro &amp; Setup'!$AF$29="", "", 'Intro &amp; Setup'!$AF$29)</f>
        <v>Instagram Likes</v>
      </c>
      <c r="AG4" s="203" t="str">
        <f>IF('Intro &amp; Setup'!$AF$30="", "", 'Intro &amp; Setup'!$AF$30)</f>
        <v>Instagram Reach</v>
      </c>
      <c r="AH4" s="203" t="str">
        <f>IF('Intro &amp; Setup'!$AF$31="", "", 'Intro &amp; Setup'!$AF$31)</f>
        <v>Twitter Likes</v>
      </c>
      <c r="AI4" s="203" t="str">
        <f>IF('Intro &amp; Setup'!$AF$32="", "", 'Intro &amp; Setup'!$AF$32)</f>
        <v>Twitter Retweets</v>
      </c>
      <c r="AJ4" s="203" t="str">
        <f>IF('Intro &amp; Setup'!$AF$27="", "", 'Intro &amp; Setup'!$AF$27)</f>
        <v>Facebook Page Likes</v>
      </c>
      <c r="AK4" s="203" t="str">
        <f>IF('Intro &amp; Setup'!$AF$28="", "", 'Intro &amp; Setup'!$AF$28)</f>
        <v>Facebook Reach</v>
      </c>
      <c r="AL4" s="203" t="str">
        <f>IF('Intro &amp; Setup'!$AF$29="", "", 'Intro &amp; Setup'!$AF$29)</f>
        <v>Instagram Likes</v>
      </c>
      <c r="AM4" s="203" t="str">
        <f>IF('Intro &amp; Setup'!$AF$30="", "", 'Intro &amp; Setup'!$AF$30)</f>
        <v>Instagram Reach</v>
      </c>
      <c r="AN4" s="203" t="str">
        <f>IF('Intro &amp; Setup'!$AF$31="", "", 'Intro &amp; Setup'!$AF$31)</f>
        <v>Twitter Likes</v>
      </c>
      <c r="AO4" s="203" t="str">
        <f>IF('Intro &amp; Setup'!$AF$32="", "", 'Intro &amp; Setup'!$AF$32)</f>
        <v>Twitter Retweets</v>
      </c>
      <c r="AP4" s="203" t="str">
        <f>IF('Intro &amp; Setup'!$AF$27="", "", 'Intro &amp; Setup'!$AF$27)</f>
        <v>Facebook Page Likes</v>
      </c>
      <c r="AQ4" s="203" t="str">
        <f>IF('Intro &amp; Setup'!$AF$28="", "", 'Intro &amp; Setup'!$AF$28)</f>
        <v>Facebook Reach</v>
      </c>
      <c r="AR4" s="203" t="str">
        <f>IF('Intro &amp; Setup'!$AF$29="", "", 'Intro &amp; Setup'!$AF$29)</f>
        <v>Instagram Likes</v>
      </c>
      <c r="AS4" s="203" t="str">
        <f>IF('Intro &amp; Setup'!$AF$30="", "", 'Intro &amp; Setup'!$AF$30)</f>
        <v>Instagram Reach</v>
      </c>
      <c r="AT4" s="203" t="str">
        <f>IF('Intro &amp; Setup'!$AF$31="", "", 'Intro &amp; Setup'!$AF$31)</f>
        <v>Twitter Likes</v>
      </c>
      <c r="AU4" s="203" t="str">
        <f>IF('Intro &amp; Setup'!$AF$32="", "", 'Intro &amp; Setup'!$AF$32)</f>
        <v>Twitter Retweets</v>
      </c>
      <c r="AV4" s="203" t="str">
        <f>IF('Intro &amp; Setup'!$AF$27="", "", 'Intro &amp; Setup'!$AF$27)</f>
        <v>Facebook Page Likes</v>
      </c>
      <c r="AW4" s="203" t="str">
        <f>IF('Intro &amp; Setup'!$AF$28="", "", 'Intro &amp; Setup'!$AF$28)</f>
        <v>Facebook Reach</v>
      </c>
      <c r="AX4" s="203" t="str">
        <f>IF('Intro &amp; Setup'!$AF$29="", "", 'Intro &amp; Setup'!$AF$29)</f>
        <v>Instagram Likes</v>
      </c>
      <c r="AY4" s="203" t="str">
        <f>IF('Intro &amp; Setup'!$AF$30="", "", 'Intro &amp; Setup'!$AF$30)</f>
        <v>Instagram Reach</v>
      </c>
      <c r="AZ4" s="203" t="str">
        <f>IF('Intro &amp; Setup'!$AF$31="", "", 'Intro &amp; Setup'!$AF$31)</f>
        <v>Twitter Likes</v>
      </c>
      <c r="BA4" s="203" t="str">
        <f>IF('Intro &amp; Setup'!$AF$32="", "", 'Intro &amp; Setup'!$AF$32)</f>
        <v>Twitter Retweets</v>
      </c>
      <c r="BB4" s="203" t="str">
        <f>IF('Intro &amp; Setup'!$AF$27="", "", 'Intro &amp; Setup'!$AF$27)</f>
        <v>Facebook Page Likes</v>
      </c>
      <c r="BC4" s="203" t="str">
        <f>IF('Intro &amp; Setup'!$AF$28="", "", 'Intro &amp; Setup'!$AF$28)</f>
        <v>Facebook Reach</v>
      </c>
      <c r="BD4" s="203" t="str">
        <f>IF('Intro &amp; Setup'!$AF$29="", "", 'Intro &amp; Setup'!$AF$29)</f>
        <v>Instagram Likes</v>
      </c>
      <c r="BE4" s="203" t="str">
        <f>IF('Intro &amp; Setup'!$AF$30="", "", 'Intro &amp; Setup'!$AF$30)</f>
        <v>Instagram Reach</v>
      </c>
      <c r="BF4" s="203" t="str">
        <f>IF('Intro &amp; Setup'!$AF$31="", "", 'Intro &amp; Setup'!$AF$31)</f>
        <v>Twitter Likes</v>
      </c>
      <c r="BG4" s="203" t="str">
        <f>IF('Intro &amp; Setup'!$AF$32="", "", 'Intro &amp; Setup'!$AF$32)</f>
        <v>Twitter Retweets</v>
      </c>
      <c r="BH4" s="203" t="str">
        <f>IF('Intro &amp; Setup'!$AF$27="", "", 'Intro &amp; Setup'!$AF$27)</f>
        <v>Facebook Page Likes</v>
      </c>
      <c r="BI4" s="203" t="str">
        <f>IF('Intro &amp; Setup'!$AF$28="", "", 'Intro &amp; Setup'!$AF$28)</f>
        <v>Facebook Reach</v>
      </c>
      <c r="BJ4" s="203" t="str">
        <f>IF('Intro &amp; Setup'!$AF$29="", "", 'Intro &amp; Setup'!$AF$29)</f>
        <v>Instagram Likes</v>
      </c>
      <c r="BK4" s="203" t="str">
        <f>IF('Intro &amp; Setup'!$AF$30="", "", 'Intro &amp; Setup'!$AF$30)</f>
        <v>Instagram Reach</v>
      </c>
      <c r="BL4" s="203" t="str">
        <f>IF('Intro &amp; Setup'!$AF$31="", "", 'Intro &amp; Setup'!$AF$31)</f>
        <v>Twitter Likes</v>
      </c>
      <c r="BM4" s="203" t="str">
        <f>IF('Intro &amp; Setup'!$AF$32="", "", 'Intro &amp; Setup'!$AF$32)</f>
        <v>Twitter Retweets</v>
      </c>
      <c r="BN4" s="203" t="str">
        <f>IF('Intro &amp; Setup'!$AF$27="", "", 'Intro &amp; Setup'!$AF$27)</f>
        <v>Facebook Page Likes</v>
      </c>
      <c r="BO4" s="203" t="str">
        <f>IF('Intro &amp; Setup'!$AF$28="", "", 'Intro &amp; Setup'!$AF$28)</f>
        <v>Facebook Reach</v>
      </c>
      <c r="BP4" s="203" t="str">
        <f>IF('Intro &amp; Setup'!$AF$29="", "", 'Intro &amp; Setup'!$AF$29)</f>
        <v>Instagram Likes</v>
      </c>
      <c r="BQ4" s="203" t="str">
        <f>IF('Intro &amp; Setup'!$AF$30="", "", 'Intro &amp; Setup'!$AF$30)</f>
        <v>Instagram Reach</v>
      </c>
      <c r="BR4" s="203" t="str">
        <f>IF('Intro &amp; Setup'!$AF$31="", "", 'Intro &amp; Setup'!$AF$31)</f>
        <v>Twitter Likes</v>
      </c>
      <c r="BS4" s="203" t="str">
        <f>IF('Intro &amp; Setup'!$AF$32="", "", 'Intro &amp; Setup'!$AF$32)</f>
        <v>Twitter Retweets</v>
      </c>
      <c r="BT4" s="203" t="str">
        <f>IF('Intro &amp; Setup'!$AF$27="", "", 'Intro &amp; Setup'!$AF$27)</f>
        <v>Facebook Page Likes</v>
      </c>
      <c r="BU4" s="203" t="str">
        <f>IF('Intro &amp; Setup'!$AF$28="", "", 'Intro &amp; Setup'!$AF$28)</f>
        <v>Facebook Reach</v>
      </c>
      <c r="BV4" s="203" t="str">
        <f>IF('Intro &amp; Setup'!$AF$29="", "", 'Intro &amp; Setup'!$AF$29)</f>
        <v>Instagram Likes</v>
      </c>
      <c r="BW4" s="203" t="str">
        <f>IF('Intro &amp; Setup'!$AF$30="", "", 'Intro &amp; Setup'!$AF$30)</f>
        <v>Instagram Reach</v>
      </c>
      <c r="BX4" s="203" t="str">
        <f>IF('Intro &amp; Setup'!$AF$31="", "", 'Intro &amp; Setup'!$AF$31)</f>
        <v>Twitter Likes</v>
      </c>
      <c r="BY4" s="203" t="str">
        <f>IF('Intro &amp; Setup'!$AF$32="", "", 'Intro &amp; Setup'!$AF$32)</f>
        <v>Twitter Retweets</v>
      </c>
      <c r="BZ4" s="203" t="str">
        <f>IF('Intro &amp; Setup'!$AF$27="", "", 'Intro &amp; Setup'!$AF$27)</f>
        <v>Facebook Page Likes</v>
      </c>
      <c r="CA4" s="203" t="str">
        <f>IF('Intro &amp; Setup'!$AF$28="", "", 'Intro &amp; Setup'!$AF$28)</f>
        <v>Facebook Reach</v>
      </c>
      <c r="CB4" s="203" t="str">
        <f>IF('Intro &amp; Setup'!$AF$29="", "", 'Intro &amp; Setup'!$AF$29)</f>
        <v>Instagram Likes</v>
      </c>
      <c r="CC4" s="203" t="str">
        <f>IF('Intro &amp; Setup'!$AF$30="", "", 'Intro &amp; Setup'!$AF$30)</f>
        <v>Instagram Reach</v>
      </c>
      <c r="CD4" s="203" t="str">
        <f>IF('Intro &amp; Setup'!$AF$31="", "", 'Intro &amp; Setup'!$AF$31)</f>
        <v>Twitter Likes</v>
      </c>
      <c r="CE4" s="203" t="str">
        <f>IF('Intro &amp; Setup'!$AF$32="", "", 'Intro &amp; Setup'!$AF$32)</f>
        <v>Twitter Retweets</v>
      </c>
      <c r="CF4" s="203" t="str">
        <f>IF('Intro &amp; Setup'!$AF$27="", "", 'Intro &amp; Setup'!$AF$27)</f>
        <v>Facebook Page Likes</v>
      </c>
      <c r="CG4" s="203" t="str">
        <f>IF('Intro &amp; Setup'!$AF$28="", "", 'Intro &amp; Setup'!$AF$28)</f>
        <v>Facebook Reach</v>
      </c>
      <c r="CH4" s="203" t="str">
        <f>IF('Intro &amp; Setup'!$AF$29="", "", 'Intro &amp; Setup'!$AF$29)</f>
        <v>Instagram Likes</v>
      </c>
      <c r="CI4" s="203" t="str">
        <f>IF('Intro &amp; Setup'!$AF$30="", "", 'Intro &amp; Setup'!$AF$30)</f>
        <v>Instagram Reach</v>
      </c>
      <c r="CJ4" s="203" t="str">
        <f>IF('Intro &amp; Setup'!$AF$31="", "", 'Intro &amp; Setup'!$AF$31)</f>
        <v>Twitter Likes</v>
      </c>
      <c r="CK4" s="203" t="str">
        <f>IF('Intro &amp; Setup'!$AF$32="", "", 'Intro &amp; Setup'!$AF$32)</f>
        <v>Twitter Retweets</v>
      </c>
      <c r="CL4" s="203" t="str">
        <f>IF('Intro &amp; Setup'!$AF$27="", "", 'Intro &amp; Setup'!$AF$27)</f>
        <v>Facebook Page Likes</v>
      </c>
      <c r="CM4" s="203" t="str">
        <f>IF('Intro &amp; Setup'!$AF$28="", "", 'Intro &amp; Setup'!$AF$28)</f>
        <v>Facebook Reach</v>
      </c>
      <c r="CN4" s="203" t="str">
        <f>IF('Intro &amp; Setup'!$AF$29="", "", 'Intro &amp; Setup'!$AF$29)</f>
        <v>Instagram Likes</v>
      </c>
      <c r="CO4" s="203" t="str">
        <f>IF('Intro &amp; Setup'!$AF$30="", "", 'Intro &amp; Setup'!$AF$30)</f>
        <v>Instagram Reach</v>
      </c>
      <c r="CP4" s="203" t="str">
        <f>IF('Intro &amp; Setup'!$AF$31="", "", 'Intro &amp; Setup'!$AF$31)</f>
        <v>Twitter Likes</v>
      </c>
      <c r="CQ4" s="203" t="str">
        <f>IF('Intro &amp; Setup'!$AF$32="", "", 'Intro &amp; Setup'!$AF$32)</f>
        <v>Twitter Retweets</v>
      </c>
      <c r="CR4" s="2"/>
      <c r="GC4" s="47">
        <f>IF('Intro &amp; Setup'!$AP18="", 1, 'Intro &amp; Setup'!$AP18)</f>
        <v>0.9</v>
      </c>
    </row>
    <row r="5" spans="1:309" x14ac:dyDescent="0.25">
      <c r="A5" s="2"/>
      <c r="B5" s="2"/>
      <c r="C5" s="2"/>
      <c r="D5" s="2"/>
      <c r="E5" s="2"/>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c r="CN5" s="204"/>
      <c r="CO5" s="204"/>
      <c r="CP5" s="204"/>
      <c r="CQ5" s="204"/>
      <c r="CR5" s="2"/>
      <c r="GC5" s="47">
        <f>IF('Intro &amp; Setup'!$AP19="", 1, 'Intro &amp; Setup'!$AP19)</f>
        <v>0.99990000000000001</v>
      </c>
      <c r="GE5" s="8" t="s">
        <v>33</v>
      </c>
      <c r="GF5" s="17" t="str">
        <f>IF(OR(GF$10="", GF$8=""), "", CONCATENATE(GF$10, " - ", GF$8))</f>
        <v>Facebook Page Likes - 44172</v>
      </c>
      <c r="GG5" s="18" t="str">
        <f t="shared" ref="GG5:IR5" si="93">IF(OR(GG$10="", GG$8=""), "", CONCATENATE(GG$10, " - ", GG$8))</f>
        <v>Facebook Reach - 44172</v>
      </c>
      <c r="GH5" s="18" t="str">
        <f t="shared" si="93"/>
        <v>Instagram Likes - 44172</v>
      </c>
      <c r="GI5" s="18" t="str">
        <f t="shared" si="93"/>
        <v>Instagram Reach - 44172</v>
      </c>
      <c r="GJ5" s="18" t="str">
        <f t="shared" si="93"/>
        <v>Twitter Likes - 44172</v>
      </c>
      <c r="GK5" s="18" t="str">
        <f t="shared" si="93"/>
        <v>Twitter Retweets - 44172</v>
      </c>
      <c r="GL5" s="18" t="str">
        <f t="shared" si="93"/>
        <v>Facebook Page Likes - 44179</v>
      </c>
      <c r="GM5" s="18" t="str">
        <f t="shared" si="93"/>
        <v>Facebook Reach - 44179</v>
      </c>
      <c r="GN5" s="18" t="str">
        <f t="shared" si="93"/>
        <v>Instagram Likes - 44179</v>
      </c>
      <c r="GO5" s="18" t="str">
        <f t="shared" si="93"/>
        <v>Instagram Reach - 44179</v>
      </c>
      <c r="GP5" s="18" t="str">
        <f t="shared" si="93"/>
        <v>Twitter Likes - 44179</v>
      </c>
      <c r="GQ5" s="18" t="str">
        <f t="shared" si="93"/>
        <v>Twitter Retweets - 44179</v>
      </c>
      <c r="GR5" s="18" t="str">
        <f t="shared" si="93"/>
        <v>Facebook Page Likes - 44186</v>
      </c>
      <c r="GS5" s="18" t="str">
        <f t="shared" si="93"/>
        <v>Facebook Reach - 44186</v>
      </c>
      <c r="GT5" s="18" t="str">
        <f t="shared" si="93"/>
        <v>Instagram Likes - 44186</v>
      </c>
      <c r="GU5" s="18" t="str">
        <f t="shared" si="93"/>
        <v>Instagram Reach - 44186</v>
      </c>
      <c r="GV5" s="18" t="str">
        <f t="shared" si="93"/>
        <v>Twitter Likes - 44186</v>
      </c>
      <c r="GW5" s="18" t="str">
        <f t="shared" si="93"/>
        <v>Twitter Retweets - 44186</v>
      </c>
      <c r="GX5" s="18" t="str">
        <f t="shared" si="93"/>
        <v>Facebook Page Likes - 44193</v>
      </c>
      <c r="GY5" s="18" t="str">
        <f t="shared" si="93"/>
        <v>Facebook Reach - 44193</v>
      </c>
      <c r="GZ5" s="18" t="str">
        <f t="shared" si="93"/>
        <v>Instagram Likes - 44193</v>
      </c>
      <c r="HA5" s="18" t="str">
        <f t="shared" si="93"/>
        <v>Instagram Reach - 44193</v>
      </c>
      <c r="HB5" s="18" t="str">
        <f t="shared" si="93"/>
        <v>Twitter Likes - 44193</v>
      </c>
      <c r="HC5" s="18" t="str">
        <f t="shared" si="93"/>
        <v>Twitter Retweets - 44193</v>
      </c>
      <c r="HD5" s="18" t="str">
        <f t="shared" si="93"/>
        <v>Facebook Page Likes - 44200</v>
      </c>
      <c r="HE5" s="18" t="str">
        <f t="shared" si="93"/>
        <v>Facebook Reach - 44200</v>
      </c>
      <c r="HF5" s="18" t="str">
        <f t="shared" si="93"/>
        <v>Instagram Likes - 44200</v>
      </c>
      <c r="HG5" s="18" t="str">
        <f t="shared" si="93"/>
        <v>Instagram Reach - 44200</v>
      </c>
      <c r="HH5" s="18" t="str">
        <f t="shared" si="93"/>
        <v>Twitter Likes - 44200</v>
      </c>
      <c r="HI5" s="18" t="str">
        <f t="shared" si="93"/>
        <v>Twitter Retweets - 44200</v>
      </c>
      <c r="HJ5" s="18" t="str">
        <f t="shared" si="93"/>
        <v/>
      </c>
      <c r="HK5" s="18" t="str">
        <f t="shared" si="93"/>
        <v/>
      </c>
      <c r="HL5" s="18" t="str">
        <f t="shared" si="93"/>
        <v/>
      </c>
      <c r="HM5" s="18" t="str">
        <f t="shared" si="93"/>
        <v/>
      </c>
      <c r="HN5" s="18" t="str">
        <f t="shared" si="93"/>
        <v/>
      </c>
      <c r="HO5" s="18" t="str">
        <f t="shared" si="93"/>
        <v/>
      </c>
      <c r="HP5" s="18" t="str">
        <f t="shared" si="93"/>
        <v/>
      </c>
      <c r="HQ5" s="18" t="str">
        <f t="shared" si="93"/>
        <v/>
      </c>
      <c r="HR5" s="18" t="str">
        <f t="shared" si="93"/>
        <v/>
      </c>
      <c r="HS5" s="18" t="str">
        <f t="shared" si="93"/>
        <v/>
      </c>
      <c r="HT5" s="18" t="str">
        <f t="shared" si="93"/>
        <v/>
      </c>
      <c r="HU5" s="18" t="str">
        <f t="shared" si="93"/>
        <v/>
      </c>
      <c r="HV5" s="18" t="str">
        <f t="shared" si="93"/>
        <v/>
      </c>
      <c r="HW5" s="18" t="str">
        <f t="shared" si="93"/>
        <v/>
      </c>
      <c r="HX5" s="18" t="str">
        <f t="shared" si="93"/>
        <v/>
      </c>
      <c r="HY5" s="18" t="str">
        <f t="shared" si="93"/>
        <v/>
      </c>
      <c r="HZ5" s="18" t="str">
        <f t="shared" si="93"/>
        <v/>
      </c>
      <c r="IA5" s="18" t="str">
        <f t="shared" si="93"/>
        <v/>
      </c>
      <c r="IB5" s="18" t="str">
        <f t="shared" si="93"/>
        <v/>
      </c>
      <c r="IC5" s="18" t="str">
        <f t="shared" si="93"/>
        <v/>
      </c>
      <c r="ID5" s="18" t="str">
        <f t="shared" si="93"/>
        <v/>
      </c>
      <c r="IE5" s="18" t="str">
        <f t="shared" si="93"/>
        <v/>
      </c>
      <c r="IF5" s="18" t="str">
        <f t="shared" si="93"/>
        <v/>
      </c>
      <c r="IG5" s="18" t="str">
        <f t="shared" si="93"/>
        <v/>
      </c>
      <c r="IH5" s="18" t="str">
        <f t="shared" si="93"/>
        <v/>
      </c>
      <c r="II5" s="18" t="str">
        <f t="shared" si="93"/>
        <v/>
      </c>
      <c r="IJ5" s="18" t="str">
        <f t="shared" si="93"/>
        <v/>
      </c>
      <c r="IK5" s="18" t="str">
        <f t="shared" si="93"/>
        <v/>
      </c>
      <c r="IL5" s="18" t="str">
        <f t="shared" si="93"/>
        <v/>
      </c>
      <c r="IM5" s="18" t="str">
        <f t="shared" si="93"/>
        <v/>
      </c>
      <c r="IN5" s="18" t="str">
        <f t="shared" si="93"/>
        <v/>
      </c>
      <c r="IO5" s="18" t="str">
        <f t="shared" si="93"/>
        <v/>
      </c>
      <c r="IP5" s="18" t="str">
        <f t="shared" si="93"/>
        <v/>
      </c>
      <c r="IQ5" s="18" t="str">
        <f t="shared" si="93"/>
        <v/>
      </c>
      <c r="IR5" s="18" t="str">
        <f t="shared" si="93"/>
        <v/>
      </c>
      <c r="IS5" s="18" t="str">
        <f t="shared" ref="IS5:JK5" si="94">IF(OR(IS$10="", IS$8=""), "", CONCATENATE(IS$10, " - ", IS$8))</f>
        <v/>
      </c>
      <c r="IT5" s="18" t="str">
        <f t="shared" si="94"/>
        <v/>
      </c>
      <c r="IU5" s="18" t="str">
        <f t="shared" si="94"/>
        <v/>
      </c>
      <c r="IV5" s="18" t="str">
        <f t="shared" si="94"/>
        <v/>
      </c>
      <c r="IW5" s="18" t="str">
        <f t="shared" si="94"/>
        <v/>
      </c>
      <c r="IX5" s="18" t="str">
        <f t="shared" si="94"/>
        <v/>
      </c>
      <c r="IY5" s="18" t="str">
        <f t="shared" si="94"/>
        <v/>
      </c>
      <c r="IZ5" s="18" t="str">
        <f t="shared" si="94"/>
        <v/>
      </c>
      <c r="JA5" s="18" t="str">
        <f t="shared" si="94"/>
        <v/>
      </c>
      <c r="JB5" s="18" t="str">
        <f t="shared" si="94"/>
        <v/>
      </c>
      <c r="JC5" s="18" t="str">
        <f t="shared" si="94"/>
        <v/>
      </c>
      <c r="JD5" s="18" t="str">
        <f t="shared" si="94"/>
        <v/>
      </c>
      <c r="JE5" s="18" t="str">
        <f t="shared" si="94"/>
        <v/>
      </c>
      <c r="JF5" s="18" t="str">
        <f t="shared" si="94"/>
        <v/>
      </c>
      <c r="JG5" s="18" t="str">
        <f t="shared" si="94"/>
        <v/>
      </c>
      <c r="JH5" s="18" t="str">
        <f t="shared" si="94"/>
        <v/>
      </c>
      <c r="JI5" s="18" t="str">
        <f t="shared" si="94"/>
        <v/>
      </c>
      <c r="JJ5" s="18" t="str">
        <f t="shared" si="94"/>
        <v/>
      </c>
      <c r="JK5" s="19" t="str">
        <f t="shared" si="94"/>
        <v/>
      </c>
    </row>
    <row r="6" spans="1:309" x14ac:dyDescent="0.25">
      <c r="A6" s="2"/>
      <c r="B6" s="205" t="str">
        <f>$CT$13</f>
        <v>Mon, 07 Dec 2020 - Mon, 04 Jan 2021</v>
      </c>
      <c r="C6" s="206"/>
      <c r="D6" s="207"/>
      <c r="E6" s="2"/>
      <c r="F6" s="204"/>
      <c r="G6" s="204"/>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c r="BQ6" s="204"/>
      <c r="BR6" s="204"/>
      <c r="BS6" s="204"/>
      <c r="BT6" s="204"/>
      <c r="BU6" s="204"/>
      <c r="BV6" s="204"/>
      <c r="BW6" s="204"/>
      <c r="BX6" s="204"/>
      <c r="BY6" s="204"/>
      <c r="BZ6" s="204"/>
      <c r="CA6" s="204"/>
      <c r="CB6" s="204"/>
      <c r="CC6" s="204"/>
      <c r="CD6" s="204"/>
      <c r="CE6" s="204"/>
      <c r="CF6" s="204"/>
      <c r="CG6" s="204"/>
      <c r="CH6" s="204"/>
      <c r="CI6" s="204"/>
      <c r="CJ6" s="204"/>
      <c r="CK6" s="204"/>
      <c r="CL6" s="204"/>
      <c r="CM6" s="204"/>
      <c r="CN6" s="204"/>
      <c r="CO6" s="204"/>
      <c r="CP6" s="204"/>
      <c r="CQ6" s="204"/>
      <c r="CR6" s="2"/>
      <c r="CT6" s="7"/>
      <c r="JL6" s="102" t="s">
        <v>33</v>
      </c>
      <c r="JM6" s="17" t="str">
        <f>IF(JM$10="", "", CONCATENATE(JM$10, " - ", JM$8))</f>
        <v>Facebook Page Likes - Pass</v>
      </c>
      <c r="JN6" s="18" t="str">
        <f t="shared" ref="JN6:KD6" si="95">IF(JN$10="", "", CONCATENATE(JN$10, " - ", JN$8))</f>
        <v>Facebook Reach - Pass</v>
      </c>
      <c r="JO6" s="18" t="str">
        <f t="shared" si="95"/>
        <v>Instagram Likes - Pass</v>
      </c>
      <c r="JP6" s="18" t="str">
        <f t="shared" si="95"/>
        <v>Instagram Reach - Pass</v>
      </c>
      <c r="JQ6" s="18" t="str">
        <f t="shared" si="95"/>
        <v>Twitter Likes - Pass</v>
      </c>
      <c r="JR6" s="18" t="str">
        <f t="shared" si="95"/>
        <v>Twitter Retweets - Pass</v>
      </c>
      <c r="JS6" s="18" t="str">
        <f t="shared" si="95"/>
        <v>Facebook Page Likes - Fail</v>
      </c>
      <c r="JT6" s="18" t="str">
        <f t="shared" si="95"/>
        <v>Facebook Reach - Fail</v>
      </c>
      <c r="JU6" s="18" t="str">
        <f t="shared" si="95"/>
        <v>Instagram Likes - Fail</v>
      </c>
      <c r="JV6" s="18" t="str">
        <f t="shared" si="95"/>
        <v>Instagram Reach - Fail</v>
      </c>
      <c r="JW6" s="18" t="str">
        <f t="shared" si="95"/>
        <v>Twitter Likes - Fail</v>
      </c>
      <c r="JX6" s="18" t="str">
        <f t="shared" si="95"/>
        <v>Twitter Retweets - Fail</v>
      </c>
      <c r="JY6" s="18" t="str">
        <f t="shared" si="95"/>
        <v>Facebook Page Likes - Warning</v>
      </c>
      <c r="JZ6" s="18" t="str">
        <f t="shared" si="95"/>
        <v>Facebook Reach - Warning</v>
      </c>
      <c r="KA6" s="18" t="str">
        <f t="shared" si="95"/>
        <v>Instagram Likes - Warning</v>
      </c>
      <c r="KB6" s="18" t="str">
        <f t="shared" si="95"/>
        <v>Instagram Reach - Warning</v>
      </c>
      <c r="KC6" s="18" t="str">
        <f t="shared" si="95"/>
        <v>Twitter Likes - Warning</v>
      </c>
      <c r="KD6" s="19" t="str">
        <f t="shared" si="95"/>
        <v>Twitter Retweets - Warning</v>
      </c>
    </row>
    <row r="7" spans="1:309" x14ac:dyDescent="0.25">
      <c r="A7" s="2"/>
      <c r="B7" s="2"/>
      <c r="C7" s="2"/>
      <c r="D7" s="2"/>
      <c r="E7" s="2"/>
      <c r="F7" s="204"/>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c r="CN7" s="204"/>
      <c r="CO7" s="204"/>
      <c r="CP7" s="204"/>
      <c r="CQ7" s="204"/>
      <c r="CR7" s="2"/>
      <c r="CT7" s="6">
        <f>CT2+7</f>
        <v>44207</v>
      </c>
      <c r="CY7" s="20">
        <f>IFERROR(CY8+6, "")</f>
        <v>44178</v>
      </c>
      <c r="CZ7" s="21">
        <f t="shared" ref="CZ7:FK7" si="96">IFERROR(CZ8+6, "")</f>
        <v>44178</v>
      </c>
      <c r="DA7" s="21">
        <f t="shared" si="96"/>
        <v>44178</v>
      </c>
      <c r="DB7" s="21">
        <f t="shared" si="96"/>
        <v>44178</v>
      </c>
      <c r="DC7" s="21">
        <f t="shared" si="96"/>
        <v>44178</v>
      </c>
      <c r="DD7" s="21">
        <f t="shared" si="96"/>
        <v>44178</v>
      </c>
      <c r="DE7" s="21">
        <f t="shared" si="96"/>
        <v>44185</v>
      </c>
      <c r="DF7" s="21">
        <f t="shared" si="96"/>
        <v>44185</v>
      </c>
      <c r="DG7" s="21">
        <f t="shared" si="96"/>
        <v>44185</v>
      </c>
      <c r="DH7" s="21">
        <f t="shared" si="96"/>
        <v>44185</v>
      </c>
      <c r="DI7" s="21">
        <f t="shared" si="96"/>
        <v>44185</v>
      </c>
      <c r="DJ7" s="21">
        <f t="shared" si="96"/>
        <v>44185</v>
      </c>
      <c r="DK7" s="21">
        <f t="shared" si="96"/>
        <v>44192</v>
      </c>
      <c r="DL7" s="21">
        <f t="shared" si="96"/>
        <v>44192</v>
      </c>
      <c r="DM7" s="21">
        <f t="shared" si="96"/>
        <v>44192</v>
      </c>
      <c r="DN7" s="21">
        <f t="shared" si="96"/>
        <v>44192</v>
      </c>
      <c r="DO7" s="21">
        <f t="shared" si="96"/>
        <v>44192</v>
      </c>
      <c r="DP7" s="21">
        <f t="shared" si="96"/>
        <v>44192</v>
      </c>
      <c r="DQ7" s="21">
        <f t="shared" si="96"/>
        <v>44199</v>
      </c>
      <c r="DR7" s="21">
        <f t="shared" si="96"/>
        <v>44199</v>
      </c>
      <c r="DS7" s="21">
        <f t="shared" si="96"/>
        <v>44199</v>
      </c>
      <c r="DT7" s="21">
        <f t="shared" si="96"/>
        <v>44199</v>
      </c>
      <c r="DU7" s="21">
        <f t="shared" si="96"/>
        <v>44199</v>
      </c>
      <c r="DV7" s="21">
        <f t="shared" si="96"/>
        <v>44199</v>
      </c>
      <c r="DW7" s="21">
        <f t="shared" si="96"/>
        <v>44206</v>
      </c>
      <c r="DX7" s="21">
        <f t="shared" si="96"/>
        <v>44206</v>
      </c>
      <c r="DY7" s="21">
        <f t="shared" si="96"/>
        <v>44206</v>
      </c>
      <c r="DZ7" s="21">
        <f t="shared" si="96"/>
        <v>44206</v>
      </c>
      <c r="EA7" s="21">
        <f t="shared" si="96"/>
        <v>44206</v>
      </c>
      <c r="EB7" s="21">
        <f t="shared" si="96"/>
        <v>44206</v>
      </c>
      <c r="EC7" s="21" t="str">
        <f t="shared" si="96"/>
        <v/>
      </c>
      <c r="ED7" s="21" t="str">
        <f t="shared" si="96"/>
        <v/>
      </c>
      <c r="EE7" s="21" t="str">
        <f t="shared" si="96"/>
        <v/>
      </c>
      <c r="EF7" s="21" t="str">
        <f t="shared" si="96"/>
        <v/>
      </c>
      <c r="EG7" s="21" t="str">
        <f t="shared" si="96"/>
        <v/>
      </c>
      <c r="EH7" s="21" t="str">
        <f t="shared" si="96"/>
        <v/>
      </c>
      <c r="EI7" s="21" t="str">
        <f t="shared" si="96"/>
        <v/>
      </c>
      <c r="EJ7" s="21" t="str">
        <f t="shared" si="96"/>
        <v/>
      </c>
      <c r="EK7" s="21" t="str">
        <f t="shared" si="96"/>
        <v/>
      </c>
      <c r="EL7" s="21" t="str">
        <f t="shared" si="96"/>
        <v/>
      </c>
      <c r="EM7" s="21" t="str">
        <f t="shared" si="96"/>
        <v/>
      </c>
      <c r="EN7" s="21" t="str">
        <f t="shared" si="96"/>
        <v/>
      </c>
      <c r="EO7" s="21" t="str">
        <f t="shared" si="96"/>
        <v/>
      </c>
      <c r="EP7" s="21" t="str">
        <f t="shared" si="96"/>
        <v/>
      </c>
      <c r="EQ7" s="21" t="str">
        <f t="shared" si="96"/>
        <v/>
      </c>
      <c r="ER7" s="21" t="str">
        <f t="shared" si="96"/>
        <v/>
      </c>
      <c r="ES7" s="21" t="str">
        <f t="shared" si="96"/>
        <v/>
      </c>
      <c r="ET7" s="21" t="str">
        <f t="shared" si="96"/>
        <v/>
      </c>
      <c r="EU7" s="21" t="str">
        <f t="shared" si="96"/>
        <v/>
      </c>
      <c r="EV7" s="21" t="str">
        <f t="shared" si="96"/>
        <v/>
      </c>
      <c r="EW7" s="21" t="str">
        <f t="shared" si="96"/>
        <v/>
      </c>
      <c r="EX7" s="21" t="str">
        <f t="shared" si="96"/>
        <v/>
      </c>
      <c r="EY7" s="21" t="str">
        <f t="shared" si="96"/>
        <v/>
      </c>
      <c r="EZ7" s="21" t="str">
        <f t="shared" si="96"/>
        <v/>
      </c>
      <c r="FA7" s="21" t="str">
        <f t="shared" si="96"/>
        <v/>
      </c>
      <c r="FB7" s="21" t="str">
        <f t="shared" si="96"/>
        <v/>
      </c>
      <c r="FC7" s="21" t="str">
        <f t="shared" si="96"/>
        <v/>
      </c>
      <c r="FD7" s="21" t="str">
        <f t="shared" si="96"/>
        <v/>
      </c>
      <c r="FE7" s="21" t="str">
        <f t="shared" si="96"/>
        <v/>
      </c>
      <c r="FF7" s="21" t="str">
        <f t="shared" si="96"/>
        <v/>
      </c>
      <c r="FG7" s="21" t="str">
        <f t="shared" si="96"/>
        <v/>
      </c>
      <c r="FH7" s="21" t="str">
        <f t="shared" si="96"/>
        <v/>
      </c>
      <c r="FI7" s="21" t="str">
        <f t="shared" si="96"/>
        <v/>
      </c>
      <c r="FJ7" s="21" t="str">
        <f t="shared" si="96"/>
        <v/>
      </c>
      <c r="FK7" s="21" t="str">
        <f t="shared" si="96"/>
        <v/>
      </c>
      <c r="FL7" s="21" t="str">
        <f t="shared" ref="FL7:GD7" si="97">IFERROR(FL8+6, "")</f>
        <v/>
      </c>
      <c r="FM7" s="21" t="str">
        <f t="shared" si="97"/>
        <v/>
      </c>
      <c r="FN7" s="21" t="str">
        <f t="shared" si="97"/>
        <v/>
      </c>
      <c r="FO7" s="21" t="str">
        <f t="shared" si="97"/>
        <v/>
      </c>
      <c r="FP7" s="21" t="str">
        <f t="shared" si="97"/>
        <v/>
      </c>
      <c r="FQ7" s="21" t="str">
        <f t="shared" si="97"/>
        <v/>
      </c>
      <c r="FR7" s="21" t="str">
        <f t="shared" si="97"/>
        <v/>
      </c>
      <c r="FS7" s="21" t="str">
        <f t="shared" si="97"/>
        <v/>
      </c>
      <c r="FT7" s="21" t="str">
        <f t="shared" si="97"/>
        <v/>
      </c>
      <c r="FU7" s="21" t="str">
        <f t="shared" si="97"/>
        <v/>
      </c>
      <c r="FV7" s="21" t="str">
        <f t="shared" si="97"/>
        <v/>
      </c>
      <c r="FW7" s="21" t="str">
        <f t="shared" si="97"/>
        <v/>
      </c>
      <c r="FX7" s="21" t="str">
        <f t="shared" si="97"/>
        <v/>
      </c>
      <c r="FY7" s="21" t="str">
        <f t="shared" si="97"/>
        <v/>
      </c>
      <c r="FZ7" s="21" t="str">
        <f t="shared" si="97"/>
        <v/>
      </c>
      <c r="GA7" s="21" t="str">
        <f t="shared" si="97"/>
        <v/>
      </c>
      <c r="GB7" s="21" t="str">
        <f t="shared" si="97"/>
        <v/>
      </c>
      <c r="GC7" s="21" t="str">
        <f t="shared" si="97"/>
        <v/>
      </c>
      <c r="GD7" s="22" t="str">
        <f t="shared" si="97"/>
        <v/>
      </c>
      <c r="GF7" s="20">
        <f>IFERROR(GF8+6, "")</f>
        <v>44178</v>
      </c>
      <c r="GG7" s="21">
        <f t="shared" ref="GG7:IR7" si="98">IFERROR(GG8+6, "")</f>
        <v>44178</v>
      </c>
      <c r="GH7" s="21">
        <f t="shared" si="98"/>
        <v>44178</v>
      </c>
      <c r="GI7" s="21">
        <f t="shared" si="98"/>
        <v>44178</v>
      </c>
      <c r="GJ7" s="21">
        <f t="shared" si="98"/>
        <v>44178</v>
      </c>
      <c r="GK7" s="21">
        <f t="shared" si="98"/>
        <v>44178</v>
      </c>
      <c r="GL7" s="21">
        <f t="shared" si="98"/>
        <v>44185</v>
      </c>
      <c r="GM7" s="21">
        <f t="shared" si="98"/>
        <v>44185</v>
      </c>
      <c r="GN7" s="21">
        <f t="shared" si="98"/>
        <v>44185</v>
      </c>
      <c r="GO7" s="21">
        <f t="shared" si="98"/>
        <v>44185</v>
      </c>
      <c r="GP7" s="21">
        <f t="shared" si="98"/>
        <v>44185</v>
      </c>
      <c r="GQ7" s="21">
        <f t="shared" si="98"/>
        <v>44185</v>
      </c>
      <c r="GR7" s="21">
        <f t="shared" si="98"/>
        <v>44192</v>
      </c>
      <c r="GS7" s="21">
        <f t="shared" si="98"/>
        <v>44192</v>
      </c>
      <c r="GT7" s="21">
        <f t="shared" si="98"/>
        <v>44192</v>
      </c>
      <c r="GU7" s="21">
        <f t="shared" si="98"/>
        <v>44192</v>
      </c>
      <c r="GV7" s="21">
        <f t="shared" si="98"/>
        <v>44192</v>
      </c>
      <c r="GW7" s="21">
        <f t="shared" si="98"/>
        <v>44192</v>
      </c>
      <c r="GX7" s="21">
        <f t="shared" si="98"/>
        <v>44199</v>
      </c>
      <c r="GY7" s="21">
        <f t="shared" si="98"/>
        <v>44199</v>
      </c>
      <c r="GZ7" s="21">
        <f t="shared" si="98"/>
        <v>44199</v>
      </c>
      <c r="HA7" s="21">
        <f t="shared" si="98"/>
        <v>44199</v>
      </c>
      <c r="HB7" s="21">
        <f t="shared" si="98"/>
        <v>44199</v>
      </c>
      <c r="HC7" s="21">
        <f t="shared" si="98"/>
        <v>44199</v>
      </c>
      <c r="HD7" s="21">
        <f t="shared" si="98"/>
        <v>44206</v>
      </c>
      <c r="HE7" s="21">
        <f t="shared" si="98"/>
        <v>44206</v>
      </c>
      <c r="HF7" s="21">
        <f t="shared" si="98"/>
        <v>44206</v>
      </c>
      <c r="HG7" s="21">
        <f t="shared" si="98"/>
        <v>44206</v>
      </c>
      <c r="HH7" s="21">
        <f t="shared" si="98"/>
        <v>44206</v>
      </c>
      <c r="HI7" s="21">
        <f t="shared" si="98"/>
        <v>44206</v>
      </c>
      <c r="HJ7" s="21" t="str">
        <f t="shared" si="98"/>
        <v/>
      </c>
      <c r="HK7" s="21" t="str">
        <f t="shared" si="98"/>
        <v/>
      </c>
      <c r="HL7" s="21" t="str">
        <f t="shared" si="98"/>
        <v/>
      </c>
      <c r="HM7" s="21" t="str">
        <f t="shared" si="98"/>
        <v/>
      </c>
      <c r="HN7" s="21" t="str">
        <f t="shared" si="98"/>
        <v/>
      </c>
      <c r="HO7" s="21" t="str">
        <f t="shared" si="98"/>
        <v/>
      </c>
      <c r="HP7" s="21" t="str">
        <f t="shared" si="98"/>
        <v/>
      </c>
      <c r="HQ7" s="21" t="str">
        <f t="shared" si="98"/>
        <v/>
      </c>
      <c r="HR7" s="21" t="str">
        <f t="shared" si="98"/>
        <v/>
      </c>
      <c r="HS7" s="21" t="str">
        <f t="shared" si="98"/>
        <v/>
      </c>
      <c r="HT7" s="21" t="str">
        <f t="shared" si="98"/>
        <v/>
      </c>
      <c r="HU7" s="21" t="str">
        <f t="shared" si="98"/>
        <v/>
      </c>
      <c r="HV7" s="21" t="str">
        <f t="shared" si="98"/>
        <v/>
      </c>
      <c r="HW7" s="21" t="str">
        <f t="shared" si="98"/>
        <v/>
      </c>
      <c r="HX7" s="21" t="str">
        <f t="shared" si="98"/>
        <v/>
      </c>
      <c r="HY7" s="21" t="str">
        <f t="shared" si="98"/>
        <v/>
      </c>
      <c r="HZ7" s="21" t="str">
        <f t="shared" si="98"/>
        <v/>
      </c>
      <c r="IA7" s="21" t="str">
        <f t="shared" si="98"/>
        <v/>
      </c>
      <c r="IB7" s="21" t="str">
        <f t="shared" si="98"/>
        <v/>
      </c>
      <c r="IC7" s="21" t="str">
        <f t="shared" si="98"/>
        <v/>
      </c>
      <c r="ID7" s="21" t="str">
        <f t="shared" si="98"/>
        <v/>
      </c>
      <c r="IE7" s="21" t="str">
        <f t="shared" si="98"/>
        <v/>
      </c>
      <c r="IF7" s="21" t="str">
        <f t="shared" si="98"/>
        <v/>
      </c>
      <c r="IG7" s="21" t="str">
        <f t="shared" si="98"/>
        <v/>
      </c>
      <c r="IH7" s="21" t="str">
        <f t="shared" si="98"/>
        <v/>
      </c>
      <c r="II7" s="21" t="str">
        <f t="shared" si="98"/>
        <v/>
      </c>
      <c r="IJ7" s="21" t="str">
        <f t="shared" si="98"/>
        <v/>
      </c>
      <c r="IK7" s="21" t="str">
        <f t="shared" si="98"/>
        <v/>
      </c>
      <c r="IL7" s="21" t="str">
        <f t="shared" si="98"/>
        <v/>
      </c>
      <c r="IM7" s="21" t="str">
        <f t="shared" si="98"/>
        <v/>
      </c>
      <c r="IN7" s="21" t="str">
        <f t="shared" si="98"/>
        <v/>
      </c>
      <c r="IO7" s="21" t="str">
        <f t="shared" si="98"/>
        <v/>
      </c>
      <c r="IP7" s="21" t="str">
        <f t="shared" si="98"/>
        <v/>
      </c>
      <c r="IQ7" s="21" t="str">
        <f t="shared" si="98"/>
        <v/>
      </c>
      <c r="IR7" s="21" t="str">
        <f t="shared" si="98"/>
        <v/>
      </c>
      <c r="IS7" s="21" t="str">
        <f t="shared" ref="IS7:JK7" si="99">IFERROR(IS8+6, "")</f>
        <v/>
      </c>
      <c r="IT7" s="21" t="str">
        <f t="shared" si="99"/>
        <v/>
      </c>
      <c r="IU7" s="21" t="str">
        <f t="shared" si="99"/>
        <v/>
      </c>
      <c r="IV7" s="21" t="str">
        <f t="shared" si="99"/>
        <v/>
      </c>
      <c r="IW7" s="21" t="str">
        <f t="shared" si="99"/>
        <v/>
      </c>
      <c r="IX7" s="21" t="str">
        <f t="shared" si="99"/>
        <v/>
      </c>
      <c r="IY7" s="21" t="str">
        <f t="shared" si="99"/>
        <v/>
      </c>
      <c r="IZ7" s="21" t="str">
        <f t="shared" si="99"/>
        <v/>
      </c>
      <c r="JA7" s="21" t="str">
        <f t="shared" si="99"/>
        <v/>
      </c>
      <c r="JB7" s="21" t="str">
        <f t="shared" si="99"/>
        <v/>
      </c>
      <c r="JC7" s="21" t="str">
        <f t="shared" si="99"/>
        <v/>
      </c>
      <c r="JD7" s="21" t="str">
        <f t="shared" si="99"/>
        <v/>
      </c>
      <c r="JE7" s="21" t="str">
        <f t="shared" si="99"/>
        <v/>
      </c>
      <c r="JF7" s="21" t="str">
        <f t="shared" si="99"/>
        <v/>
      </c>
      <c r="JG7" s="21" t="str">
        <f t="shared" si="99"/>
        <v/>
      </c>
      <c r="JH7" s="21" t="str">
        <f t="shared" si="99"/>
        <v/>
      </c>
      <c r="JI7" s="21" t="str">
        <f t="shared" si="99"/>
        <v/>
      </c>
      <c r="JJ7" s="21" t="str">
        <f t="shared" si="99"/>
        <v/>
      </c>
      <c r="JK7" s="22" t="str">
        <f t="shared" si="99"/>
        <v/>
      </c>
    </row>
    <row r="8" spans="1:309" x14ac:dyDescent="0.25">
      <c r="A8" s="2"/>
      <c r="B8" s="94" t="str">
        <f>IF(KV$8=0, "", "Duplicate Clients")</f>
        <v/>
      </c>
      <c r="C8" s="94" t="str">
        <f>IF(KW$8=0, "", "Missing Staff")</f>
        <v/>
      </c>
      <c r="D8" s="2"/>
      <c r="E8" s="2"/>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c r="BQ8" s="204"/>
      <c r="BR8" s="204"/>
      <c r="BS8" s="204"/>
      <c r="BT8" s="204"/>
      <c r="BU8" s="204"/>
      <c r="BV8" s="204"/>
      <c r="BW8" s="204"/>
      <c r="BX8" s="204"/>
      <c r="BY8" s="204"/>
      <c r="BZ8" s="204"/>
      <c r="CA8" s="204"/>
      <c r="CB8" s="204"/>
      <c r="CC8" s="204"/>
      <c r="CD8" s="204"/>
      <c r="CE8" s="204"/>
      <c r="CF8" s="204"/>
      <c r="CG8" s="204"/>
      <c r="CH8" s="204"/>
      <c r="CI8" s="204"/>
      <c r="CJ8" s="204"/>
      <c r="CK8" s="204"/>
      <c r="CL8" s="204"/>
      <c r="CM8" s="204"/>
      <c r="CN8" s="204"/>
      <c r="CO8" s="204"/>
      <c r="CP8" s="204"/>
      <c r="CQ8" s="204"/>
      <c r="CR8" s="2"/>
      <c r="CY8" s="25">
        <f t="shared" ref="CY8:ED8" si="100">L$1</f>
        <v>44172</v>
      </c>
      <c r="CZ8" s="26">
        <f t="shared" si="100"/>
        <v>44172</v>
      </c>
      <c r="DA8" s="26">
        <f t="shared" si="100"/>
        <v>44172</v>
      </c>
      <c r="DB8" s="26">
        <f t="shared" si="100"/>
        <v>44172</v>
      </c>
      <c r="DC8" s="26">
        <f t="shared" si="100"/>
        <v>44172</v>
      </c>
      <c r="DD8" s="26">
        <f t="shared" si="100"/>
        <v>44172</v>
      </c>
      <c r="DE8" s="26">
        <f t="shared" si="100"/>
        <v>44179</v>
      </c>
      <c r="DF8" s="26">
        <f t="shared" si="100"/>
        <v>44179</v>
      </c>
      <c r="DG8" s="26">
        <f t="shared" si="100"/>
        <v>44179</v>
      </c>
      <c r="DH8" s="26">
        <f t="shared" si="100"/>
        <v>44179</v>
      </c>
      <c r="DI8" s="26">
        <f t="shared" si="100"/>
        <v>44179</v>
      </c>
      <c r="DJ8" s="26">
        <f t="shared" si="100"/>
        <v>44179</v>
      </c>
      <c r="DK8" s="26">
        <f t="shared" si="100"/>
        <v>44186</v>
      </c>
      <c r="DL8" s="26">
        <f t="shared" si="100"/>
        <v>44186</v>
      </c>
      <c r="DM8" s="26">
        <f t="shared" si="100"/>
        <v>44186</v>
      </c>
      <c r="DN8" s="26">
        <f t="shared" si="100"/>
        <v>44186</v>
      </c>
      <c r="DO8" s="26">
        <f t="shared" si="100"/>
        <v>44186</v>
      </c>
      <c r="DP8" s="26">
        <f t="shared" si="100"/>
        <v>44186</v>
      </c>
      <c r="DQ8" s="26">
        <f t="shared" si="100"/>
        <v>44193</v>
      </c>
      <c r="DR8" s="26">
        <f t="shared" si="100"/>
        <v>44193</v>
      </c>
      <c r="DS8" s="26">
        <f t="shared" si="100"/>
        <v>44193</v>
      </c>
      <c r="DT8" s="26">
        <f t="shared" si="100"/>
        <v>44193</v>
      </c>
      <c r="DU8" s="26">
        <f t="shared" si="100"/>
        <v>44193</v>
      </c>
      <c r="DV8" s="26">
        <f t="shared" si="100"/>
        <v>44193</v>
      </c>
      <c r="DW8" s="26">
        <f t="shared" si="100"/>
        <v>44200</v>
      </c>
      <c r="DX8" s="26">
        <f t="shared" si="100"/>
        <v>44200</v>
      </c>
      <c r="DY8" s="26">
        <f t="shared" si="100"/>
        <v>44200</v>
      </c>
      <c r="DZ8" s="26">
        <f t="shared" si="100"/>
        <v>44200</v>
      </c>
      <c r="EA8" s="26">
        <f t="shared" si="100"/>
        <v>44200</v>
      </c>
      <c r="EB8" s="26">
        <f t="shared" si="100"/>
        <v>44200</v>
      </c>
      <c r="EC8" s="26" t="str">
        <f t="shared" si="100"/>
        <v/>
      </c>
      <c r="ED8" s="26" t="str">
        <f t="shared" si="100"/>
        <v/>
      </c>
      <c r="EE8" s="26" t="str">
        <f t="shared" ref="EE8:FJ8" si="101">AR$1</f>
        <v/>
      </c>
      <c r="EF8" s="26" t="str">
        <f t="shared" si="101"/>
        <v/>
      </c>
      <c r="EG8" s="26" t="str">
        <f t="shared" si="101"/>
        <v/>
      </c>
      <c r="EH8" s="26" t="str">
        <f t="shared" si="101"/>
        <v/>
      </c>
      <c r="EI8" s="26" t="str">
        <f t="shared" si="101"/>
        <v/>
      </c>
      <c r="EJ8" s="26" t="str">
        <f t="shared" si="101"/>
        <v/>
      </c>
      <c r="EK8" s="26" t="str">
        <f t="shared" si="101"/>
        <v/>
      </c>
      <c r="EL8" s="26" t="str">
        <f t="shared" si="101"/>
        <v/>
      </c>
      <c r="EM8" s="26" t="str">
        <f t="shared" si="101"/>
        <v/>
      </c>
      <c r="EN8" s="26" t="str">
        <f t="shared" si="101"/>
        <v/>
      </c>
      <c r="EO8" s="26" t="str">
        <f t="shared" si="101"/>
        <v/>
      </c>
      <c r="EP8" s="26" t="str">
        <f t="shared" si="101"/>
        <v/>
      </c>
      <c r="EQ8" s="26" t="str">
        <f t="shared" si="101"/>
        <v/>
      </c>
      <c r="ER8" s="26" t="str">
        <f t="shared" si="101"/>
        <v/>
      </c>
      <c r="ES8" s="26" t="str">
        <f t="shared" si="101"/>
        <v/>
      </c>
      <c r="ET8" s="26" t="str">
        <f t="shared" si="101"/>
        <v/>
      </c>
      <c r="EU8" s="26" t="str">
        <f t="shared" si="101"/>
        <v/>
      </c>
      <c r="EV8" s="26" t="str">
        <f t="shared" si="101"/>
        <v/>
      </c>
      <c r="EW8" s="26" t="str">
        <f t="shared" si="101"/>
        <v/>
      </c>
      <c r="EX8" s="26" t="str">
        <f t="shared" si="101"/>
        <v/>
      </c>
      <c r="EY8" s="26" t="str">
        <f t="shared" si="101"/>
        <v/>
      </c>
      <c r="EZ8" s="26" t="str">
        <f t="shared" si="101"/>
        <v/>
      </c>
      <c r="FA8" s="26" t="str">
        <f t="shared" si="101"/>
        <v/>
      </c>
      <c r="FB8" s="26" t="str">
        <f t="shared" si="101"/>
        <v/>
      </c>
      <c r="FC8" s="26" t="str">
        <f t="shared" si="101"/>
        <v/>
      </c>
      <c r="FD8" s="26" t="str">
        <f t="shared" si="101"/>
        <v/>
      </c>
      <c r="FE8" s="26" t="str">
        <f t="shared" si="101"/>
        <v/>
      </c>
      <c r="FF8" s="26" t="str">
        <f t="shared" si="101"/>
        <v/>
      </c>
      <c r="FG8" s="26" t="str">
        <f t="shared" si="101"/>
        <v/>
      </c>
      <c r="FH8" s="26" t="str">
        <f t="shared" si="101"/>
        <v/>
      </c>
      <c r="FI8" s="26" t="str">
        <f t="shared" si="101"/>
        <v/>
      </c>
      <c r="FJ8" s="26" t="str">
        <f t="shared" si="101"/>
        <v/>
      </c>
      <c r="FK8" s="26" t="str">
        <f t="shared" ref="FK8:GD8" si="102">BX$1</f>
        <v/>
      </c>
      <c r="FL8" s="26" t="str">
        <f t="shared" si="102"/>
        <v/>
      </c>
      <c r="FM8" s="26" t="str">
        <f t="shared" si="102"/>
        <v/>
      </c>
      <c r="FN8" s="26" t="str">
        <f t="shared" si="102"/>
        <v/>
      </c>
      <c r="FO8" s="26" t="str">
        <f t="shared" si="102"/>
        <v/>
      </c>
      <c r="FP8" s="26" t="str">
        <f t="shared" si="102"/>
        <v/>
      </c>
      <c r="FQ8" s="26" t="str">
        <f t="shared" si="102"/>
        <v/>
      </c>
      <c r="FR8" s="26" t="str">
        <f t="shared" si="102"/>
        <v/>
      </c>
      <c r="FS8" s="26" t="str">
        <f t="shared" si="102"/>
        <v/>
      </c>
      <c r="FT8" s="26" t="str">
        <f t="shared" si="102"/>
        <v/>
      </c>
      <c r="FU8" s="26" t="str">
        <f t="shared" si="102"/>
        <v/>
      </c>
      <c r="FV8" s="26" t="str">
        <f t="shared" si="102"/>
        <v/>
      </c>
      <c r="FW8" s="26" t="str">
        <f t="shared" si="102"/>
        <v/>
      </c>
      <c r="FX8" s="26" t="str">
        <f t="shared" si="102"/>
        <v/>
      </c>
      <c r="FY8" s="26" t="str">
        <f t="shared" si="102"/>
        <v/>
      </c>
      <c r="FZ8" s="26" t="str">
        <f t="shared" si="102"/>
        <v/>
      </c>
      <c r="GA8" s="26" t="str">
        <f t="shared" si="102"/>
        <v/>
      </c>
      <c r="GB8" s="26" t="str">
        <f t="shared" si="102"/>
        <v/>
      </c>
      <c r="GC8" s="26" t="str">
        <f t="shared" si="102"/>
        <v/>
      </c>
      <c r="GD8" s="27" t="str">
        <f t="shared" si="102"/>
        <v/>
      </c>
      <c r="GF8" s="25">
        <f t="shared" ref="GF8:HK8" si="103">L$1</f>
        <v>44172</v>
      </c>
      <c r="GG8" s="26">
        <f t="shared" si="103"/>
        <v>44172</v>
      </c>
      <c r="GH8" s="26">
        <f t="shared" si="103"/>
        <v>44172</v>
      </c>
      <c r="GI8" s="26">
        <f t="shared" si="103"/>
        <v>44172</v>
      </c>
      <c r="GJ8" s="26">
        <f t="shared" si="103"/>
        <v>44172</v>
      </c>
      <c r="GK8" s="26">
        <f t="shared" si="103"/>
        <v>44172</v>
      </c>
      <c r="GL8" s="26">
        <f t="shared" si="103"/>
        <v>44179</v>
      </c>
      <c r="GM8" s="26">
        <f t="shared" si="103"/>
        <v>44179</v>
      </c>
      <c r="GN8" s="26">
        <f t="shared" si="103"/>
        <v>44179</v>
      </c>
      <c r="GO8" s="26">
        <f t="shared" si="103"/>
        <v>44179</v>
      </c>
      <c r="GP8" s="26">
        <f t="shared" si="103"/>
        <v>44179</v>
      </c>
      <c r="GQ8" s="26">
        <f t="shared" si="103"/>
        <v>44179</v>
      </c>
      <c r="GR8" s="26">
        <f t="shared" si="103"/>
        <v>44186</v>
      </c>
      <c r="GS8" s="26">
        <f t="shared" si="103"/>
        <v>44186</v>
      </c>
      <c r="GT8" s="26">
        <f t="shared" si="103"/>
        <v>44186</v>
      </c>
      <c r="GU8" s="26">
        <f t="shared" si="103"/>
        <v>44186</v>
      </c>
      <c r="GV8" s="26">
        <f t="shared" si="103"/>
        <v>44186</v>
      </c>
      <c r="GW8" s="26">
        <f t="shared" si="103"/>
        <v>44186</v>
      </c>
      <c r="GX8" s="26">
        <f t="shared" si="103"/>
        <v>44193</v>
      </c>
      <c r="GY8" s="26">
        <f t="shared" si="103"/>
        <v>44193</v>
      </c>
      <c r="GZ8" s="26">
        <f t="shared" si="103"/>
        <v>44193</v>
      </c>
      <c r="HA8" s="26">
        <f t="shared" si="103"/>
        <v>44193</v>
      </c>
      <c r="HB8" s="26">
        <f t="shared" si="103"/>
        <v>44193</v>
      </c>
      <c r="HC8" s="26">
        <f t="shared" si="103"/>
        <v>44193</v>
      </c>
      <c r="HD8" s="26">
        <f t="shared" si="103"/>
        <v>44200</v>
      </c>
      <c r="HE8" s="26">
        <f t="shared" si="103"/>
        <v>44200</v>
      </c>
      <c r="HF8" s="26">
        <f t="shared" si="103"/>
        <v>44200</v>
      </c>
      <c r="HG8" s="26">
        <f t="shared" si="103"/>
        <v>44200</v>
      </c>
      <c r="HH8" s="26">
        <f t="shared" si="103"/>
        <v>44200</v>
      </c>
      <c r="HI8" s="26">
        <f t="shared" si="103"/>
        <v>44200</v>
      </c>
      <c r="HJ8" s="26" t="str">
        <f t="shared" si="103"/>
        <v/>
      </c>
      <c r="HK8" s="26" t="str">
        <f t="shared" si="103"/>
        <v/>
      </c>
      <c r="HL8" s="26" t="str">
        <f t="shared" ref="HL8:IQ8" si="104">AR$1</f>
        <v/>
      </c>
      <c r="HM8" s="26" t="str">
        <f t="shared" si="104"/>
        <v/>
      </c>
      <c r="HN8" s="26" t="str">
        <f t="shared" si="104"/>
        <v/>
      </c>
      <c r="HO8" s="26" t="str">
        <f t="shared" si="104"/>
        <v/>
      </c>
      <c r="HP8" s="26" t="str">
        <f t="shared" si="104"/>
        <v/>
      </c>
      <c r="HQ8" s="26" t="str">
        <f t="shared" si="104"/>
        <v/>
      </c>
      <c r="HR8" s="26" t="str">
        <f t="shared" si="104"/>
        <v/>
      </c>
      <c r="HS8" s="26" t="str">
        <f t="shared" si="104"/>
        <v/>
      </c>
      <c r="HT8" s="26" t="str">
        <f t="shared" si="104"/>
        <v/>
      </c>
      <c r="HU8" s="26" t="str">
        <f t="shared" si="104"/>
        <v/>
      </c>
      <c r="HV8" s="26" t="str">
        <f t="shared" si="104"/>
        <v/>
      </c>
      <c r="HW8" s="26" t="str">
        <f t="shared" si="104"/>
        <v/>
      </c>
      <c r="HX8" s="26" t="str">
        <f t="shared" si="104"/>
        <v/>
      </c>
      <c r="HY8" s="26" t="str">
        <f t="shared" si="104"/>
        <v/>
      </c>
      <c r="HZ8" s="26" t="str">
        <f t="shared" si="104"/>
        <v/>
      </c>
      <c r="IA8" s="26" t="str">
        <f t="shared" si="104"/>
        <v/>
      </c>
      <c r="IB8" s="26" t="str">
        <f t="shared" si="104"/>
        <v/>
      </c>
      <c r="IC8" s="26" t="str">
        <f t="shared" si="104"/>
        <v/>
      </c>
      <c r="ID8" s="26" t="str">
        <f t="shared" si="104"/>
        <v/>
      </c>
      <c r="IE8" s="26" t="str">
        <f t="shared" si="104"/>
        <v/>
      </c>
      <c r="IF8" s="26" t="str">
        <f t="shared" si="104"/>
        <v/>
      </c>
      <c r="IG8" s="26" t="str">
        <f t="shared" si="104"/>
        <v/>
      </c>
      <c r="IH8" s="26" t="str">
        <f t="shared" si="104"/>
        <v/>
      </c>
      <c r="II8" s="26" t="str">
        <f t="shared" si="104"/>
        <v/>
      </c>
      <c r="IJ8" s="26" t="str">
        <f t="shared" si="104"/>
        <v/>
      </c>
      <c r="IK8" s="26" t="str">
        <f t="shared" si="104"/>
        <v/>
      </c>
      <c r="IL8" s="26" t="str">
        <f t="shared" si="104"/>
        <v/>
      </c>
      <c r="IM8" s="26" t="str">
        <f t="shared" si="104"/>
        <v/>
      </c>
      <c r="IN8" s="26" t="str">
        <f t="shared" si="104"/>
        <v/>
      </c>
      <c r="IO8" s="26" t="str">
        <f t="shared" si="104"/>
        <v/>
      </c>
      <c r="IP8" s="26" t="str">
        <f t="shared" si="104"/>
        <v/>
      </c>
      <c r="IQ8" s="26" t="str">
        <f t="shared" si="104"/>
        <v/>
      </c>
      <c r="IR8" s="26" t="str">
        <f t="shared" ref="IR8:JK8" si="105">BX$1</f>
        <v/>
      </c>
      <c r="IS8" s="26" t="str">
        <f t="shared" si="105"/>
        <v/>
      </c>
      <c r="IT8" s="26" t="str">
        <f t="shared" si="105"/>
        <v/>
      </c>
      <c r="IU8" s="26" t="str">
        <f t="shared" si="105"/>
        <v/>
      </c>
      <c r="IV8" s="26" t="str">
        <f t="shared" si="105"/>
        <v/>
      </c>
      <c r="IW8" s="26" t="str">
        <f t="shared" si="105"/>
        <v/>
      </c>
      <c r="IX8" s="26" t="str">
        <f t="shared" si="105"/>
        <v/>
      </c>
      <c r="IY8" s="26" t="str">
        <f t="shared" si="105"/>
        <v/>
      </c>
      <c r="IZ8" s="26" t="str">
        <f t="shared" si="105"/>
        <v/>
      </c>
      <c r="JA8" s="26" t="str">
        <f t="shared" si="105"/>
        <v/>
      </c>
      <c r="JB8" s="26" t="str">
        <f t="shared" si="105"/>
        <v/>
      </c>
      <c r="JC8" s="26" t="str">
        <f t="shared" si="105"/>
        <v/>
      </c>
      <c r="JD8" s="26" t="str">
        <f t="shared" si="105"/>
        <v/>
      </c>
      <c r="JE8" s="26" t="str">
        <f t="shared" si="105"/>
        <v/>
      </c>
      <c r="JF8" s="26" t="str">
        <f t="shared" si="105"/>
        <v/>
      </c>
      <c r="JG8" s="26" t="str">
        <f t="shared" si="105"/>
        <v/>
      </c>
      <c r="JH8" s="26" t="str">
        <f t="shared" si="105"/>
        <v/>
      </c>
      <c r="JI8" s="26" t="str">
        <f t="shared" si="105"/>
        <v/>
      </c>
      <c r="JJ8" s="26" t="str">
        <f t="shared" si="105"/>
        <v/>
      </c>
      <c r="JK8" s="27" t="str">
        <f t="shared" si="105"/>
        <v/>
      </c>
      <c r="JM8" s="17" t="str">
        <f>$CT$36</f>
        <v>Pass</v>
      </c>
      <c r="JN8" s="18" t="str">
        <f t="shared" ref="JN8:JR8" si="106">$CT$36</f>
        <v>Pass</v>
      </c>
      <c r="JO8" s="18" t="str">
        <f t="shared" si="106"/>
        <v>Pass</v>
      </c>
      <c r="JP8" s="18" t="str">
        <f t="shared" si="106"/>
        <v>Pass</v>
      </c>
      <c r="JQ8" s="18" t="str">
        <f t="shared" si="106"/>
        <v>Pass</v>
      </c>
      <c r="JR8" s="18" t="str">
        <f t="shared" si="106"/>
        <v>Pass</v>
      </c>
      <c r="JS8" s="17" t="str">
        <f>$CT$37</f>
        <v>Fail</v>
      </c>
      <c r="JT8" s="18" t="str">
        <f t="shared" ref="JT8:JX8" si="107">$CT$37</f>
        <v>Fail</v>
      </c>
      <c r="JU8" s="18" t="str">
        <f t="shared" si="107"/>
        <v>Fail</v>
      </c>
      <c r="JV8" s="18" t="str">
        <f t="shared" si="107"/>
        <v>Fail</v>
      </c>
      <c r="JW8" s="18" t="str">
        <f t="shared" si="107"/>
        <v>Fail</v>
      </c>
      <c r="JX8" s="19" t="str">
        <f t="shared" si="107"/>
        <v>Fail</v>
      </c>
      <c r="JY8" s="18" t="str">
        <f>$CT$38</f>
        <v>Warning</v>
      </c>
      <c r="JZ8" s="18" t="str">
        <f t="shared" ref="JZ8:KD8" si="108">$CT$38</f>
        <v>Warning</v>
      </c>
      <c r="KA8" s="18" t="str">
        <f t="shared" si="108"/>
        <v>Warning</v>
      </c>
      <c r="KB8" s="18" t="str">
        <f t="shared" si="108"/>
        <v>Warning</v>
      </c>
      <c r="KC8" s="18" t="str">
        <f t="shared" si="108"/>
        <v>Warning</v>
      </c>
      <c r="KD8" s="19" t="str">
        <f t="shared" si="108"/>
        <v>Warning</v>
      </c>
      <c r="KV8" s="7">
        <f>COUNTIF(KV$11:KV$65, "X")</f>
        <v>0</v>
      </c>
      <c r="KW8" s="7">
        <f>COUNTIF(KW$11:KW$65, "X")</f>
        <v>0</v>
      </c>
    </row>
    <row r="9" spans="1:309" x14ac:dyDescent="0.25">
      <c r="A9" s="2"/>
      <c r="B9" s="3" t="s">
        <v>0</v>
      </c>
      <c r="C9" s="4" t="s">
        <v>7</v>
      </c>
      <c r="D9" s="4" t="s">
        <v>1</v>
      </c>
      <c r="E9" s="5" t="s">
        <v>2</v>
      </c>
      <c r="F9" s="204"/>
      <c r="G9" s="204"/>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204"/>
      <c r="AQ9" s="204"/>
      <c r="AR9" s="204"/>
      <c r="AS9" s="204"/>
      <c r="AT9" s="204"/>
      <c r="AU9" s="204"/>
      <c r="AV9" s="204"/>
      <c r="AW9" s="204"/>
      <c r="AX9" s="204"/>
      <c r="AY9" s="204"/>
      <c r="AZ9" s="204"/>
      <c r="BA9" s="204"/>
      <c r="BB9" s="204"/>
      <c r="BC9" s="204"/>
      <c r="BD9" s="204"/>
      <c r="BE9" s="204"/>
      <c r="BF9" s="204"/>
      <c r="BG9" s="204"/>
      <c r="BH9" s="204"/>
      <c r="BI9" s="204"/>
      <c r="BJ9" s="204"/>
      <c r="BK9" s="204"/>
      <c r="BL9" s="204"/>
      <c r="BM9" s="204"/>
      <c r="BN9" s="204"/>
      <c r="BO9" s="204"/>
      <c r="BP9" s="204"/>
      <c r="BQ9" s="204"/>
      <c r="BR9" s="204"/>
      <c r="BS9" s="204"/>
      <c r="BT9" s="204"/>
      <c r="BU9" s="204"/>
      <c r="BV9" s="204"/>
      <c r="BW9" s="204"/>
      <c r="BX9" s="204"/>
      <c r="BY9" s="204"/>
      <c r="BZ9" s="204"/>
      <c r="CA9" s="204"/>
      <c r="CB9" s="204"/>
      <c r="CC9" s="204"/>
      <c r="CD9" s="204"/>
      <c r="CE9" s="204"/>
      <c r="CF9" s="204"/>
      <c r="CG9" s="204"/>
      <c r="CH9" s="204"/>
      <c r="CI9" s="204"/>
      <c r="CJ9" s="204"/>
      <c r="CK9" s="204"/>
      <c r="CL9" s="204"/>
      <c r="CM9" s="204"/>
      <c r="CN9" s="204"/>
      <c r="CO9" s="204"/>
      <c r="CP9" s="204"/>
      <c r="CQ9" s="204"/>
      <c r="CR9" s="2"/>
      <c r="GF9" s="17" t="str">
        <f>IF(CY$10="", "", IF(IFERROR(INDEX('Intro &amp; Setup'!$AP$27:$AP$32, MATCH(CY$10, 'Intro &amp; Setup'!$AF$27:$AF$32, 0)), "")="", "", IFERROR(INDEX('Intro &amp; Setup'!$AP$27:$AP$32, MATCH(CY$10, 'Intro &amp; Setup'!$AF$27:$AF$32, 0)), "")))</f>
        <v>✓</v>
      </c>
      <c r="GG9" s="18" t="str">
        <f>IF(CZ$10="", "", IF(IFERROR(INDEX('Intro &amp; Setup'!$AP$27:$AP$32, MATCH(CZ$10, 'Intro &amp; Setup'!$AF$27:$AF$32, 0)), "")="", "", IFERROR(INDEX('Intro &amp; Setup'!$AP$27:$AP$32, MATCH(CZ$10, 'Intro &amp; Setup'!$AF$27:$AF$32, 0)), "")))</f>
        <v/>
      </c>
      <c r="GH9" s="18" t="str">
        <f>IF(DA$10="", "", IF(IFERROR(INDEX('Intro &amp; Setup'!$AP$27:$AP$32, MATCH(DA$10, 'Intro &amp; Setup'!$AF$27:$AF$32, 0)), "")="", "", IFERROR(INDEX('Intro &amp; Setup'!$AP$27:$AP$32, MATCH(DA$10, 'Intro &amp; Setup'!$AF$27:$AF$32, 0)), "")))</f>
        <v/>
      </c>
      <c r="GI9" s="18" t="str">
        <f>IF(DB$10="", "", IF(IFERROR(INDEX('Intro &amp; Setup'!$AP$27:$AP$32, MATCH(DB$10, 'Intro &amp; Setup'!$AF$27:$AF$32, 0)), "")="", "", IFERROR(INDEX('Intro &amp; Setup'!$AP$27:$AP$32, MATCH(DB$10, 'Intro &amp; Setup'!$AF$27:$AF$32, 0)), "")))</f>
        <v/>
      </c>
      <c r="GJ9" s="18" t="str">
        <f>IF(DC$10="", "", IF(IFERROR(INDEX('Intro &amp; Setup'!$AP$27:$AP$32, MATCH(DC$10, 'Intro &amp; Setup'!$AF$27:$AF$32, 0)), "")="", "", IFERROR(INDEX('Intro &amp; Setup'!$AP$27:$AP$32, MATCH(DC$10, 'Intro &amp; Setup'!$AF$27:$AF$32, 0)), "")))</f>
        <v/>
      </c>
      <c r="GK9" s="18" t="str">
        <f>IF(DD$10="", "", IF(IFERROR(INDEX('Intro &amp; Setup'!$AP$27:$AP$32, MATCH(DD$10, 'Intro &amp; Setup'!$AF$27:$AF$32, 0)), "")="", "", IFERROR(INDEX('Intro &amp; Setup'!$AP$27:$AP$32, MATCH(DD$10, 'Intro &amp; Setup'!$AF$27:$AF$32, 0)), "")))</f>
        <v/>
      </c>
      <c r="GL9" s="18" t="str">
        <f>IF(DE$10="", "", IF(IFERROR(INDEX('Intro &amp; Setup'!$AP$27:$AP$32, MATCH(DE$10, 'Intro &amp; Setup'!$AF$27:$AF$32, 0)), "")="", "", IFERROR(INDEX('Intro &amp; Setup'!$AP$27:$AP$32, MATCH(DE$10, 'Intro &amp; Setup'!$AF$27:$AF$32, 0)), "")))</f>
        <v>✓</v>
      </c>
      <c r="GM9" s="18" t="str">
        <f>IF(DF$10="", "", IF(IFERROR(INDEX('Intro &amp; Setup'!$AP$27:$AP$32, MATCH(DF$10, 'Intro &amp; Setup'!$AF$27:$AF$32, 0)), "")="", "", IFERROR(INDEX('Intro &amp; Setup'!$AP$27:$AP$32, MATCH(DF$10, 'Intro &amp; Setup'!$AF$27:$AF$32, 0)), "")))</f>
        <v/>
      </c>
      <c r="GN9" s="18" t="str">
        <f>IF(DG$10="", "", IF(IFERROR(INDEX('Intro &amp; Setup'!$AP$27:$AP$32, MATCH(DG$10, 'Intro &amp; Setup'!$AF$27:$AF$32, 0)), "")="", "", IFERROR(INDEX('Intro &amp; Setup'!$AP$27:$AP$32, MATCH(DG$10, 'Intro &amp; Setup'!$AF$27:$AF$32, 0)), "")))</f>
        <v/>
      </c>
      <c r="GO9" s="18" t="str">
        <f>IF(DH$10="", "", IF(IFERROR(INDEX('Intro &amp; Setup'!$AP$27:$AP$32, MATCH(DH$10, 'Intro &amp; Setup'!$AF$27:$AF$32, 0)), "")="", "", IFERROR(INDEX('Intro &amp; Setup'!$AP$27:$AP$32, MATCH(DH$10, 'Intro &amp; Setup'!$AF$27:$AF$32, 0)), "")))</f>
        <v/>
      </c>
      <c r="GP9" s="18" t="str">
        <f>IF(DI$10="", "", IF(IFERROR(INDEX('Intro &amp; Setup'!$AP$27:$AP$32, MATCH(DI$10, 'Intro &amp; Setup'!$AF$27:$AF$32, 0)), "")="", "", IFERROR(INDEX('Intro &amp; Setup'!$AP$27:$AP$32, MATCH(DI$10, 'Intro &amp; Setup'!$AF$27:$AF$32, 0)), "")))</f>
        <v/>
      </c>
      <c r="GQ9" s="18" t="str">
        <f>IF(DJ$10="", "", IF(IFERROR(INDEX('Intro &amp; Setup'!$AP$27:$AP$32, MATCH(DJ$10, 'Intro &amp; Setup'!$AF$27:$AF$32, 0)), "")="", "", IFERROR(INDEX('Intro &amp; Setup'!$AP$27:$AP$32, MATCH(DJ$10, 'Intro &amp; Setup'!$AF$27:$AF$32, 0)), "")))</f>
        <v/>
      </c>
      <c r="GR9" s="18" t="str">
        <f>IF(DK$10="", "", IF(IFERROR(INDEX('Intro &amp; Setup'!$AP$27:$AP$32, MATCH(DK$10, 'Intro &amp; Setup'!$AF$27:$AF$32, 0)), "")="", "", IFERROR(INDEX('Intro &amp; Setup'!$AP$27:$AP$32, MATCH(DK$10, 'Intro &amp; Setup'!$AF$27:$AF$32, 0)), "")))</f>
        <v>✓</v>
      </c>
      <c r="GS9" s="18" t="str">
        <f>IF(DL$10="", "", IF(IFERROR(INDEX('Intro &amp; Setup'!$AP$27:$AP$32, MATCH(DL$10, 'Intro &amp; Setup'!$AF$27:$AF$32, 0)), "")="", "", IFERROR(INDEX('Intro &amp; Setup'!$AP$27:$AP$32, MATCH(DL$10, 'Intro &amp; Setup'!$AF$27:$AF$32, 0)), "")))</f>
        <v/>
      </c>
      <c r="GT9" s="18" t="str">
        <f>IF(DM$10="", "", IF(IFERROR(INDEX('Intro &amp; Setup'!$AP$27:$AP$32, MATCH(DM$10, 'Intro &amp; Setup'!$AF$27:$AF$32, 0)), "")="", "", IFERROR(INDEX('Intro &amp; Setup'!$AP$27:$AP$32, MATCH(DM$10, 'Intro &amp; Setup'!$AF$27:$AF$32, 0)), "")))</f>
        <v/>
      </c>
      <c r="GU9" s="18" t="str">
        <f>IF(DN$10="", "", IF(IFERROR(INDEX('Intro &amp; Setup'!$AP$27:$AP$32, MATCH(DN$10, 'Intro &amp; Setup'!$AF$27:$AF$32, 0)), "")="", "", IFERROR(INDEX('Intro &amp; Setup'!$AP$27:$AP$32, MATCH(DN$10, 'Intro &amp; Setup'!$AF$27:$AF$32, 0)), "")))</f>
        <v/>
      </c>
      <c r="GV9" s="18" t="str">
        <f>IF(DO$10="", "", IF(IFERROR(INDEX('Intro &amp; Setup'!$AP$27:$AP$32, MATCH(DO$10, 'Intro &amp; Setup'!$AF$27:$AF$32, 0)), "")="", "", IFERROR(INDEX('Intro &amp; Setup'!$AP$27:$AP$32, MATCH(DO$10, 'Intro &amp; Setup'!$AF$27:$AF$32, 0)), "")))</f>
        <v/>
      </c>
      <c r="GW9" s="18" t="str">
        <f>IF(DP$10="", "", IF(IFERROR(INDEX('Intro &amp; Setup'!$AP$27:$AP$32, MATCH(DP$10, 'Intro &amp; Setup'!$AF$27:$AF$32, 0)), "")="", "", IFERROR(INDEX('Intro &amp; Setup'!$AP$27:$AP$32, MATCH(DP$10, 'Intro &amp; Setup'!$AF$27:$AF$32, 0)), "")))</f>
        <v/>
      </c>
      <c r="GX9" s="18" t="str">
        <f>IF(DQ$10="", "", IF(IFERROR(INDEX('Intro &amp; Setup'!$AP$27:$AP$32, MATCH(DQ$10, 'Intro &amp; Setup'!$AF$27:$AF$32, 0)), "")="", "", IFERROR(INDEX('Intro &amp; Setup'!$AP$27:$AP$32, MATCH(DQ$10, 'Intro &amp; Setup'!$AF$27:$AF$32, 0)), "")))</f>
        <v>✓</v>
      </c>
      <c r="GY9" s="18" t="str">
        <f>IF(DR$10="", "", IF(IFERROR(INDEX('Intro &amp; Setup'!$AP$27:$AP$32, MATCH(DR$10, 'Intro &amp; Setup'!$AF$27:$AF$32, 0)), "")="", "", IFERROR(INDEX('Intro &amp; Setup'!$AP$27:$AP$32, MATCH(DR$10, 'Intro &amp; Setup'!$AF$27:$AF$32, 0)), "")))</f>
        <v/>
      </c>
      <c r="GZ9" s="18" t="str">
        <f>IF(DS$10="", "", IF(IFERROR(INDEX('Intro &amp; Setup'!$AP$27:$AP$32, MATCH(DS$10, 'Intro &amp; Setup'!$AF$27:$AF$32, 0)), "")="", "", IFERROR(INDEX('Intro &amp; Setup'!$AP$27:$AP$32, MATCH(DS$10, 'Intro &amp; Setup'!$AF$27:$AF$32, 0)), "")))</f>
        <v/>
      </c>
      <c r="HA9" s="18" t="str">
        <f>IF(DT$10="", "", IF(IFERROR(INDEX('Intro &amp; Setup'!$AP$27:$AP$32, MATCH(DT$10, 'Intro &amp; Setup'!$AF$27:$AF$32, 0)), "")="", "", IFERROR(INDEX('Intro &amp; Setup'!$AP$27:$AP$32, MATCH(DT$10, 'Intro &amp; Setup'!$AF$27:$AF$32, 0)), "")))</f>
        <v/>
      </c>
      <c r="HB9" s="18" t="str">
        <f>IF(DU$10="", "", IF(IFERROR(INDEX('Intro &amp; Setup'!$AP$27:$AP$32, MATCH(DU$10, 'Intro &amp; Setup'!$AF$27:$AF$32, 0)), "")="", "", IFERROR(INDEX('Intro &amp; Setup'!$AP$27:$AP$32, MATCH(DU$10, 'Intro &amp; Setup'!$AF$27:$AF$32, 0)), "")))</f>
        <v/>
      </c>
      <c r="HC9" s="18" t="str">
        <f>IF(DV$10="", "", IF(IFERROR(INDEX('Intro &amp; Setup'!$AP$27:$AP$32, MATCH(DV$10, 'Intro &amp; Setup'!$AF$27:$AF$32, 0)), "")="", "", IFERROR(INDEX('Intro &amp; Setup'!$AP$27:$AP$32, MATCH(DV$10, 'Intro &amp; Setup'!$AF$27:$AF$32, 0)), "")))</f>
        <v/>
      </c>
      <c r="HD9" s="18" t="str">
        <f>IF(DW$10="", "", IF(IFERROR(INDEX('Intro &amp; Setup'!$AP$27:$AP$32, MATCH(DW$10, 'Intro &amp; Setup'!$AF$27:$AF$32, 0)), "")="", "", IFERROR(INDEX('Intro &amp; Setup'!$AP$27:$AP$32, MATCH(DW$10, 'Intro &amp; Setup'!$AF$27:$AF$32, 0)), "")))</f>
        <v>✓</v>
      </c>
      <c r="HE9" s="18" t="str">
        <f>IF(DX$10="", "", IF(IFERROR(INDEX('Intro &amp; Setup'!$AP$27:$AP$32, MATCH(DX$10, 'Intro &amp; Setup'!$AF$27:$AF$32, 0)), "")="", "", IFERROR(INDEX('Intro &amp; Setup'!$AP$27:$AP$32, MATCH(DX$10, 'Intro &amp; Setup'!$AF$27:$AF$32, 0)), "")))</f>
        <v/>
      </c>
      <c r="HF9" s="18" t="str">
        <f>IF(DY$10="", "", IF(IFERROR(INDEX('Intro &amp; Setup'!$AP$27:$AP$32, MATCH(DY$10, 'Intro &amp; Setup'!$AF$27:$AF$32, 0)), "")="", "", IFERROR(INDEX('Intro &amp; Setup'!$AP$27:$AP$32, MATCH(DY$10, 'Intro &amp; Setup'!$AF$27:$AF$32, 0)), "")))</f>
        <v/>
      </c>
      <c r="HG9" s="18" t="str">
        <f>IF(DZ$10="", "", IF(IFERROR(INDEX('Intro &amp; Setup'!$AP$27:$AP$32, MATCH(DZ$10, 'Intro &amp; Setup'!$AF$27:$AF$32, 0)), "")="", "", IFERROR(INDEX('Intro &amp; Setup'!$AP$27:$AP$32, MATCH(DZ$10, 'Intro &amp; Setup'!$AF$27:$AF$32, 0)), "")))</f>
        <v/>
      </c>
      <c r="HH9" s="18" t="str">
        <f>IF(EA$10="", "", IF(IFERROR(INDEX('Intro &amp; Setup'!$AP$27:$AP$32, MATCH(EA$10, 'Intro &amp; Setup'!$AF$27:$AF$32, 0)), "")="", "", IFERROR(INDEX('Intro &amp; Setup'!$AP$27:$AP$32, MATCH(EA$10, 'Intro &amp; Setup'!$AF$27:$AF$32, 0)), "")))</f>
        <v/>
      </c>
      <c r="HI9" s="18" t="str">
        <f>IF(EB$10="", "", IF(IFERROR(INDEX('Intro &amp; Setup'!$AP$27:$AP$32, MATCH(EB$10, 'Intro &amp; Setup'!$AF$27:$AF$32, 0)), "")="", "", IFERROR(INDEX('Intro &amp; Setup'!$AP$27:$AP$32, MATCH(EB$10, 'Intro &amp; Setup'!$AF$27:$AF$32, 0)), "")))</f>
        <v/>
      </c>
      <c r="HJ9" s="18" t="str">
        <f>IF(EC$10="", "", IF(IFERROR(INDEX('Intro &amp; Setup'!$AP$27:$AP$32, MATCH(EC$10, 'Intro &amp; Setup'!$AF$27:$AF$32, 0)), "")="", "", IFERROR(INDEX('Intro &amp; Setup'!$AP$27:$AP$32, MATCH(EC$10, 'Intro &amp; Setup'!$AF$27:$AF$32, 0)), "")))</f>
        <v>✓</v>
      </c>
      <c r="HK9" s="18" t="str">
        <f>IF(ED$10="", "", IF(IFERROR(INDEX('Intro &amp; Setup'!$AP$27:$AP$32, MATCH(ED$10, 'Intro &amp; Setup'!$AF$27:$AF$32, 0)), "")="", "", IFERROR(INDEX('Intro &amp; Setup'!$AP$27:$AP$32, MATCH(ED$10, 'Intro &amp; Setup'!$AF$27:$AF$32, 0)), "")))</f>
        <v/>
      </c>
      <c r="HL9" s="18" t="str">
        <f>IF(EE$10="", "", IF(IFERROR(INDEX('Intro &amp; Setup'!$AP$27:$AP$32, MATCH(EE$10, 'Intro &amp; Setup'!$AF$27:$AF$32, 0)), "")="", "", IFERROR(INDEX('Intro &amp; Setup'!$AP$27:$AP$32, MATCH(EE$10, 'Intro &amp; Setup'!$AF$27:$AF$32, 0)), "")))</f>
        <v/>
      </c>
      <c r="HM9" s="18" t="str">
        <f>IF(EF$10="", "", IF(IFERROR(INDEX('Intro &amp; Setup'!$AP$27:$AP$32, MATCH(EF$10, 'Intro &amp; Setup'!$AF$27:$AF$32, 0)), "")="", "", IFERROR(INDEX('Intro &amp; Setup'!$AP$27:$AP$32, MATCH(EF$10, 'Intro &amp; Setup'!$AF$27:$AF$32, 0)), "")))</f>
        <v/>
      </c>
      <c r="HN9" s="18" t="str">
        <f>IF(EG$10="", "", IF(IFERROR(INDEX('Intro &amp; Setup'!$AP$27:$AP$32, MATCH(EG$10, 'Intro &amp; Setup'!$AF$27:$AF$32, 0)), "")="", "", IFERROR(INDEX('Intro &amp; Setup'!$AP$27:$AP$32, MATCH(EG$10, 'Intro &amp; Setup'!$AF$27:$AF$32, 0)), "")))</f>
        <v/>
      </c>
      <c r="HO9" s="18" t="str">
        <f>IF(EH$10="", "", IF(IFERROR(INDEX('Intro &amp; Setup'!$AP$27:$AP$32, MATCH(EH$10, 'Intro &amp; Setup'!$AF$27:$AF$32, 0)), "")="", "", IFERROR(INDEX('Intro &amp; Setup'!$AP$27:$AP$32, MATCH(EH$10, 'Intro &amp; Setup'!$AF$27:$AF$32, 0)), "")))</f>
        <v/>
      </c>
      <c r="HP9" s="18" t="str">
        <f>IF(EI$10="", "", IF(IFERROR(INDEX('Intro &amp; Setup'!$AP$27:$AP$32, MATCH(EI$10, 'Intro &amp; Setup'!$AF$27:$AF$32, 0)), "")="", "", IFERROR(INDEX('Intro &amp; Setup'!$AP$27:$AP$32, MATCH(EI$10, 'Intro &amp; Setup'!$AF$27:$AF$32, 0)), "")))</f>
        <v>✓</v>
      </c>
      <c r="HQ9" s="18" t="str">
        <f>IF(EJ$10="", "", IF(IFERROR(INDEX('Intro &amp; Setup'!$AP$27:$AP$32, MATCH(EJ$10, 'Intro &amp; Setup'!$AF$27:$AF$32, 0)), "")="", "", IFERROR(INDEX('Intro &amp; Setup'!$AP$27:$AP$32, MATCH(EJ$10, 'Intro &amp; Setup'!$AF$27:$AF$32, 0)), "")))</f>
        <v/>
      </c>
      <c r="HR9" s="18" t="str">
        <f>IF(EK$10="", "", IF(IFERROR(INDEX('Intro &amp; Setup'!$AP$27:$AP$32, MATCH(EK$10, 'Intro &amp; Setup'!$AF$27:$AF$32, 0)), "")="", "", IFERROR(INDEX('Intro &amp; Setup'!$AP$27:$AP$32, MATCH(EK$10, 'Intro &amp; Setup'!$AF$27:$AF$32, 0)), "")))</f>
        <v/>
      </c>
      <c r="HS9" s="18" t="str">
        <f>IF(EL$10="", "", IF(IFERROR(INDEX('Intro &amp; Setup'!$AP$27:$AP$32, MATCH(EL$10, 'Intro &amp; Setup'!$AF$27:$AF$32, 0)), "")="", "", IFERROR(INDEX('Intro &amp; Setup'!$AP$27:$AP$32, MATCH(EL$10, 'Intro &amp; Setup'!$AF$27:$AF$32, 0)), "")))</f>
        <v/>
      </c>
      <c r="HT9" s="18" t="str">
        <f>IF(EM$10="", "", IF(IFERROR(INDEX('Intro &amp; Setup'!$AP$27:$AP$32, MATCH(EM$10, 'Intro &amp; Setup'!$AF$27:$AF$32, 0)), "")="", "", IFERROR(INDEX('Intro &amp; Setup'!$AP$27:$AP$32, MATCH(EM$10, 'Intro &amp; Setup'!$AF$27:$AF$32, 0)), "")))</f>
        <v/>
      </c>
      <c r="HU9" s="18" t="str">
        <f>IF(EN$10="", "", IF(IFERROR(INDEX('Intro &amp; Setup'!$AP$27:$AP$32, MATCH(EN$10, 'Intro &amp; Setup'!$AF$27:$AF$32, 0)), "")="", "", IFERROR(INDEX('Intro &amp; Setup'!$AP$27:$AP$32, MATCH(EN$10, 'Intro &amp; Setup'!$AF$27:$AF$32, 0)), "")))</f>
        <v/>
      </c>
      <c r="HV9" s="18" t="str">
        <f>IF(EO$10="", "", IF(IFERROR(INDEX('Intro &amp; Setup'!$AP$27:$AP$32, MATCH(EO$10, 'Intro &amp; Setup'!$AF$27:$AF$32, 0)), "")="", "", IFERROR(INDEX('Intro &amp; Setup'!$AP$27:$AP$32, MATCH(EO$10, 'Intro &amp; Setup'!$AF$27:$AF$32, 0)), "")))</f>
        <v>✓</v>
      </c>
      <c r="HW9" s="18" t="str">
        <f>IF(EP$10="", "", IF(IFERROR(INDEX('Intro &amp; Setup'!$AP$27:$AP$32, MATCH(EP$10, 'Intro &amp; Setup'!$AF$27:$AF$32, 0)), "")="", "", IFERROR(INDEX('Intro &amp; Setup'!$AP$27:$AP$32, MATCH(EP$10, 'Intro &amp; Setup'!$AF$27:$AF$32, 0)), "")))</f>
        <v/>
      </c>
      <c r="HX9" s="18" t="str">
        <f>IF(EQ$10="", "", IF(IFERROR(INDEX('Intro &amp; Setup'!$AP$27:$AP$32, MATCH(EQ$10, 'Intro &amp; Setup'!$AF$27:$AF$32, 0)), "")="", "", IFERROR(INDEX('Intro &amp; Setup'!$AP$27:$AP$32, MATCH(EQ$10, 'Intro &amp; Setup'!$AF$27:$AF$32, 0)), "")))</f>
        <v/>
      </c>
      <c r="HY9" s="18" t="str">
        <f>IF(ER$10="", "", IF(IFERROR(INDEX('Intro &amp; Setup'!$AP$27:$AP$32, MATCH(ER$10, 'Intro &amp; Setup'!$AF$27:$AF$32, 0)), "")="", "", IFERROR(INDEX('Intro &amp; Setup'!$AP$27:$AP$32, MATCH(ER$10, 'Intro &amp; Setup'!$AF$27:$AF$32, 0)), "")))</f>
        <v/>
      </c>
      <c r="HZ9" s="18" t="str">
        <f>IF(ES$10="", "", IF(IFERROR(INDEX('Intro &amp; Setup'!$AP$27:$AP$32, MATCH(ES$10, 'Intro &amp; Setup'!$AF$27:$AF$32, 0)), "")="", "", IFERROR(INDEX('Intro &amp; Setup'!$AP$27:$AP$32, MATCH(ES$10, 'Intro &amp; Setup'!$AF$27:$AF$32, 0)), "")))</f>
        <v/>
      </c>
      <c r="IA9" s="18" t="str">
        <f>IF(ET$10="", "", IF(IFERROR(INDEX('Intro &amp; Setup'!$AP$27:$AP$32, MATCH(ET$10, 'Intro &amp; Setup'!$AF$27:$AF$32, 0)), "")="", "", IFERROR(INDEX('Intro &amp; Setup'!$AP$27:$AP$32, MATCH(ET$10, 'Intro &amp; Setup'!$AF$27:$AF$32, 0)), "")))</f>
        <v/>
      </c>
      <c r="IB9" s="18" t="str">
        <f>IF(EU$10="", "", IF(IFERROR(INDEX('Intro &amp; Setup'!$AP$27:$AP$32, MATCH(EU$10, 'Intro &amp; Setup'!$AF$27:$AF$32, 0)), "")="", "", IFERROR(INDEX('Intro &amp; Setup'!$AP$27:$AP$32, MATCH(EU$10, 'Intro &amp; Setup'!$AF$27:$AF$32, 0)), "")))</f>
        <v>✓</v>
      </c>
      <c r="IC9" s="18" t="str">
        <f>IF(EV$10="", "", IF(IFERROR(INDEX('Intro &amp; Setup'!$AP$27:$AP$32, MATCH(EV$10, 'Intro &amp; Setup'!$AF$27:$AF$32, 0)), "")="", "", IFERROR(INDEX('Intro &amp; Setup'!$AP$27:$AP$32, MATCH(EV$10, 'Intro &amp; Setup'!$AF$27:$AF$32, 0)), "")))</f>
        <v/>
      </c>
      <c r="ID9" s="18" t="str">
        <f>IF(EW$10="", "", IF(IFERROR(INDEX('Intro &amp; Setup'!$AP$27:$AP$32, MATCH(EW$10, 'Intro &amp; Setup'!$AF$27:$AF$32, 0)), "")="", "", IFERROR(INDEX('Intro &amp; Setup'!$AP$27:$AP$32, MATCH(EW$10, 'Intro &amp; Setup'!$AF$27:$AF$32, 0)), "")))</f>
        <v/>
      </c>
      <c r="IE9" s="18" t="str">
        <f>IF(EX$10="", "", IF(IFERROR(INDEX('Intro &amp; Setup'!$AP$27:$AP$32, MATCH(EX$10, 'Intro &amp; Setup'!$AF$27:$AF$32, 0)), "")="", "", IFERROR(INDEX('Intro &amp; Setup'!$AP$27:$AP$32, MATCH(EX$10, 'Intro &amp; Setup'!$AF$27:$AF$32, 0)), "")))</f>
        <v/>
      </c>
      <c r="IF9" s="18" t="str">
        <f>IF(EY$10="", "", IF(IFERROR(INDEX('Intro &amp; Setup'!$AP$27:$AP$32, MATCH(EY$10, 'Intro &amp; Setup'!$AF$27:$AF$32, 0)), "")="", "", IFERROR(INDEX('Intro &amp; Setup'!$AP$27:$AP$32, MATCH(EY$10, 'Intro &amp; Setup'!$AF$27:$AF$32, 0)), "")))</f>
        <v/>
      </c>
      <c r="IG9" s="18" t="str">
        <f>IF(EZ$10="", "", IF(IFERROR(INDEX('Intro &amp; Setup'!$AP$27:$AP$32, MATCH(EZ$10, 'Intro &amp; Setup'!$AF$27:$AF$32, 0)), "")="", "", IFERROR(INDEX('Intro &amp; Setup'!$AP$27:$AP$32, MATCH(EZ$10, 'Intro &amp; Setup'!$AF$27:$AF$32, 0)), "")))</f>
        <v/>
      </c>
      <c r="IH9" s="18" t="str">
        <f>IF(FA$10="", "", IF(IFERROR(INDEX('Intro &amp; Setup'!$AP$27:$AP$32, MATCH(FA$10, 'Intro &amp; Setup'!$AF$27:$AF$32, 0)), "")="", "", IFERROR(INDEX('Intro &amp; Setup'!$AP$27:$AP$32, MATCH(FA$10, 'Intro &amp; Setup'!$AF$27:$AF$32, 0)), "")))</f>
        <v>✓</v>
      </c>
      <c r="II9" s="18" t="str">
        <f>IF(FB$10="", "", IF(IFERROR(INDEX('Intro &amp; Setup'!$AP$27:$AP$32, MATCH(FB$10, 'Intro &amp; Setup'!$AF$27:$AF$32, 0)), "")="", "", IFERROR(INDEX('Intro &amp; Setup'!$AP$27:$AP$32, MATCH(FB$10, 'Intro &amp; Setup'!$AF$27:$AF$32, 0)), "")))</f>
        <v/>
      </c>
      <c r="IJ9" s="18" t="str">
        <f>IF(FC$10="", "", IF(IFERROR(INDEX('Intro &amp; Setup'!$AP$27:$AP$32, MATCH(FC$10, 'Intro &amp; Setup'!$AF$27:$AF$32, 0)), "")="", "", IFERROR(INDEX('Intro &amp; Setup'!$AP$27:$AP$32, MATCH(FC$10, 'Intro &amp; Setup'!$AF$27:$AF$32, 0)), "")))</f>
        <v/>
      </c>
      <c r="IK9" s="18" t="str">
        <f>IF(FD$10="", "", IF(IFERROR(INDEX('Intro &amp; Setup'!$AP$27:$AP$32, MATCH(FD$10, 'Intro &amp; Setup'!$AF$27:$AF$32, 0)), "")="", "", IFERROR(INDEX('Intro &amp; Setup'!$AP$27:$AP$32, MATCH(FD$10, 'Intro &amp; Setup'!$AF$27:$AF$32, 0)), "")))</f>
        <v/>
      </c>
      <c r="IL9" s="18" t="str">
        <f>IF(FE$10="", "", IF(IFERROR(INDEX('Intro &amp; Setup'!$AP$27:$AP$32, MATCH(FE$10, 'Intro &amp; Setup'!$AF$27:$AF$32, 0)), "")="", "", IFERROR(INDEX('Intro &amp; Setup'!$AP$27:$AP$32, MATCH(FE$10, 'Intro &amp; Setup'!$AF$27:$AF$32, 0)), "")))</f>
        <v/>
      </c>
      <c r="IM9" s="18" t="str">
        <f>IF(FF$10="", "", IF(IFERROR(INDEX('Intro &amp; Setup'!$AP$27:$AP$32, MATCH(FF$10, 'Intro &amp; Setup'!$AF$27:$AF$32, 0)), "")="", "", IFERROR(INDEX('Intro &amp; Setup'!$AP$27:$AP$32, MATCH(FF$10, 'Intro &amp; Setup'!$AF$27:$AF$32, 0)), "")))</f>
        <v/>
      </c>
      <c r="IN9" s="18" t="str">
        <f>IF(FG$10="", "", IF(IFERROR(INDEX('Intro &amp; Setup'!$AP$27:$AP$32, MATCH(FG$10, 'Intro &amp; Setup'!$AF$27:$AF$32, 0)), "")="", "", IFERROR(INDEX('Intro &amp; Setup'!$AP$27:$AP$32, MATCH(FG$10, 'Intro &amp; Setup'!$AF$27:$AF$32, 0)), "")))</f>
        <v>✓</v>
      </c>
      <c r="IO9" s="18" t="str">
        <f>IF(FH$10="", "", IF(IFERROR(INDEX('Intro &amp; Setup'!$AP$27:$AP$32, MATCH(FH$10, 'Intro &amp; Setup'!$AF$27:$AF$32, 0)), "")="", "", IFERROR(INDEX('Intro &amp; Setup'!$AP$27:$AP$32, MATCH(FH$10, 'Intro &amp; Setup'!$AF$27:$AF$32, 0)), "")))</f>
        <v/>
      </c>
      <c r="IP9" s="18" t="str">
        <f>IF(FI$10="", "", IF(IFERROR(INDEX('Intro &amp; Setup'!$AP$27:$AP$32, MATCH(FI$10, 'Intro &amp; Setup'!$AF$27:$AF$32, 0)), "")="", "", IFERROR(INDEX('Intro &amp; Setup'!$AP$27:$AP$32, MATCH(FI$10, 'Intro &amp; Setup'!$AF$27:$AF$32, 0)), "")))</f>
        <v/>
      </c>
      <c r="IQ9" s="18" t="str">
        <f>IF(FJ$10="", "", IF(IFERROR(INDEX('Intro &amp; Setup'!$AP$27:$AP$32, MATCH(FJ$10, 'Intro &amp; Setup'!$AF$27:$AF$32, 0)), "")="", "", IFERROR(INDEX('Intro &amp; Setup'!$AP$27:$AP$32, MATCH(FJ$10, 'Intro &amp; Setup'!$AF$27:$AF$32, 0)), "")))</f>
        <v/>
      </c>
      <c r="IR9" s="18" t="str">
        <f>IF(FK$10="", "", IF(IFERROR(INDEX('Intro &amp; Setup'!$AP$27:$AP$32, MATCH(FK$10, 'Intro &amp; Setup'!$AF$27:$AF$32, 0)), "")="", "", IFERROR(INDEX('Intro &amp; Setup'!$AP$27:$AP$32, MATCH(FK$10, 'Intro &amp; Setup'!$AF$27:$AF$32, 0)), "")))</f>
        <v/>
      </c>
      <c r="IS9" s="18" t="str">
        <f>IF(FL$10="", "", IF(IFERROR(INDEX('Intro &amp; Setup'!$AP$27:$AP$32, MATCH(FL$10, 'Intro &amp; Setup'!$AF$27:$AF$32, 0)), "")="", "", IFERROR(INDEX('Intro &amp; Setup'!$AP$27:$AP$32, MATCH(FL$10, 'Intro &amp; Setup'!$AF$27:$AF$32, 0)), "")))</f>
        <v/>
      </c>
      <c r="IT9" s="18" t="str">
        <f>IF(FM$10="", "", IF(IFERROR(INDEX('Intro &amp; Setup'!$AP$27:$AP$32, MATCH(FM$10, 'Intro &amp; Setup'!$AF$27:$AF$32, 0)), "")="", "", IFERROR(INDEX('Intro &amp; Setup'!$AP$27:$AP$32, MATCH(FM$10, 'Intro &amp; Setup'!$AF$27:$AF$32, 0)), "")))</f>
        <v>✓</v>
      </c>
      <c r="IU9" s="18" t="str">
        <f>IF(FN$10="", "", IF(IFERROR(INDEX('Intro &amp; Setup'!$AP$27:$AP$32, MATCH(FN$10, 'Intro &amp; Setup'!$AF$27:$AF$32, 0)), "")="", "", IFERROR(INDEX('Intro &amp; Setup'!$AP$27:$AP$32, MATCH(FN$10, 'Intro &amp; Setup'!$AF$27:$AF$32, 0)), "")))</f>
        <v/>
      </c>
      <c r="IV9" s="18" t="str">
        <f>IF(FO$10="", "", IF(IFERROR(INDEX('Intro &amp; Setup'!$AP$27:$AP$32, MATCH(FO$10, 'Intro &amp; Setup'!$AF$27:$AF$32, 0)), "")="", "", IFERROR(INDEX('Intro &amp; Setup'!$AP$27:$AP$32, MATCH(FO$10, 'Intro &amp; Setup'!$AF$27:$AF$32, 0)), "")))</f>
        <v/>
      </c>
      <c r="IW9" s="18" t="str">
        <f>IF(FP$10="", "", IF(IFERROR(INDEX('Intro &amp; Setup'!$AP$27:$AP$32, MATCH(FP$10, 'Intro &amp; Setup'!$AF$27:$AF$32, 0)), "")="", "", IFERROR(INDEX('Intro &amp; Setup'!$AP$27:$AP$32, MATCH(FP$10, 'Intro &amp; Setup'!$AF$27:$AF$32, 0)), "")))</f>
        <v/>
      </c>
      <c r="IX9" s="18" t="str">
        <f>IF(FQ$10="", "", IF(IFERROR(INDEX('Intro &amp; Setup'!$AP$27:$AP$32, MATCH(FQ$10, 'Intro &amp; Setup'!$AF$27:$AF$32, 0)), "")="", "", IFERROR(INDEX('Intro &amp; Setup'!$AP$27:$AP$32, MATCH(FQ$10, 'Intro &amp; Setup'!$AF$27:$AF$32, 0)), "")))</f>
        <v/>
      </c>
      <c r="IY9" s="18" t="str">
        <f>IF(FR$10="", "", IF(IFERROR(INDEX('Intro &amp; Setup'!$AP$27:$AP$32, MATCH(FR$10, 'Intro &amp; Setup'!$AF$27:$AF$32, 0)), "")="", "", IFERROR(INDEX('Intro &amp; Setup'!$AP$27:$AP$32, MATCH(FR$10, 'Intro &amp; Setup'!$AF$27:$AF$32, 0)), "")))</f>
        <v/>
      </c>
      <c r="IZ9" s="18" t="str">
        <f>IF(FS$10="", "", IF(IFERROR(INDEX('Intro &amp; Setup'!$AP$27:$AP$32, MATCH(FS$10, 'Intro &amp; Setup'!$AF$27:$AF$32, 0)), "")="", "", IFERROR(INDEX('Intro &amp; Setup'!$AP$27:$AP$32, MATCH(FS$10, 'Intro &amp; Setup'!$AF$27:$AF$32, 0)), "")))</f>
        <v>✓</v>
      </c>
      <c r="JA9" s="18" t="str">
        <f>IF(FT$10="", "", IF(IFERROR(INDEX('Intro &amp; Setup'!$AP$27:$AP$32, MATCH(FT$10, 'Intro &amp; Setup'!$AF$27:$AF$32, 0)), "")="", "", IFERROR(INDEX('Intro &amp; Setup'!$AP$27:$AP$32, MATCH(FT$10, 'Intro &amp; Setup'!$AF$27:$AF$32, 0)), "")))</f>
        <v/>
      </c>
      <c r="JB9" s="18" t="str">
        <f>IF(FU$10="", "", IF(IFERROR(INDEX('Intro &amp; Setup'!$AP$27:$AP$32, MATCH(FU$10, 'Intro &amp; Setup'!$AF$27:$AF$32, 0)), "")="", "", IFERROR(INDEX('Intro &amp; Setup'!$AP$27:$AP$32, MATCH(FU$10, 'Intro &amp; Setup'!$AF$27:$AF$32, 0)), "")))</f>
        <v/>
      </c>
      <c r="JC9" s="18" t="str">
        <f>IF(FV$10="", "", IF(IFERROR(INDEX('Intro &amp; Setup'!$AP$27:$AP$32, MATCH(FV$10, 'Intro &amp; Setup'!$AF$27:$AF$32, 0)), "")="", "", IFERROR(INDEX('Intro &amp; Setup'!$AP$27:$AP$32, MATCH(FV$10, 'Intro &amp; Setup'!$AF$27:$AF$32, 0)), "")))</f>
        <v/>
      </c>
      <c r="JD9" s="18" t="str">
        <f>IF(FW$10="", "", IF(IFERROR(INDEX('Intro &amp; Setup'!$AP$27:$AP$32, MATCH(FW$10, 'Intro &amp; Setup'!$AF$27:$AF$32, 0)), "")="", "", IFERROR(INDEX('Intro &amp; Setup'!$AP$27:$AP$32, MATCH(FW$10, 'Intro &amp; Setup'!$AF$27:$AF$32, 0)), "")))</f>
        <v/>
      </c>
      <c r="JE9" s="18" t="str">
        <f>IF(FX$10="", "", IF(IFERROR(INDEX('Intro &amp; Setup'!$AP$27:$AP$32, MATCH(FX$10, 'Intro &amp; Setup'!$AF$27:$AF$32, 0)), "")="", "", IFERROR(INDEX('Intro &amp; Setup'!$AP$27:$AP$32, MATCH(FX$10, 'Intro &amp; Setup'!$AF$27:$AF$32, 0)), "")))</f>
        <v/>
      </c>
      <c r="JF9" s="18" t="str">
        <f>IF(FY$10="", "", IF(IFERROR(INDEX('Intro &amp; Setup'!$AP$27:$AP$32, MATCH(FY$10, 'Intro &amp; Setup'!$AF$27:$AF$32, 0)), "")="", "", IFERROR(INDEX('Intro &amp; Setup'!$AP$27:$AP$32, MATCH(FY$10, 'Intro &amp; Setup'!$AF$27:$AF$32, 0)), "")))</f>
        <v>✓</v>
      </c>
      <c r="JG9" s="18" t="str">
        <f>IF(FZ$10="", "", IF(IFERROR(INDEX('Intro &amp; Setup'!$AP$27:$AP$32, MATCH(FZ$10, 'Intro &amp; Setup'!$AF$27:$AF$32, 0)), "")="", "", IFERROR(INDEX('Intro &amp; Setup'!$AP$27:$AP$32, MATCH(FZ$10, 'Intro &amp; Setup'!$AF$27:$AF$32, 0)), "")))</f>
        <v/>
      </c>
      <c r="JH9" s="18" t="str">
        <f>IF(GA$10="", "", IF(IFERROR(INDEX('Intro &amp; Setup'!$AP$27:$AP$32, MATCH(GA$10, 'Intro &amp; Setup'!$AF$27:$AF$32, 0)), "")="", "", IFERROR(INDEX('Intro &amp; Setup'!$AP$27:$AP$32, MATCH(GA$10, 'Intro &amp; Setup'!$AF$27:$AF$32, 0)), "")))</f>
        <v/>
      </c>
      <c r="JI9" s="18" t="str">
        <f>IF(GB$10="", "", IF(IFERROR(INDEX('Intro &amp; Setup'!$AP$27:$AP$32, MATCH(GB$10, 'Intro &amp; Setup'!$AF$27:$AF$32, 0)), "")="", "", IFERROR(INDEX('Intro &amp; Setup'!$AP$27:$AP$32, MATCH(GB$10, 'Intro &amp; Setup'!$AF$27:$AF$32, 0)), "")))</f>
        <v/>
      </c>
      <c r="JJ9" s="18" t="str">
        <f>IF(GC$10="", "", IF(IFERROR(INDEX('Intro &amp; Setup'!$AP$27:$AP$32, MATCH(GC$10, 'Intro &amp; Setup'!$AF$27:$AF$32, 0)), "")="", "", IFERROR(INDEX('Intro &amp; Setup'!$AP$27:$AP$32, MATCH(GC$10, 'Intro &amp; Setup'!$AF$27:$AF$32, 0)), "")))</f>
        <v/>
      </c>
      <c r="JK9" s="19" t="str">
        <f>IF(GD$10="", "", IF(IFERROR(INDEX('Intro &amp; Setup'!$AP$27:$AP$32, MATCH(GD$10, 'Intro &amp; Setup'!$AF$27:$AF$32, 0)), "")="", "", IFERROR(INDEX('Intro &amp; Setup'!$AP$27:$AP$32, MATCH(GD$10, 'Intro &amp; Setup'!$AF$27:$AF$32, 0)), "")))</f>
        <v/>
      </c>
    </row>
    <row r="10" spans="1:309" x14ac:dyDescent="0.25">
      <c r="A10" s="2"/>
      <c r="B10" s="103"/>
      <c r="C10" s="104"/>
      <c r="D10" s="104"/>
      <c r="E10" s="105"/>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2"/>
      <c r="CT10" s="6">
        <f>IF($CT2=0, "", $CT2)</f>
        <v>44200</v>
      </c>
      <c r="CV10" s="11" t="s">
        <v>69</v>
      </c>
      <c r="CW10" s="11" t="s">
        <v>70</v>
      </c>
      <c r="CX10" s="8" t="s">
        <v>33</v>
      </c>
      <c r="CY10" s="17" t="str">
        <f t="shared" ref="CY10:ED10" si="109">L$4</f>
        <v>Facebook Page Likes</v>
      </c>
      <c r="CZ10" s="18" t="str">
        <f t="shared" si="109"/>
        <v>Facebook Reach</v>
      </c>
      <c r="DA10" s="18" t="str">
        <f t="shared" si="109"/>
        <v>Instagram Likes</v>
      </c>
      <c r="DB10" s="18" t="str">
        <f t="shared" si="109"/>
        <v>Instagram Reach</v>
      </c>
      <c r="DC10" s="18" t="str">
        <f t="shared" si="109"/>
        <v>Twitter Likes</v>
      </c>
      <c r="DD10" s="19" t="str">
        <f t="shared" si="109"/>
        <v>Twitter Retweets</v>
      </c>
      <c r="DE10" s="17" t="str">
        <f t="shared" si="109"/>
        <v>Facebook Page Likes</v>
      </c>
      <c r="DF10" s="18" t="str">
        <f t="shared" si="109"/>
        <v>Facebook Reach</v>
      </c>
      <c r="DG10" s="18" t="str">
        <f t="shared" si="109"/>
        <v>Instagram Likes</v>
      </c>
      <c r="DH10" s="18" t="str">
        <f t="shared" si="109"/>
        <v>Instagram Reach</v>
      </c>
      <c r="DI10" s="18" t="str">
        <f t="shared" si="109"/>
        <v>Twitter Likes</v>
      </c>
      <c r="DJ10" s="19" t="str">
        <f t="shared" si="109"/>
        <v>Twitter Retweets</v>
      </c>
      <c r="DK10" s="17" t="str">
        <f t="shared" si="109"/>
        <v>Facebook Page Likes</v>
      </c>
      <c r="DL10" s="18" t="str">
        <f t="shared" si="109"/>
        <v>Facebook Reach</v>
      </c>
      <c r="DM10" s="18" t="str">
        <f t="shared" si="109"/>
        <v>Instagram Likes</v>
      </c>
      <c r="DN10" s="18" t="str">
        <f t="shared" si="109"/>
        <v>Instagram Reach</v>
      </c>
      <c r="DO10" s="18" t="str">
        <f t="shared" si="109"/>
        <v>Twitter Likes</v>
      </c>
      <c r="DP10" s="19" t="str">
        <f t="shared" si="109"/>
        <v>Twitter Retweets</v>
      </c>
      <c r="DQ10" s="17" t="str">
        <f t="shared" si="109"/>
        <v>Facebook Page Likes</v>
      </c>
      <c r="DR10" s="18" t="str">
        <f t="shared" si="109"/>
        <v>Facebook Reach</v>
      </c>
      <c r="DS10" s="18" t="str">
        <f t="shared" si="109"/>
        <v>Instagram Likes</v>
      </c>
      <c r="DT10" s="18" t="str">
        <f t="shared" si="109"/>
        <v>Instagram Reach</v>
      </c>
      <c r="DU10" s="18" t="str">
        <f t="shared" si="109"/>
        <v>Twitter Likes</v>
      </c>
      <c r="DV10" s="19" t="str">
        <f t="shared" si="109"/>
        <v>Twitter Retweets</v>
      </c>
      <c r="DW10" s="17" t="str">
        <f t="shared" si="109"/>
        <v>Facebook Page Likes</v>
      </c>
      <c r="DX10" s="18" t="str">
        <f t="shared" si="109"/>
        <v>Facebook Reach</v>
      </c>
      <c r="DY10" s="18" t="str">
        <f t="shared" si="109"/>
        <v>Instagram Likes</v>
      </c>
      <c r="DZ10" s="18" t="str">
        <f t="shared" si="109"/>
        <v>Instagram Reach</v>
      </c>
      <c r="EA10" s="18" t="str">
        <f t="shared" si="109"/>
        <v>Twitter Likes</v>
      </c>
      <c r="EB10" s="19" t="str">
        <f t="shared" si="109"/>
        <v>Twitter Retweets</v>
      </c>
      <c r="EC10" s="17" t="str">
        <f t="shared" si="109"/>
        <v>Facebook Page Likes</v>
      </c>
      <c r="ED10" s="18" t="str">
        <f t="shared" si="109"/>
        <v>Facebook Reach</v>
      </c>
      <c r="EE10" s="18" t="str">
        <f t="shared" ref="EE10:FJ10" si="110">AR$4</f>
        <v>Instagram Likes</v>
      </c>
      <c r="EF10" s="18" t="str">
        <f t="shared" si="110"/>
        <v>Instagram Reach</v>
      </c>
      <c r="EG10" s="18" t="str">
        <f t="shared" si="110"/>
        <v>Twitter Likes</v>
      </c>
      <c r="EH10" s="19" t="str">
        <f t="shared" si="110"/>
        <v>Twitter Retweets</v>
      </c>
      <c r="EI10" s="17" t="str">
        <f t="shared" si="110"/>
        <v>Facebook Page Likes</v>
      </c>
      <c r="EJ10" s="18" t="str">
        <f t="shared" si="110"/>
        <v>Facebook Reach</v>
      </c>
      <c r="EK10" s="18" t="str">
        <f t="shared" si="110"/>
        <v>Instagram Likes</v>
      </c>
      <c r="EL10" s="18" t="str">
        <f t="shared" si="110"/>
        <v>Instagram Reach</v>
      </c>
      <c r="EM10" s="18" t="str">
        <f t="shared" si="110"/>
        <v>Twitter Likes</v>
      </c>
      <c r="EN10" s="19" t="str">
        <f t="shared" si="110"/>
        <v>Twitter Retweets</v>
      </c>
      <c r="EO10" s="17" t="str">
        <f t="shared" si="110"/>
        <v>Facebook Page Likes</v>
      </c>
      <c r="EP10" s="18" t="str">
        <f t="shared" si="110"/>
        <v>Facebook Reach</v>
      </c>
      <c r="EQ10" s="18" t="str">
        <f t="shared" si="110"/>
        <v>Instagram Likes</v>
      </c>
      <c r="ER10" s="18" t="str">
        <f t="shared" si="110"/>
        <v>Instagram Reach</v>
      </c>
      <c r="ES10" s="18" t="str">
        <f t="shared" si="110"/>
        <v>Twitter Likes</v>
      </c>
      <c r="ET10" s="19" t="str">
        <f t="shared" si="110"/>
        <v>Twitter Retweets</v>
      </c>
      <c r="EU10" s="17" t="str">
        <f t="shared" si="110"/>
        <v>Facebook Page Likes</v>
      </c>
      <c r="EV10" s="18" t="str">
        <f t="shared" si="110"/>
        <v>Facebook Reach</v>
      </c>
      <c r="EW10" s="18" t="str">
        <f t="shared" si="110"/>
        <v>Instagram Likes</v>
      </c>
      <c r="EX10" s="18" t="str">
        <f t="shared" si="110"/>
        <v>Instagram Reach</v>
      </c>
      <c r="EY10" s="18" t="str">
        <f t="shared" si="110"/>
        <v>Twitter Likes</v>
      </c>
      <c r="EZ10" s="19" t="str">
        <f t="shared" si="110"/>
        <v>Twitter Retweets</v>
      </c>
      <c r="FA10" s="17" t="str">
        <f t="shared" si="110"/>
        <v>Facebook Page Likes</v>
      </c>
      <c r="FB10" s="18" t="str">
        <f t="shared" si="110"/>
        <v>Facebook Reach</v>
      </c>
      <c r="FC10" s="18" t="str">
        <f t="shared" si="110"/>
        <v>Instagram Likes</v>
      </c>
      <c r="FD10" s="18" t="str">
        <f t="shared" si="110"/>
        <v>Instagram Reach</v>
      </c>
      <c r="FE10" s="18" t="str">
        <f t="shared" si="110"/>
        <v>Twitter Likes</v>
      </c>
      <c r="FF10" s="19" t="str">
        <f t="shared" si="110"/>
        <v>Twitter Retweets</v>
      </c>
      <c r="FG10" s="17" t="str">
        <f t="shared" si="110"/>
        <v>Facebook Page Likes</v>
      </c>
      <c r="FH10" s="18" t="str">
        <f t="shared" si="110"/>
        <v>Facebook Reach</v>
      </c>
      <c r="FI10" s="18" t="str">
        <f t="shared" si="110"/>
        <v>Instagram Likes</v>
      </c>
      <c r="FJ10" s="18" t="str">
        <f t="shared" si="110"/>
        <v>Instagram Reach</v>
      </c>
      <c r="FK10" s="18" t="str">
        <f t="shared" ref="FK10:GD10" si="111">BX$4</f>
        <v>Twitter Likes</v>
      </c>
      <c r="FL10" s="19" t="str">
        <f t="shared" si="111"/>
        <v>Twitter Retweets</v>
      </c>
      <c r="FM10" s="17" t="str">
        <f t="shared" si="111"/>
        <v>Facebook Page Likes</v>
      </c>
      <c r="FN10" s="18" t="str">
        <f t="shared" si="111"/>
        <v>Facebook Reach</v>
      </c>
      <c r="FO10" s="18" t="str">
        <f t="shared" si="111"/>
        <v>Instagram Likes</v>
      </c>
      <c r="FP10" s="18" t="str">
        <f t="shared" si="111"/>
        <v>Instagram Reach</v>
      </c>
      <c r="FQ10" s="18" t="str">
        <f t="shared" si="111"/>
        <v>Twitter Likes</v>
      </c>
      <c r="FR10" s="19" t="str">
        <f t="shared" si="111"/>
        <v>Twitter Retweets</v>
      </c>
      <c r="FS10" s="17" t="str">
        <f t="shared" si="111"/>
        <v>Facebook Page Likes</v>
      </c>
      <c r="FT10" s="18" t="str">
        <f t="shared" si="111"/>
        <v>Facebook Reach</v>
      </c>
      <c r="FU10" s="18" t="str">
        <f t="shared" si="111"/>
        <v>Instagram Likes</v>
      </c>
      <c r="FV10" s="18" t="str">
        <f t="shared" si="111"/>
        <v>Instagram Reach</v>
      </c>
      <c r="FW10" s="18" t="str">
        <f t="shared" si="111"/>
        <v>Twitter Likes</v>
      </c>
      <c r="FX10" s="19" t="str">
        <f t="shared" si="111"/>
        <v>Twitter Retweets</v>
      </c>
      <c r="FY10" s="17" t="str">
        <f t="shared" si="111"/>
        <v>Facebook Page Likes</v>
      </c>
      <c r="FZ10" s="18" t="str">
        <f t="shared" si="111"/>
        <v>Facebook Reach</v>
      </c>
      <c r="GA10" s="18" t="str">
        <f t="shared" si="111"/>
        <v>Instagram Likes</v>
      </c>
      <c r="GB10" s="18" t="str">
        <f t="shared" si="111"/>
        <v>Instagram Reach</v>
      </c>
      <c r="GC10" s="18" t="str">
        <f t="shared" si="111"/>
        <v>Twitter Likes</v>
      </c>
      <c r="GD10" s="19" t="str">
        <f t="shared" si="111"/>
        <v>Twitter Retweets</v>
      </c>
      <c r="GE10" s="8" t="s">
        <v>33</v>
      </c>
      <c r="GF10" s="17" t="str">
        <f t="shared" ref="GF10:HK10" si="112">L$4</f>
        <v>Facebook Page Likes</v>
      </c>
      <c r="GG10" s="18" t="str">
        <f t="shared" si="112"/>
        <v>Facebook Reach</v>
      </c>
      <c r="GH10" s="18" t="str">
        <f t="shared" si="112"/>
        <v>Instagram Likes</v>
      </c>
      <c r="GI10" s="18" t="str">
        <f t="shared" si="112"/>
        <v>Instagram Reach</v>
      </c>
      <c r="GJ10" s="18" t="str">
        <f t="shared" si="112"/>
        <v>Twitter Likes</v>
      </c>
      <c r="GK10" s="19" t="str">
        <f t="shared" si="112"/>
        <v>Twitter Retweets</v>
      </c>
      <c r="GL10" s="17" t="str">
        <f t="shared" si="112"/>
        <v>Facebook Page Likes</v>
      </c>
      <c r="GM10" s="18" t="str">
        <f t="shared" si="112"/>
        <v>Facebook Reach</v>
      </c>
      <c r="GN10" s="18" t="str">
        <f t="shared" si="112"/>
        <v>Instagram Likes</v>
      </c>
      <c r="GO10" s="18" t="str">
        <f t="shared" si="112"/>
        <v>Instagram Reach</v>
      </c>
      <c r="GP10" s="18" t="str">
        <f t="shared" si="112"/>
        <v>Twitter Likes</v>
      </c>
      <c r="GQ10" s="19" t="str">
        <f t="shared" si="112"/>
        <v>Twitter Retweets</v>
      </c>
      <c r="GR10" s="17" t="str">
        <f t="shared" si="112"/>
        <v>Facebook Page Likes</v>
      </c>
      <c r="GS10" s="18" t="str">
        <f t="shared" si="112"/>
        <v>Facebook Reach</v>
      </c>
      <c r="GT10" s="18" t="str">
        <f t="shared" si="112"/>
        <v>Instagram Likes</v>
      </c>
      <c r="GU10" s="18" t="str">
        <f t="shared" si="112"/>
        <v>Instagram Reach</v>
      </c>
      <c r="GV10" s="18" t="str">
        <f t="shared" si="112"/>
        <v>Twitter Likes</v>
      </c>
      <c r="GW10" s="19" t="str">
        <f t="shared" si="112"/>
        <v>Twitter Retweets</v>
      </c>
      <c r="GX10" s="17" t="str">
        <f t="shared" si="112"/>
        <v>Facebook Page Likes</v>
      </c>
      <c r="GY10" s="18" t="str">
        <f t="shared" si="112"/>
        <v>Facebook Reach</v>
      </c>
      <c r="GZ10" s="18" t="str">
        <f t="shared" si="112"/>
        <v>Instagram Likes</v>
      </c>
      <c r="HA10" s="18" t="str">
        <f t="shared" si="112"/>
        <v>Instagram Reach</v>
      </c>
      <c r="HB10" s="18" t="str">
        <f t="shared" si="112"/>
        <v>Twitter Likes</v>
      </c>
      <c r="HC10" s="19" t="str">
        <f t="shared" si="112"/>
        <v>Twitter Retweets</v>
      </c>
      <c r="HD10" s="17" t="str">
        <f t="shared" si="112"/>
        <v>Facebook Page Likes</v>
      </c>
      <c r="HE10" s="18" t="str">
        <f t="shared" si="112"/>
        <v>Facebook Reach</v>
      </c>
      <c r="HF10" s="18" t="str">
        <f t="shared" si="112"/>
        <v>Instagram Likes</v>
      </c>
      <c r="HG10" s="18" t="str">
        <f t="shared" si="112"/>
        <v>Instagram Reach</v>
      </c>
      <c r="HH10" s="18" t="str">
        <f t="shared" si="112"/>
        <v>Twitter Likes</v>
      </c>
      <c r="HI10" s="19" t="str">
        <f t="shared" si="112"/>
        <v>Twitter Retweets</v>
      </c>
      <c r="HJ10" s="17" t="str">
        <f t="shared" si="112"/>
        <v>Facebook Page Likes</v>
      </c>
      <c r="HK10" s="18" t="str">
        <f t="shared" si="112"/>
        <v>Facebook Reach</v>
      </c>
      <c r="HL10" s="18" t="str">
        <f t="shared" ref="HL10:IQ10" si="113">AR$4</f>
        <v>Instagram Likes</v>
      </c>
      <c r="HM10" s="18" t="str">
        <f t="shared" si="113"/>
        <v>Instagram Reach</v>
      </c>
      <c r="HN10" s="18" t="str">
        <f t="shared" si="113"/>
        <v>Twitter Likes</v>
      </c>
      <c r="HO10" s="19" t="str">
        <f t="shared" si="113"/>
        <v>Twitter Retweets</v>
      </c>
      <c r="HP10" s="17" t="str">
        <f t="shared" si="113"/>
        <v>Facebook Page Likes</v>
      </c>
      <c r="HQ10" s="18" t="str">
        <f t="shared" si="113"/>
        <v>Facebook Reach</v>
      </c>
      <c r="HR10" s="18" t="str">
        <f t="shared" si="113"/>
        <v>Instagram Likes</v>
      </c>
      <c r="HS10" s="18" t="str">
        <f t="shared" si="113"/>
        <v>Instagram Reach</v>
      </c>
      <c r="HT10" s="18" t="str">
        <f t="shared" si="113"/>
        <v>Twitter Likes</v>
      </c>
      <c r="HU10" s="19" t="str">
        <f t="shared" si="113"/>
        <v>Twitter Retweets</v>
      </c>
      <c r="HV10" s="17" t="str">
        <f t="shared" si="113"/>
        <v>Facebook Page Likes</v>
      </c>
      <c r="HW10" s="18" t="str">
        <f t="shared" si="113"/>
        <v>Facebook Reach</v>
      </c>
      <c r="HX10" s="18" t="str">
        <f t="shared" si="113"/>
        <v>Instagram Likes</v>
      </c>
      <c r="HY10" s="18" t="str">
        <f t="shared" si="113"/>
        <v>Instagram Reach</v>
      </c>
      <c r="HZ10" s="18" t="str">
        <f t="shared" si="113"/>
        <v>Twitter Likes</v>
      </c>
      <c r="IA10" s="19" t="str">
        <f t="shared" si="113"/>
        <v>Twitter Retweets</v>
      </c>
      <c r="IB10" s="17" t="str">
        <f t="shared" si="113"/>
        <v>Facebook Page Likes</v>
      </c>
      <c r="IC10" s="18" t="str">
        <f t="shared" si="113"/>
        <v>Facebook Reach</v>
      </c>
      <c r="ID10" s="18" t="str">
        <f t="shared" si="113"/>
        <v>Instagram Likes</v>
      </c>
      <c r="IE10" s="18" t="str">
        <f t="shared" si="113"/>
        <v>Instagram Reach</v>
      </c>
      <c r="IF10" s="18" t="str">
        <f t="shared" si="113"/>
        <v>Twitter Likes</v>
      </c>
      <c r="IG10" s="19" t="str">
        <f t="shared" si="113"/>
        <v>Twitter Retweets</v>
      </c>
      <c r="IH10" s="17" t="str">
        <f t="shared" si="113"/>
        <v>Facebook Page Likes</v>
      </c>
      <c r="II10" s="18" t="str">
        <f t="shared" si="113"/>
        <v>Facebook Reach</v>
      </c>
      <c r="IJ10" s="18" t="str">
        <f t="shared" si="113"/>
        <v>Instagram Likes</v>
      </c>
      <c r="IK10" s="18" t="str">
        <f t="shared" si="113"/>
        <v>Instagram Reach</v>
      </c>
      <c r="IL10" s="18" t="str">
        <f t="shared" si="113"/>
        <v>Twitter Likes</v>
      </c>
      <c r="IM10" s="19" t="str">
        <f t="shared" si="113"/>
        <v>Twitter Retweets</v>
      </c>
      <c r="IN10" s="17" t="str">
        <f t="shared" si="113"/>
        <v>Facebook Page Likes</v>
      </c>
      <c r="IO10" s="18" t="str">
        <f t="shared" si="113"/>
        <v>Facebook Reach</v>
      </c>
      <c r="IP10" s="18" t="str">
        <f t="shared" si="113"/>
        <v>Instagram Likes</v>
      </c>
      <c r="IQ10" s="18" t="str">
        <f t="shared" si="113"/>
        <v>Instagram Reach</v>
      </c>
      <c r="IR10" s="18" t="str">
        <f t="shared" ref="IR10:JK10" si="114">BX$4</f>
        <v>Twitter Likes</v>
      </c>
      <c r="IS10" s="19" t="str">
        <f t="shared" si="114"/>
        <v>Twitter Retweets</v>
      </c>
      <c r="IT10" s="17" t="str">
        <f t="shared" si="114"/>
        <v>Facebook Page Likes</v>
      </c>
      <c r="IU10" s="18" t="str">
        <f t="shared" si="114"/>
        <v>Facebook Reach</v>
      </c>
      <c r="IV10" s="18" t="str">
        <f t="shared" si="114"/>
        <v>Instagram Likes</v>
      </c>
      <c r="IW10" s="18" t="str">
        <f t="shared" si="114"/>
        <v>Instagram Reach</v>
      </c>
      <c r="IX10" s="18" t="str">
        <f t="shared" si="114"/>
        <v>Twitter Likes</v>
      </c>
      <c r="IY10" s="19" t="str">
        <f t="shared" si="114"/>
        <v>Twitter Retweets</v>
      </c>
      <c r="IZ10" s="17" t="str">
        <f t="shared" si="114"/>
        <v>Facebook Page Likes</v>
      </c>
      <c r="JA10" s="18" t="str">
        <f t="shared" si="114"/>
        <v>Facebook Reach</v>
      </c>
      <c r="JB10" s="18" t="str">
        <f t="shared" si="114"/>
        <v>Instagram Likes</v>
      </c>
      <c r="JC10" s="18" t="str">
        <f t="shared" si="114"/>
        <v>Instagram Reach</v>
      </c>
      <c r="JD10" s="18" t="str">
        <f t="shared" si="114"/>
        <v>Twitter Likes</v>
      </c>
      <c r="JE10" s="19" t="str">
        <f t="shared" si="114"/>
        <v>Twitter Retweets</v>
      </c>
      <c r="JF10" s="17" t="str">
        <f t="shared" si="114"/>
        <v>Facebook Page Likes</v>
      </c>
      <c r="JG10" s="18" t="str">
        <f t="shared" si="114"/>
        <v>Facebook Reach</v>
      </c>
      <c r="JH10" s="18" t="str">
        <f t="shared" si="114"/>
        <v>Instagram Likes</v>
      </c>
      <c r="JI10" s="18" t="str">
        <f t="shared" si="114"/>
        <v>Instagram Reach</v>
      </c>
      <c r="JJ10" s="18" t="str">
        <f t="shared" si="114"/>
        <v>Twitter Likes</v>
      </c>
      <c r="JK10" s="19" t="str">
        <f t="shared" si="114"/>
        <v>Twitter Retweets</v>
      </c>
      <c r="JL10" s="102" t="s">
        <v>33</v>
      </c>
      <c r="JM10" s="17" t="str">
        <f t="shared" ref="JM10:JS10" si="115">F$4</f>
        <v>Facebook Page Likes</v>
      </c>
      <c r="JN10" s="18" t="str">
        <f t="shared" si="115"/>
        <v>Facebook Reach</v>
      </c>
      <c r="JO10" s="18" t="str">
        <f t="shared" si="115"/>
        <v>Instagram Likes</v>
      </c>
      <c r="JP10" s="18" t="str">
        <f t="shared" si="115"/>
        <v>Instagram Reach</v>
      </c>
      <c r="JQ10" s="18" t="str">
        <f t="shared" si="115"/>
        <v>Twitter Likes</v>
      </c>
      <c r="JR10" s="19" t="str">
        <f t="shared" si="115"/>
        <v>Twitter Retweets</v>
      </c>
      <c r="JS10" s="17" t="str">
        <f t="shared" si="115"/>
        <v>Facebook Page Likes</v>
      </c>
      <c r="JT10" s="18" t="str">
        <f t="shared" ref="JT10" si="116">M$4</f>
        <v>Facebook Reach</v>
      </c>
      <c r="JU10" s="18" t="str">
        <f t="shared" ref="JU10" si="117">N$4</f>
        <v>Instagram Likes</v>
      </c>
      <c r="JV10" s="18" t="str">
        <f t="shared" ref="JV10" si="118">O$4</f>
        <v>Instagram Reach</v>
      </c>
      <c r="JW10" s="18" t="str">
        <f t="shared" ref="JW10" si="119">P$4</f>
        <v>Twitter Likes</v>
      </c>
      <c r="JX10" s="19" t="str">
        <f t="shared" ref="JX10" si="120">Q$4</f>
        <v>Twitter Retweets</v>
      </c>
      <c r="JY10" s="17" t="str">
        <f>R$4</f>
        <v>Facebook Page Likes</v>
      </c>
      <c r="JZ10" s="18" t="str">
        <f t="shared" ref="JZ10" si="121">S$4</f>
        <v>Facebook Reach</v>
      </c>
      <c r="KA10" s="18" t="str">
        <f t="shared" ref="KA10" si="122">T$4</f>
        <v>Instagram Likes</v>
      </c>
      <c r="KB10" s="18" t="str">
        <f t="shared" ref="KB10" si="123">U$4</f>
        <v>Instagram Reach</v>
      </c>
      <c r="KC10" s="18" t="str">
        <f t="shared" ref="KC10" si="124">V$4</f>
        <v>Twitter Likes</v>
      </c>
      <c r="KD10" s="19" t="str">
        <f t="shared" ref="KD10" si="125">W$4</f>
        <v>Twitter Retweets</v>
      </c>
      <c r="KF10" s="11" t="s">
        <v>44</v>
      </c>
      <c r="KH10" s="72">
        <f>'Client Report'!$BG$5</f>
        <v>44116</v>
      </c>
      <c r="KI10" s="72">
        <f>'Client Report'!$BG$6</f>
        <v>44123</v>
      </c>
      <c r="KJ10" s="72">
        <f>'Client Report'!$BG$7</f>
        <v>44130</v>
      </c>
      <c r="KK10" s="72">
        <f>'Client Report'!$BG$8</f>
        <v>44137</v>
      </c>
      <c r="KL10" s="72">
        <f>'Client Report'!$BG$9</f>
        <v>44144</v>
      </c>
      <c r="KM10" s="72">
        <f>'Client Report'!$BG$10</f>
        <v>44151</v>
      </c>
      <c r="KN10" s="72">
        <f>'Client Report'!$BG$11</f>
        <v>44158</v>
      </c>
      <c r="KO10" s="72">
        <f>'Client Report'!$BG$12</f>
        <v>44165</v>
      </c>
      <c r="KP10" s="72">
        <f>'Client Report'!$BG$13</f>
        <v>44172</v>
      </c>
      <c r="KQ10" s="72">
        <f>'Client Report'!$BG$14</f>
        <v>44179</v>
      </c>
      <c r="KR10" s="72">
        <f>'Client Report'!$BG$15</f>
        <v>44186</v>
      </c>
      <c r="KS10" s="72">
        <f>'Client Report'!$BG$16</f>
        <v>44193</v>
      </c>
      <c r="KT10" s="72">
        <f>'Client Report'!$BG$17</f>
        <v>44200</v>
      </c>
      <c r="KV10" s="11" t="s">
        <v>0</v>
      </c>
      <c r="KW10" s="11" t="s">
        <v>7</v>
      </c>
    </row>
    <row r="11" spans="1:309" x14ac:dyDescent="0.25">
      <c r="A11" s="2"/>
      <c r="B11" s="107" t="s">
        <v>68</v>
      </c>
      <c r="C11" s="108" t="s">
        <v>24</v>
      </c>
      <c r="D11" s="109"/>
      <c r="E11" s="110"/>
      <c r="F11" s="111">
        <v>2</v>
      </c>
      <c r="G11" s="112">
        <v>500</v>
      </c>
      <c r="H11" s="112">
        <v>20</v>
      </c>
      <c r="I11" s="112">
        <v>500</v>
      </c>
      <c r="J11" s="112">
        <v>10</v>
      </c>
      <c r="K11" s="113">
        <v>20</v>
      </c>
      <c r="L11" s="111">
        <v>1</v>
      </c>
      <c r="M11" s="112">
        <v>500</v>
      </c>
      <c r="N11" s="112">
        <v>18</v>
      </c>
      <c r="O11" s="112">
        <v>500</v>
      </c>
      <c r="P11" s="112">
        <v>40</v>
      </c>
      <c r="Q11" s="113">
        <v>20</v>
      </c>
      <c r="R11" s="111">
        <v>3</v>
      </c>
      <c r="S11" s="112">
        <v>500</v>
      </c>
      <c r="T11" s="112">
        <v>20</v>
      </c>
      <c r="U11" s="112">
        <v>500</v>
      </c>
      <c r="V11" s="112">
        <v>10</v>
      </c>
      <c r="W11" s="113">
        <v>20</v>
      </c>
      <c r="X11" s="111">
        <v>5</v>
      </c>
      <c r="Y11" s="112">
        <v>480</v>
      </c>
      <c r="Z11" s="112">
        <v>30</v>
      </c>
      <c r="AA11" s="112">
        <v>500</v>
      </c>
      <c r="AB11" s="112">
        <v>10</v>
      </c>
      <c r="AC11" s="113">
        <v>20</v>
      </c>
      <c r="AD11" s="111">
        <v>7</v>
      </c>
      <c r="AE11" s="112">
        <v>500</v>
      </c>
      <c r="AF11" s="112">
        <v>20</v>
      </c>
      <c r="AG11" s="112">
        <v>600</v>
      </c>
      <c r="AH11" s="112">
        <v>10</v>
      </c>
      <c r="AI11" s="113">
        <v>20</v>
      </c>
      <c r="AJ11" s="111">
        <v>7</v>
      </c>
      <c r="AK11" s="112">
        <v>500</v>
      </c>
      <c r="AL11" s="112">
        <v>20</v>
      </c>
      <c r="AM11" s="112">
        <v>500</v>
      </c>
      <c r="AN11" s="112">
        <v>10</v>
      </c>
      <c r="AO11" s="113">
        <v>20</v>
      </c>
      <c r="AP11" s="111"/>
      <c r="AQ11" s="112"/>
      <c r="AR11" s="112"/>
      <c r="AS11" s="112"/>
      <c r="AT11" s="112"/>
      <c r="AU11" s="113"/>
      <c r="AV11" s="111"/>
      <c r="AW11" s="112"/>
      <c r="AX11" s="112"/>
      <c r="AY11" s="112"/>
      <c r="AZ11" s="112"/>
      <c r="BA11" s="113"/>
      <c r="BB11" s="111"/>
      <c r="BC11" s="112"/>
      <c r="BD11" s="112"/>
      <c r="BE11" s="112"/>
      <c r="BF11" s="112"/>
      <c r="BG11" s="113"/>
      <c r="BH11" s="111"/>
      <c r="BI11" s="112"/>
      <c r="BJ11" s="112"/>
      <c r="BK11" s="112"/>
      <c r="BL11" s="112"/>
      <c r="BM11" s="113"/>
      <c r="BN11" s="111"/>
      <c r="BO11" s="112"/>
      <c r="BP11" s="112"/>
      <c r="BQ11" s="112"/>
      <c r="BR11" s="112"/>
      <c r="BS11" s="113"/>
      <c r="BT11" s="111"/>
      <c r="BU11" s="112"/>
      <c r="BV11" s="112"/>
      <c r="BW11" s="112"/>
      <c r="BX11" s="112"/>
      <c r="BY11" s="113"/>
      <c r="BZ11" s="111"/>
      <c r="CA11" s="112"/>
      <c r="CB11" s="112"/>
      <c r="CC11" s="112"/>
      <c r="CD11" s="112"/>
      <c r="CE11" s="113"/>
      <c r="CF11" s="111"/>
      <c r="CG11" s="112"/>
      <c r="CH11" s="112"/>
      <c r="CI11" s="112"/>
      <c r="CJ11" s="112"/>
      <c r="CK11" s="113"/>
      <c r="CL11" s="111"/>
      <c r="CM11" s="112"/>
      <c r="CN11" s="112"/>
      <c r="CO11" s="112"/>
      <c r="CP11" s="112"/>
      <c r="CQ11" s="113"/>
      <c r="CR11" s="2"/>
      <c r="CT11" s="6">
        <f>IF($CT3=0, "", $CT3)</f>
        <v>44172</v>
      </c>
      <c r="CV11" s="114">
        <f>IF($B11="", "", IFERROR(IF($D11="", $CT$3-7, $D11), ""))</f>
        <v>44165</v>
      </c>
      <c r="CW11" s="115">
        <f>IF($B11="", "", IFERROR(IF($E11="", $CT$2+7, $E11), ""))</f>
        <v>44207</v>
      </c>
      <c r="CY11" s="29" t="str">
        <f ca="1">IF(OR(CY$10="", CY$8="", CY$7&lt;$CV11, CY$8&gt;$CW11, $B11="", CY$7&gt;$CT$15), "", IF(L11="", $CT$30, IF(GF11="", "", IF(GF11&lt;$GC$4, $CT$37, IF(GF11&gt;$GC$5, $CT$36, $CT$38)))))</f>
        <v/>
      </c>
      <c r="CZ11" s="30" t="str">
        <f t="shared" ref="CZ11:CZ65" ca="1" si="126">IF(OR(CZ$10="", CZ$8="", CZ$7&lt;$CV11, CZ$8&gt;$CW11, $B11="", CZ$7&gt;$CT$15), "", IF(M11="", $CT$30, IF(GG11="", "", IF(GG11&lt;$GC$4, $CT$37, IF(GG11&gt;$GC$5, $CT$36, $CT$38)))))</f>
        <v>Pass</v>
      </c>
      <c r="DA11" s="30" t="str">
        <f t="shared" ref="DA11:DA65" ca="1" si="127">IF(OR(DA$10="", DA$8="", DA$7&lt;$CV11, DA$8&gt;$CW11, $B11="", DA$7&gt;$CT$15), "", IF(N11="", $CT$30, IF(GH11="", "", IF(GH11&lt;$GC$4, $CT$37, IF(GH11&gt;$GC$5, $CT$36, $CT$38)))))</f>
        <v>Warning</v>
      </c>
      <c r="DB11" s="30" t="str">
        <f t="shared" ref="DB11:DB65" ca="1" si="128">IF(OR(DB$10="", DB$8="", DB$7&lt;$CV11, DB$8&gt;$CW11, $B11="", DB$7&gt;$CT$15), "", IF(O11="", $CT$30, IF(GI11="", "", IF(GI11&lt;$GC$4, $CT$37, IF(GI11&gt;$GC$5, $CT$36, $CT$38)))))</f>
        <v>Pass</v>
      </c>
      <c r="DC11" s="30" t="str">
        <f t="shared" ref="DC11:DC65" ca="1" si="129">IF(OR(DC$10="", DC$8="", DC$7&lt;$CV11, DC$8&gt;$CW11, $B11="", DC$7&gt;$CT$15), "", IF(P11="", $CT$30, IF(GJ11="", "", IF(GJ11&lt;$GC$4, $CT$37, IF(GJ11&gt;$GC$5, $CT$36, $CT$38)))))</f>
        <v>Pass</v>
      </c>
      <c r="DD11" s="30" t="str">
        <f t="shared" ref="DD11:DD65" ca="1" si="130">IF(OR(DD$10="", DD$8="", DD$7&lt;$CV11, DD$8&gt;$CW11, $B11="", DD$7&gt;$CT$15), "", IF(Q11="", $CT$30, IF(GK11="", "", IF(GK11&lt;$GC$4, $CT$37, IF(GK11&gt;$GC$5, $CT$36, $CT$38)))))</f>
        <v>Pass</v>
      </c>
      <c r="DE11" s="30" t="str">
        <f t="shared" ref="DE11:DE65" ca="1" si="131">IF(OR(DE$10="", DE$8="", DE$7&lt;$CV11, DE$8&gt;$CW11, $B11="", DE$7&gt;$CT$15), "", IF(R11="", $CT$30, IF(GL11="", "", IF(GL11&lt;$GC$4, $CT$37, IF(GL11&gt;$GC$5, $CT$36, $CT$38)))))</f>
        <v>Pass</v>
      </c>
      <c r="DF11" s="30" t="str">
        <f t="shared" ref="DF11:DF65" ca="1" si="132">IF(OR(DF$10="", DF$8="", DF$7&lt;$CV11, DF$8&gt;$CW11, $B11="", DF$7&gt;$CT$15), "", IF(S11="", $CT$30, IF(GM11="", "", IF(GM11&lt;$GC$4, $CT$37, IF(GM11&gt;$GC$5, $CT$36, $CT$38)))))</f>
        <v>Pass</v>
      </c>
      <c r="DG11" s="30" t="str">
        <f t="shared" ref="DG11:DG65" ca="1" si="133">IF(OR(DG$10="", DG$8="", DG$7&lt;$CV11, DG$8&gt;$CW11, $B11="", DG$7&gt;$CT$15), "", IF(T11="", $CT$30, IF(GN11="", "", IF(GN11&lt;$GC$4, $CT$37, IF(GN11&gt;$GC$5, $CT$36, $CT$38)))))</f>
        <v>Pass</v>
      </c>
      <c r="DH11" s="30" t="str">
        <f t="shared" ref="DH11:DH65" ca="1" si="134">IF(OR(DH$10="", DH$8="", DH$7&lt;$CV11, DH$8&gt;$CW11, $B11="", DH$7&gt;$CT$15), "", IF(U11="", $CT$30, IF(GO11="", "", IF(GO11&lt;$GC$4, $CT$37, IF(GO11&gt;$GC$5, $CT$36, $CT$38)))))</f>
        <v>Pass</v>
      </c>
      <c r="DI11" s="30" t="str">
        <f t="shared" ref="DI11:DI65" ca="1" si="135">IF(OR(DI$10="", DI$8="", DI$7&lt;$CV11, DI$8&gt;$CW11, $B11="", DI$7&gt;$CT$15), "", IF(V11="", $CT$30, IF(GP11="", "", IF(GP11&lt;$GC$4, $CT$37, IF(GP11&gt;$GC$5, $CT$36, $CT$38)))))</f>
        <v>Pass</v>
      </c>
      <c r="DJ11" s="30" t="str">
        <f t="shared" ref="DJ11:DJ65" ca="1" si="136">IF(OR(DJ$10="", DJ$8="", DJ$7&lt;$CV11, DJ$8&gt;$CW11, $B11="", DJ$7&gt;$CT$15), "", IF(W11="", $CT$30, IF(GQ11="", "", IF(GQ11&lt;$GC$4, $CT$37, IF(GQ11&gt;$GC$5, $CT$36, $CT$38)))))</f>
        <v>Pass</v>
      </c>
      <c r="DK11" s="30" t="str">
        <f t="shared" ref="DK11:DK65" ca="1" si="137">IF(OR(DK$10="", DK$8="", DK$7&lt;$CV11, DK$8&gt;$CW11, $B11="", DK$7&gt;$CT$15), "", IF(X11="", $CT$30, IF(GR11="", "", IF(GR11&lt;$GC$4, $CT$37, IF(GR11&gt;$GC$5, $CT$36, $CT$38)))))</f>
        <v>Pass</v>
      </c>
      <c r="DL11" s="30" t="str">
        <f t="shared" ref="DL11:DL65" ca="1" si="138">IF(OR(DL$10="", DL$8="", DL$7&lt;$CV11, DL$8&gt;$CW11, $B11="", DL$7&gt;$CT$15), "", IF(Y11="", $CT$30, IF(GS11="", "", IF(GS11&lt;$GC$4, $CT$37, IF(GS11&gt;$GC$5, $CT$36, $CT$38)))))</f>
        <v>Warning</v>
      </c>
      <c r="DM11" s="30" t="str">
        <f t="shared" ref="DM11:DM65" ca="1" si="139">IF(OR(DM$10="", DM$8="", DM$7&lt;$CV11, DM$8&gt;$CW11, $B11="", DM$7&gt;$CT$15), "", IF(Z11="", $CT$30, IF(GT11="", "", IF(GT11&lt;$GC$4, $CT$37, IF(GT11&gt;$GC$5, $CT$36, $CT$38)))))</f>
        <v>Pass</v>
      </c>
      <c r="DN11" s="30" t="str">
        <f t="shared" ref="DN11:DN65" ca="1" si="140">IF(OR(DN$10="", DN$8="", DN$7&lt;$CV11, DN$8&gt;$CW11, $B11="", DN$7&gt;$CT$15), "", IF(AA11="", $CT$30, IF(GU11="", "", IF(GU11&lt;$GC$4, $CT$37, IF(GU11&gt;$GC$5, $CT$36, $CT$38)))))</f>
        <v>Pass</v>
      </c>
      <c r="DO11" s="30" t="str">
        <f t="shared" ref="DO11:DO65" ca="1" si="141">IF(OR(DO$10="", DO$8="", DO$7&lt;$CV11, DO$8&gt;$CW11, $B11="", DO$7&gt;$CT$15), "", IF(AB11="", $CT$30, IF(GV11="", "", IF(GV11&lt;$GC$4, $CT$37, IF(GV11&gt;$GC$5, $CT$36, $CT$38)))))</f>
        <v>Pass</v>
      </c>
      <c r="DP11" s="30" t="str">
        <f t="shared" ref="DP11:DP65" ca="1" si="142">IF(OR(DP$10="", DP$8="", DP$7&lt;$CV11, DP$8&gt;$CW11, $B11="", DP$7&gt;$CT$15), "", IF(AC11="", $CT$30, IF(GW11="", "", IF(GW11&lt;$GC$4, $CT$37, IF(GW11&gt;$GC$5, $CT$36, $CT$38)))))</f>
        <v>Pass</v>
      </c>
      <c r="DQ11" s="30" t="str">
        <f t="shared" ref="DQ11:DQ65" ca="1" si="143">IF(OR(DQ$10="", DQ$8="", DQ$7&lt;$CV11, DQ$8&gt;$CW11, $B11="", DQ$7&gt;$CT$15), "", IF(AD11="", $CT$30, IF(GX11="", "", IF(GX11&lt;$GC$4, $CT$37, IF(GX11&gt;$GC$5, $CT$36, $CT$38)))))</f>
        <v>Pass</v>
      </c>
      <c r="DR11" s="30" t="str">
        <f t="shared" ref="DR11:DR65" ca="1" si="144">IF(OR(DR$10="", DR$8="", DR$7&lt;$CV11, DR$8&gt;$CW11, $B11="", DR$7&gt;$CT$15), "", IF(AE11="", $CT$30, IF(GY11="", "", IF(GY11&lt;$GC$4, $CT$37, IF(GY11&gt;$GC$5, $CT$36, $CT$38)))))</f>
        <v>Pass</v>
      </c>
      <c r="DS11" s="30" t="str">
        <f t="shared" ref="DS11:DS65" ca="1" si="145">IF(OR(DS$10="", DS$8="", DS$7&lt;$CV11, DS$8&gt;$CW11, $B11="", DS$7&gt;$CT$15), "", IF(AF11="", $CT$30, IF(GZ11="", "", IF(GZ11&lt;$GC$4, $CT$37, IF(GZ11&gt;$GC$5, $CT$36, $CT$38)))))</f>
        <v>Pass</v>
      </c>
      <c r="DT11" s="30" t="str">
        <f t="shared" ref="DT11:DT65" ca="1" si="146">IF(OR(DT$10="", DT$8="", DT$7&lt;$CV11, DT$8&gt;$CW11, $B11="", DT$7&gt;$CT$15), "", IF(AG11="", $CT$30, IF(HA11="", "", IF(HA11&lt;$GC$4, $CT$37, IF(HA11&gt;$GC$5, $CT$36, $CT$38)))))</f>
        <v>Pass</v>
      </c>
      <c r="DU11" s="30" t="str">
        <f t="shared" ref="DU11:DU65" ca="1" si="147">IF(OR(DU$10="", DU$8="", DU$7&lt;$CV11, DU$8&gt;$CW11, $B11="", DU$7&gt;$CT$15), "", IF(AH11="", $CT$30, IF(HB11="", "", IF(HB11&lt;$GC$4, $CT$37, IF(HB11&gt;$GC$5, $CT$36, $CT$38)))))</f>
        <v>Pass</v>
      </c>
      <c r="DV11" s="30" t="str">
        <f t="shared" ref="DV11:DV65" ca="1" si="148">IF(OR(DV$10="", DV$8="", DV$7&lt;$CV11, DV$8&gt;$CW11, $B11="", DV$7&gt;$CT$15), "", IF(AI11="", $CT$30, IF(HC11="", "", IF(HC11&lt;$GC$4, $CT$37, IF(HC11&gt;$GC$5, $CT$36, $CT$38)))))</f>
        <v>Pass</v>
      </c>
      <c r="DW11" s="30" t="str">
        <f t="shared" ref="DW11:DW65" ca="1" si="149">IF(OR(DW$10="", DW$8="", DW$7&lt;$CV11, DW$8&gt;$CW11, $B11="", DW$7&gt;$CT$15), "", IF(AJ11="", $CT$30, IF(HD11="", "", IF(HD11&lt;$GC$4, $CT$37, IF(HD11&gt;$GC$5, $CT$36, $CT$38)))))</f>
        <v>Fail</v>
      </c>
      <c r="DX11" s="30" t="str">
        <f t="shared" ref="DX11:DX65" ca="1" si="150">IF(OR(DX$10="", DX$8="", DX$7&lt;$CV11, DX$8&gt;$CW11, $B11="", DX$7&gt;$CT$15), "", IF(AK11="", $CT$30, IF(HE11="", "", IF(HE11&lt;$GC$4, $CT$37, IF(HE11&gt;$GC$5, $CT$36, $CT$38)))))</f>
        <v>Pass</v>
      </c>
      <c r="DY11" s="30" t="str">
        <f t="shared" ref="DY11:DY65" ca="1" si="151">IF(OR(DY$10="", DY$8="", DY$7&lt;$CV11, DY$8&gt;$CW11, $B11="", DY$7&gt;$CT$15), "", IF(AL11="", $CT$30, IF(HF11="", "", IF(HF11&lt;$GC$4, $CT$37, IF(HF11&gt;$GC$5, $CT$36, $CT$38)))))</f>
        <v>Pass</v>
      </c>
      <c r="DZ11" s="30" t="str">
        <f t="shared" ref="DZ11:DZ65" ca="1" si="152">IF(OR(DZ$10="", DZ$8="", DZ$7&lt;$CV11, DZ$8&gt;$CW11, $B11="", DZ$7&gt;$CT$15), "", IF(AM11="", $CT$30, IF(HG11="", "", IF(HG11&lt;$GC$4, $CT$37, IF(HG11&gt;$GC$5, $CT$36, $CT$38)))))</f>
        <v>Pass</v>
      </c>
      <c r="EA11" s="30" t="str">
        <f t="shared" ref="EA11:EA65" ca="1" si="153">IF(OR(EA$10="", EA$8="", EA$7&lt;$CV11, EA$8&gt;$CW11, $B11="", EA$7&gt;$CT$15), "", IF(AN11="", $CT$30, IF(HH11="", "", IF(HH11&lt;$GC$4, $CT$37, IF(HH11&gt;$GC$5, $CT$36, $CT$38)))))</f>
        <v>Pass</v>
      </c>
      <c r="EB11" s="30" t="str">
        <f t="shared" ref="EB11:EB65" ca="1" si="154">IF(OR(EB$10="", EB$8="", EB$7&lt;$CV11, EB$8&gt;$CW11, $B11="", EB$7&gt;$CT$15), "", IF(AO11="", $CT$30, IF(HI11="", "", IF(HI11&lt;$GC$4, $CT$37, IF(HI11&gt;$GC$5, $CT$36, $CT$38)))))</f>
        <v>Pass</v>
      </c>
      <c r="EC11" s="30" t="str">
        <f t="shared" ref="EC11:EC65" ca="1" si="155">IF(OR(EC$10="", EC$8="", EC$7&lt;$CV11, EC$8&gt;$CW11, $B11="", EC$7&gt;$CT$15), "", IF(AP11="", $CT$30, IF(HJ11="", "", IF(HJ11&lt;$GC$4, $CT$37, IF(HJ11&gt;$GC$5, $CT$36, $CT$38)))))</f>
        <v/>
      </c>
      <c r="ED11" s="30" t="str">
        <f t="shared" ref="ED11:ED65" ca="1" si="156">IF(OR(ED$10="", ED$8="", ED$7&lt;$CV11, ED$8&gt;$CW11, $B11="", ED$7&gt;$CT$15), "", IF(AQ11="", $CT$30, IF(HK11="", "", IF(HK11&lt;$GC$4, $CT$37, IF(HK11&gt;$GC$5, $CT$36, $CT$38)))))</f>
        <v/>
      </c>
      <c r="EE11" s="30" t="str">
        <f t="shared" ref="EE11:EE65" ca="1" si="157">IF(OR(EE$10="", EE$8="", EE$7&lt;$CV11, EE$8&gt;$CW11, $B11="", EE$7&gt;$CT$15), "", IF(AR11="", $CT$30, IF(HL11="", "", IF(HL11&lt;$GC$4, $CT$37, IF(HL11&gt;$GC$5, $CT$36, $CT$38)))))</f>
        <v/>
      </c>
      <c r="EF11" s="30" t="str">
        <f t="shared" ref="EF11:EF65" ca="1" si="158">IF(OR(EF$10="", EF$8="", EF$7&lt;$CV11, EF$8&gt;$CW11, $B11="", EF$7&gt;$CT$15), "", IF(AS11="", $CT$30, IF(HM11="", "", IF(HM11&lt;$GC$4, $CT$37, IF(HM11&gt;$GC$5, $CT$36, $CT$38)))))</f>
        <v/>
      </c>
      <c r="EG11" s="30" t="str">
        <f t="shared" ref="EG11:EG65" ca="1" si="159">IF(OR(EG$10="", EG$8="", EG$7&lt;$CV11, EG$8&gt;$CW11, $B11="", EG$7&gt;$CT$15), "", IF(AT11="", $CT$30, IF(HN11="", "", IF(HN11&lt;$GC$4, $CT$37, IF(HN11&gt;$GC$5, $CT$36, $CT$38)))))</f>
        <v/>
      </c>
      <c r="EH11" s="30" t="str">
        <f t="shared" ref="EH11:EH65" ca="1" si="160">IF(OR(EH$10="", EH$8="", EH$7&lt;$CV11, EH$8&gt;$CW11, $B11="", EH$7&gt;$CT$15), "", IF(AU11="", $CT$30, IF(HO11="", "", IF(HO11&lt;$GC$4, $CT$37, IF(HO11&gt;$GC$5, $CT$36, $CT$38)))))</f>
        <v/>
      </c>
      <c r="EI11" s="30" t="str">
        <f t="shared" ref="EI11:EI65" ca="1" si="161">IF(OR(EI$10="", EI$8="", EI$7&lt;$CV11, EI$8&gt;$CW11, $B11="", EI$7&gt;$CT$15), "", IF(AV11="", $CT$30, IF(HP11="", "", IF(HP11&lt;$GC$4, $CT$37, IF(HP11&gt;$GC$5, $CT$36, $CT$38)))))</f>
        <v/>
      </c>
      <c r="EJ11" s="30" t="str">
        <f t="shared" ref="EJ11:EJ65" ca="1" si="162">IF(OR(EJ$10="", EJ$8="", EJ$7&lt;$CV11, EJ$8&gt;$CW11, $B11="", EJ$7&gt;$CT$15), "", IF(AW11="", $CT$30, IF(HQ11="", "", IF(HQ11&lt;$GC$4, $CT$37, IF(HQ11&gt;$GC$5, $CT$36, $CT$38)))))</f>
        <v/>
      </c>
      <c r="EK11" s="30" t="str">
        <f t="shared" ref="EK11:EK65" ca="1" si="163">IF(OR(EK$10="", EK$8="", EK$7&lt;$CV11, EK$8&gt;$CW11, $B11="", EK$7&gt;$CT$15), "", IF(AX11="", $CT$30, IF(HR11="", "", IF(HR11&lt;$GC$4, $CT$37, IF(HR11&gt;$GC$5, $CT$36, $CT$38)))))</f>
        <v/>
      </c>
      <c r="EL11" s="30" t="str">
        <f t="shared" ref="EL11:EL65" ca="1" si="164">IF(OR(EL$10="", EL$8="", EL$7&lt;$CV11, EL$8&gt;$CW11, $B11="", EL$7&gt;$CT$15), "", IF(AY11="", $CT$30, IF(HS11="", "", IF(HS11&lt;$GC$4, $CT$37, IF(HS11&gt;$GC$5, $CT$36, $CT$38)))))</f>
        <v/>
      </c>
      <c r="EM11" s="30" t="str">
        <f t="shared" ref="EM11:EM65" ca="1" si="165">IF(OR(EM$10="", EM$8="", EM$7&lt;$CV11, EM$8&gt;$CW11, $B11="", EM$7&gt;$CT$15), "", IF(AZ11="", $CT$30, IF(HT11="", "", IF(HT11&lt;$GC$4, $CT$37, IF(HT11&gt;$GC$5, $CT$36, $CT$38)))))</f>
        <v/>
      </c>
      <c r="EN11" s="30" t="str">
        <f t="shared" ref="EN11:EN65" ca="1" si="166">IF(OR(EN$10="", EN$8="", EN$7&lt;$CV11, EN$8&gt;$CW11, $B11="", EN$7&gt;$CT$15), "", IF(BA11="", $CT$30, IF(HU11="", "", IF(HU11&lt;$GC$4, $CT$37, IF(HU11&gt;$GC$5, $CT$36, $CT$38)))))</f>
        <v/>
      </c>
      <c r="EO11" s="30" t="str">
        <f t="shared" ref="EO11:EO65" ca="1" si="167">IF(OR(EO$10="", EO$8="", EO$7&lt;$CV11, EO$8&gt;$CW11, $B11="", EO$7&gt;$CT$15), "", IF(BB11="", $CT$30, IF(HV11="", "", IF(HV11&lt;$GC$4, $CT$37, IF(HV11&gt;$GC$5, $CT$36, $CT$38)))))</f>
        <v/>
      </c>
      <c r="EP11" s="30" t="str">
        <f t="shared" ref="EP11:EP65" ca="1" si="168">IF(OR(EP$10="", EP$8="", EP$7&lt;$CV11, EP$8&gt;$CW11, $B11="", EP$7&gt;$CT$15), "", IF(BC11="", $CT$30, IF(HW11="", "", IF(HW11&lt;$GC$4, $CT$37, IF(HW11&gt;$GC$5, $CT$36, $CT$38)))))</f>
        <v/>
      </c>
      <c r="EQ11" s="30" t="str">
        <f t="shared" ref="EQ11:EQ65" ca="1" si="169">IF(OR(EQ$10="", EQ$8="", EQ$7&lt;$CV11, EQ$8&gt;$CW11, $B11="", EQ$7&gt;$CT$15), "", IF(BD11="", $CT$30, IF(HX11="", "", IF(HX11&lt;$GC$4, $CT$37, IF(HX11&gt;$GC$5, $CT$36, $CT$38)))))</f>
        <v/>
      </c>
      <c r="ER11" s="30" t="str">
        <f t="shared" ref="ER11:ER65" ca="1" si="170">IF(OR(ER$10="", ER$8="", ER$7&lt;$CV11, ER$8&gt;$CW11, $B11="", ER$7&gt;$CT$15), "", IF(BE11="", $CT$30, IF(HY11="", "", IF(HY11&lt;$GC$4, $CT$37, IF(HY11&gt;$GC$5, $CT$36, $CT$38)))))</f>
        <v/>
      </c>
      <c r="ES11" s="30" t="str">
        <f t="shared" ref="ES11:ES65" ca="1" si="171">IF(OR(ES$10="", ES$8="", ES$7&lt;$CV11, ES$8&gt;$CW11, $B11="", ES$7&gt;$CT$15), "", IF(BF11="", $CT$30, IF(HZ11="", "", IF(HZ11&lt;$GC$4, $CT$37, IF(HZ11&gt;$GC$5, $CT$36, $CT$38)))))</f>
        <v/>
      </c>
      <c r="ET11" s="30" t="str">
        <f t="shared" ref="ET11:ET65" ca="1" si="172">IF(OR(ET$10="", ET$8="", ET$7&lt;$CV11, ET$8&gt;$CW11, $B11="", ET$7&gt;$CT$15), "", IF(BG11="", $CT$30, IF(IA11="", "", IF(IA11&lt;$GC$4, $CT$37, IF(IA11&gt;$GC$5, $CT$36, $CT$38)))))</f>
        <v/>
      </c>
      <c r="EU11" s="30" t="str">
        <f t="shared" ref="EU11:EU65" ca="1" si="173">IF(OR(EU$10="", EU$8="", EU$7&lt;$CV11, EU$8&gt;$CW11, $B11="", EU$7&gt;$CT$15), "", IF(BH11="", $CT$30, IF(IB11="", "", IF(IB11&lt;$GC$4, $CT$37, IF(IB11&gt;$GC$5, $CT$36, $CT$38)))))</f>
        <v/>
      </c>
      <c r="EV11" s="30" t="str">
        <f t="shared" ref="EV11:EV65" ca="1" si="174">IF(OR(EV$10="", EV$8="", EV$7&lt;$CV11, EV$8&gt;$CW11, $B11="", EV$7&gt;$CT$15), "", IF(BI11="", $CT$30, IF(IC11="", "", IF(IC11&lt;$GC$4, $CT$37, IF(IC11&gt;$GC$5, $CT$36, $CT$38)))))</f>
        <v/>
      </c>
      <c r="EW11" s="30" t="str">
        <f t="shared" ref="EW11:EW65" ca="1" si="175">IF(OR(EW$10="", EW$8="", EW$7&lt;$CV11, EW$8&gt;$CW11, $B11="", EW$7&gt;$CT$15), "", IF(BJ11="", $CT$30, IF(ID11="", "", IF(ID11&lt;$GC$4, $CT$37, IF(ID11&gt;$GC$5, $CT$36, $CT$38)))))</f>
        <v/>
      </c>
      <c r="EX11" s="30" t="str">
        <f t="shared" ref="EX11:EX65" ca="1" si="176">IF(OR(EX$10="", EX$8="", EX$7&lt;$CV11, EX$8&gt;$CW11, $B11="", EX$7&gt;$CT$15), "", IF(BK11="", $CT$30, IF(IE11="", "", IF(IE11&lt;$GC$4, $CT$37, IF(IE11&gt;$GC$5, $CT$36, $CT$38)))))</f>
        <v/>
      </c>
      <c r="EY11" s="30" t="str">
        <f t="shared" ref="EY11:EY65" ca="1" si="177">IF(OR(EY$10="", EY$8="", EY$7&lt;$CV11, EY$8&gt;$CW11, $B11="", EY$7&gt;$CT$15), "", IF(BL11="", $CT$30, IF(IF11="", "", IF(IF11&lt;$GC$4, $CT$37, IF(IF11&gt;$GC$5, $CT$36, $CT$38)))))</f>
        <v/>
      </c>
      <c r="EZ11" s="30" t="str">
        <f t="shared" ref="EZ11:EZ65" ca="1" si="178">IF(OR(EZ$10="", EZ$8="", EZ$7&lt;$CV11, EZ$8&gt;$CW11, $B11="", EZ$7&gt;$CT$15), "", IF(BM11="", $CT$30, IF(IG11="", "", IF(IG11&lt;$GC$4, $CT$37, IF(IG11&gt;$GC$5, $CT$36, $CT$38)))))</f>
        <v/>
      </c>
      <c r="FA11" s="30" t="str">
        <f t="shared" ref="FA11:FA65" ca="1" si="179">IF(OR(FA$10="", FA$8="", FA$7&lt;$CV11, FA$8&gt;$CW11, $B11="", FA$7&gt;$CT$15), "", IF(BN11="", $CT$30, IF(IH11="", "", IF(IH11&lt;$GC$4, $CT$37, IF(IH11&gt;$GC$5, $CT$36, $CT$38)))))</f>
        <v/>
      </c>
      <c r="FB11" s="30" t="str">
        <f t="shared" ref="FB11:FB65" ca="1" si="180">IF(OR(FB$10="", FB$8="", FB$7&lt;$CV11, FB$8&gt;$CW11, $B11="", FB$7&gt;$CT$15), "", IF(BO11="", $CT$30, IF(II11="", "", IF(II11&lt;$GC$4, $CT$37, IF(II11&gt;$GC$5, $CT$36, $CT$38)))))</f>
        <v/>
      </c>
      <c r="FC11" s="30" t="str">
        <f t="shared" ref="FC11:FC65" ca="1" si="181">IF(OR(FC$10="", FC$8="", FC$7&lt;$CV11, FC$8&gt;$CW11, $B11="", FC$7&gt;$CT$15), "", IF(BP11="", $CT$30, IF(IJ11="", "", IF(IJ11&lt;$GC$4, $CT$37, IF(IJ11&gt;$GC$5, $CT$36, $CT$38)))))</f>
        <v/>
      </c>
      <c r="FD11" s="30" t="str">
        <f t="shared" ref="FD11:FD65" ca="1" si="182">IF(OR(FD$10="", FD$8="", FD$7&lt;$CV11, FD$8&gt;$CW11, $B11="", FD$7&gt;$CT$15), "", IF(BQ11="", $CT$30, IF(IK11="", "", IF(IK11&lt;$GC$4, $CT$37, IF(IK11&gt;$GC$5, $CT$36, $CT$38)))))</f>
        <v/>
      </c>
      <c r="FE11" s="30" t="str">
        <f t="shared" ref="FE11:FE65" ca="1" si="183">IF(OR(FE$10="", FE$8="", FE$7&lt;$CV11, FE$8&gt;$CW11, $B11="", FE$7&gt;$CT$15), "", IF(BR11="", $CT$30, IF(IL11="", "", IF(IL11&lt;$GC$4, $CT$37, IF(IL11&gt;$GC$5, $CT$36, $CT$38)))))</f>
        <v/>
      </c>
      <c r="FF11" s="30" t="str">
        <f t="shared" ref="FF11:FF65" ca="1" si="184">IF(OR(FF$10="", FF$8="", FF$7&lt;$CV11, FF$8&gt;$CW11, $B11="", FF$7&gt;$CT$15), "", IF(BS11="", $CT$30, IF(IM11="", "", IF(IM11&lt;$GC$4, $CT$37, IF(IM11&gt;$GC$5, $CT$36, $CT$38)))))</f>
        <v/>
      </c>
      <c r="FG11" s="30" t="str">
        <f t="shared" ref="FG11:FG65" ca="1" si="185">IF(OR(FG$10="", FG$8="", FG$7&lt;$CV11, FG$8&gt;$CW11, $B11="", FG$7&gt;$CT$15), "", IF(BT11="", $CT$30, IF(IN11="", "", IF(IN11&lt;$GC$4, $CT$37, IF(IN11&gt;$GC$5, $CT$36, $CT$38)))))</f>
        <v/>
      </c>
      <c r="FH11" s="30" t="str">
        <f t="shared" ref="FH11:FH65" ca="1" si="186">IF(OR(FH$10="", FH$8="", FH$7&lt;$CV11, FH$8&gt;$CW11, $B11="", FH$7&gt;$CT$15), "", IF(BU11="", $CT$30, IF(IO11="", "", IF(IO11&lt;$GC$4, $CT$37, IF(IO11&gt;$GC$5, $CT$36, $CT$38)))))</f>
        <v/>
      </c>
      <c r="FI11" s="30" t="str">
        <f t="shared" ref="FI11:FI65" ca="1" si="187">IF(OR(FI$10="", FI$8="", FI$7&lt;$CV11, FI$8&gt;$CW11, $B11="", FI$7&gt;$CT$15), "", IF(BV11="", $CT$30, IF(IP11="", "", IF(IP11&lt;$GC$4, $CT$37, IF(IP11&gt;$GC$5, $CT$36, $CT$38)))))</f>
        <v/>
      </c>
      <c r="FJ11" s="30" t="str">
        <f t="shared" ref="FJ11:FJ65" ca="1" si="188">IF(OR(FJ$10="", FJ$8="", FJ$7&lt;$CV11, FJ$8&gt;$CW11, $B11="", FJ$7&gt;$CT$15), "", IF(BW11="", $CT$30, IF(IQ11="", "", IF(IQ11&lt;$GC$4, $CT$37, IF(IQ11&gt;$GC$5, $CT$36, $CT$38)))))</f>
        <v/>
      </c>
      <c r="FK11" s="30" t="str">
        <f t="shared" ref="FK11:FK65" ca="1" si="189">IF(OR(FK$10="", FK$8="", FK$7&lt;$CV11, FK$8&gt;$CW11, $B11="", FK$7&gt;$CT$15), "", IF(BX11="", $CT$30, IF(IR11="", "", IF(IR11&lt;$GC$4, $CT$37, IF(IR11&gt;$GC$5, $CT$36, $CT$38)))))</f>
        <v/>
      </c>
      <c r="FL11" s="30" t="str">
        <f t="shared" ref="FL11:FL65" ca="1" si="190">IF(OR(FL$10="", FL$8="", FL$7&lt;$CV11, FL$8&gt;$CW11, $B11="", FL$7&gt;$CT$15), "", IF(BY11="", $CT$30, IF(IS11="", "", IF(IS11&lt;$GC$4, $CT$37, IF(IS11&gt;$GC$5, $CT$36, $CT$38)))))</f>
        <v/>
      </c>
      <c r="FM11" s="30" t="str">
        <f t="shared" ref="FM11:FM65" ca="1" si="191">IF(OR(FM$10="", FM$8="", FM$7&lt;$CV11, FM$8&gt;$CW11, $B11="", FM$7&gt;$CT$15), "", IF(BZ11="", $CT$30, IF(IT11="", "", IF(IT11&lt;$GC$4, $CT$37, IF(IT11&gt;$GC$5, $CT$36, $CT$38)))))</f>
        <v/>
      </c>
      <c r="FN11" s="30" t="str">
        <f t="shared" ref="FN11:FN65" ca="1" si="192">IF(OR(FN$10="", FN$8="", FN$7&lt;$CV11, FN$8&gt;$CW11, $B11="", FN$7&gt;$CT$15), "", IF(CA11="", $CT$30, IF(IU11="", "", IF(IU11&lt;$GC$4, $CT$37, IF(IU11&gt;$GC$5, $CT$36, $CT$38)))))</f>
        <v/>
      </c>
      <c r="FO11" s="30" t="str">
        <f t="shared" ref="FO11:FO65" ca="1" si="193">IF(OR(FO$10="", FO$8="", FO$7&lt;$CV11, FO$8&gt;$CW11, $B11="", FO$7&gt;$CT$15), "", IF(CB11="", $CT$30, IF(IV11="", "", IF(IV11&lt;$GC$4, $CT$37, IF(IV11&gt;$GC$5, $CT$36, $CT$38)))))</f>
        <v/>
      </c>
      <c r="FP11" s="30" t="str">
        <f t="shared" ref="FP11:FP65" ca="1" si="194">IF(OR(FP$10="", FP$8="", FP$7&lt;$CV11, FP$8&gt;$CW11, $B11="", FP$7&gt;$CT$15), "", IF(CC11="", $CT$30, IF(IW11="", "", IF(IW11&lt;$GC$4, $CT$37, IF(IW11&gt;$GC$5, $CT$36, $CT$38)))))</f>
        <v/>
      </c>
      <c r="FQ11" s="30" t="str">
        <f t="shared" ref="FQ11:FQ65" ca="1" si="195">IF(OR(FQ$10="", FQ$8="", FQ$7&lt;$CV11, FQ$8&gt;$CW11, $B11="", FQ$7&gt;$CT$15), "", IF(CD11="", $CT$30, IF(IX11="", "", IF(IX11&lt;$GC$4, $CT$37, IF(IX11&gt;$GC$5, $CT$36, $CT$38)))))</f>
        <v/>
      </c>
      <c r="FR11" s="30" t="str">
        <f t="shared" ref="FR11:FR65" ca="1" si="196">IF(OR(FR$10="", FR$8="", FR$7&lt;$CV11, FR$8&gt;$CW11, $B11="", FR$7&gt;$CT$15), "", IF(CE11="", $CT$30, IF(IY11="", "", IF(IY11&lt;$GC$4, $CT$37, IF(IY11&gt;$GC$5, $CT$36, $CT$38)))))</f>
        <v/>
      </c>
      <c r="FS11" s="30" t="str">
        <f t="shared" ref="FS11:FS65" ca="1" si="197">IF(OR(FS$10="", FS$8="", FS$7&lt;$CV11, FS$8&gt;$CW11, $B11="", FS$7&gt;$CT$15), "", IF(CF11="", $CT$30, IF(IZ11="", "", IF(IZ11&lt;$GC$4, $CT$37, IF(IZ11&gt;$GC$5, $CT$36, $CT$38)))))</f>
        <v/>
      </c>
      <c r="FT11" s="30" t="str">
        <f t="shared" ref="FT11:FT65" ca="1" si="198">IF(OR(FT$10="", FT$8="", FT$7&lt;$CV11, FT$8&gt;$CW11, $B11="", FT$7&gt;$CT$15), "", IF(CG11="", $CT$30, IF(JA11="", "", IF(JA11&lt;$GC$4, $CT$37, IF(JA11&gt;$GC$5, $CT$36, $CT$38)))))</f>
        <v/>
      </c>
      <c r="FU11" s="30" t="str">
        <f t="shared" ref="FU11:FU65" ca="1" si="199">IF(OR(FU$10="", FU$8="", FU$7&lt;$CV11, FU$8&gt;$CW11, $B11="", FU$7&gt;$CT$15), "", IF(CH11="", $CT$30, IF(JB11="", "", IF(JB11&lt;$GC$4, $CT$37, IF(JB11&gt;$GC$5, $CT$36, $CT$38)))))</f>
        <v/>
      </c>
      <c r="FV11" s="30" t="str">
        <f t="shared" ref="FV11:FV65" ca="1" si="200">IF(OR(FV$10="", FV$8="", FV$7&lt;$CV11, FV$8&gt;$CW11, $B11="", FV$7&gt;$CT$15), "", IF(CI11="", $CT$30, IF(JC11="", "", IF(JC11&lt;$GC$4, $CT$37, IF(JC11&gt;$GC$5, $CT$36, $CT$38)))))</f>
        <v/>
      </c>
      <c r="FW11" s="30" t="str">
        <f t="shared" ref="FW11:FW65" ca="1" si="201">IF(OR(FW$10="", FW$8="", FW$7&lt;$CV11, FW$8&gt;$CW11, $B11="", FW$7&gt;$CT$15), "", IF(CJ11="", $CT$30, IF(JD11="", "", IF(JD11&lt;$GC$4, $CT$37, IF(JD11&gt;$GC$5, $CT$36, $CT$38)))))</f>
        <v/>
      </c>
      <c r="FX11" s="30" t="str">
        <f t="shared" ref="FX11:FX65" ca="1" si="202">IF(OR(FX$10="", FX$8="", FX$7&lt;$CV11, FX$8&gt;$CW11, $B11="", FX$7&gt;$CT$15), "", IF(CK11="", $CT$30, IF(JE11="", "", IF(JE11&lt;$GC$4, $CT$37, IF(JE11&gt;$GC$5, $CT$36, $CT$38)))))</f>
        <v/>
      </c>
      <c r="FY11" s="30" t="str">
        <f t="shared" ref="FY11:FY65" ca="1" si="203">IF(OR(FY$10="", FY$8="", FY$7&lt;$CV11, FY$8&gt;$CW11, $B11="", FY$7&gt;$CT$15), "", IF(CL11="", $CT$30, IF(JF11="", "", IF(JF11&lt;$GC$4, $CT$37, IF(JF11&gt;$GC$5, $CT$36, $CT$38)))))</f>
        <v/>
      </c>
      <c r="FZ11" s="30" t="str">
        <f t="shared" ref="FZ11:FZ65" ca="1" si="204">IF(OR(FZ$10="", FZ$8="", FZ$7&lt;$CV11, FZ$8&gt;$CW11, $B11="", FZ$7&gt;$CT$15), "", IF(CM11="", $CT$30, IF(JG11="", "", IF(JG11&lt;$GC$4, $CT$37, IF(JG11&gt;$GC$5, $CT$36, $CT$38)))))</f>
        <v/>
      </c>
      <c r="GA11" s="30" t="str">
        <f t="shared" ref="GA11:GA65" ca="1" si="205">IF(OR(GA$10="", GA$8="", GA$7&lt;$CV11, GA$8&gt;$CW11, $B11="", GA$7&gt;$CT$15), "", IF(CN11="", $CT$30, IF(JH11="", "", IF(JH11&lt;$GC$4, $CT$37, IF(JH11&gt;$GC$5, $CT$36, $CT$38)))))</f>
        <v/>
      </c>
      <c r="GB11" s="30" t="str">
        <f t="shared" ref="GB11:GB65" ca="1" si="206">IF(OR(GB$10="", GB$8="", GB$7&lt;$CV11, GB$8&gt;$CW11, $B11="", GB$7&gt;$CT$15), "", IF(CO11="", $CT$30, IF(JI11="", "", IF(JI11&lt;$GC$4, $CT$37, IF(JI11&gt;$GC$5, $CT$36, $CT$38)))))</f>
        <v/>
      </c>
      <c r="GC11" s="30" t="str">
        <f t="shared" ref="GC11:GC65" ca="1" si="207">IF(OR(GC$10="", GC$8="", GC$7&lt;$CV11, GC$8&gt;$CW11, $B11="", GC$7&gt;$CT$15), "", IF(CP11="", $CT$30, IF(JJ11="", "", IF(JJ11&lt;$GC$4, $CT$37, IF(JJ11&gt;$GC$5, $CT$36, $CT$38)))))</f>
        <v/>
      </c>
      <c r="GD11" s="31" t="str">
        <f t="shared" ref="GD11:GD65" ca="1" si="208">IF(OR(GD$10="", GD$8="", GD$7&lt;$CV11, GD$8&gt;$CW11, $B11="", GD$7&gt;$CT$15), "", IF(CQ11="", $CT$30, IF(JK11="", "", IF(JK11&lt;$GC$4, $CT$37, IF(JK11&gt;$GC$5, $CT$36, $CT$38)))))</f>
        <v/>
      </c>
      <c r="GF11" s="38" t="str" cm="1">
        <f t="array" ref="GF11">IFERROR(IF(OR(GF$10="", $B11="", $F11="", L11="", GF$8=""), "", IF(GF$9="", L11/$F11, (L11-INDEX($L11:$CQ11, $GE11, MATCH(CONCATENATE(GF$10, " - ", GF$8-7), $L$68:$CQ$68, 0)))/$F11)), "")</f>
        <v/>
      </c>
      <c r="GG11" s="39" cm="1">
        <f t="array" ref="GG11">IFERROR(IF(OR(GG$10="", $B11="", $G11="", M11="", GG$8=""), "", IF(GG$9="", M11/$G11, (M11-INDEX($L11:$CQ11, $GE11, MATCH(CONCATENATE(GG$10, " - ", GG$8-7), $L$68:$CQ$68, 0)))/$G11)), "")</f>
        <v>1</v>
      </c>
      <c r="GH11" s="39" cm="1">
        <f t="array" ref="GH11">IFERROR(IF(OR(GH$10="", $B11="", $H11="", N11="", GH$8=""), "", IF(GH$9="", N11/$H11, (N11-INDEX($L11:$CQ11, $GE11, MATCH(CONCATENATE(GH$10, " - ", GH$8-7), $L$68:$CQ$68, 0)))/$H11)), "")</f>
        <v>0.9</v>
      </c>
      <c r="GI11" s="39" cm="1">
        <f t="array" ref="GI11">IFERROR(IF(OR(GI$10="", $B11="", $I11="", O11="", GI$8=""), "", IF(GI$9="", O11/$I11, (O11-INDEX($L11:$CQ11, $GE11, MATCH(CONCATENATE(GI$10, " - ", GI$8-7), $L$68:$CQ$68, 0)))/$I11)), "")</f>
        <v>1</v>
      </c>
      <c r="GJ11" s="39" cm="1">
        <f t="array" ref="GJ11">IFERROR(IF(OR(GJ$10="", $B11="", $J11="", P11="", GJ$8=""), "", IF(GJ$9="", P11/$J11, (P11-INDEX($L11:$CQ11, $GE11, MATCH(CONCATENATE(GJ$10, " - ", GJ$8-7), $L$68:$CQ$68, 0)))/$J11)), "")</f>
        <v>4</v>
      </c>
      <c r="GK11" s="40" cm="1">
        <f t="array" ref="GK11">IFERROR(IF(OR(GK$10="", $B11="", $K11="", Q11="", GK$8=""), "", IF(GK$9="", Q11/$K11, (Q11-INDEX($L11:$CQ11, $GE11, MATCH(CONCATENATE(GK$10, " - ", GK$8-7), $L$68:$CQ$68, 0)))/$K11)), "")</f>
        <v>1</v>
      </c>
      <c r="GL11" s="38" cm="1">
        <f t="array" ref="GL11">IFERROR(IF(OR(GL$10="", $B11="", $F11="", R11="", GL$8=""), "", IF(GL$9="", R11/$F11, (R11-INDEX($L11:$CQ11, $GE11, MATCH(CONCATENATE(GL$10, " - ", GL$8-7), $L$68:$CQ$68, 0)))/$F11)), "")</f>
        <v>1</v>
      </c>
      <c r="GM11" s="39" cm="1">
        <f t="array" ref="GM11">IFERROR(IF(OR(GM$10="", $B11="", $G11="", S11="", GM$8=""), "", IF(GM$9="", S11/$G11, (S11-INDEX($L11:$CQ11, $GE11, MATCH(CONCATENATE(GM$10, " - ", GM$8-7), $L$68:$CQ$68, 0)))/$G11)), "")</f>
        <v>1</v>
      </c>
      <c r="GN11" s="39" cm="1">
        <f t="array" ref="GN11">IFERROR(IF(OR(GN$10="", $B11="", $H11="", T11="", GN$8=""), "", IF(GN$9="", T11/$H11, (T11-INDEX($L11:$CQ11, $GE11, MATCH(CONCATENATE(GN$10, " - ", GN$8-7), $L$68:$CQ$68, 0)))/$H11)), "")</f>
        <v>1</v>
      </c>
      <c r="GO11" s="39" cm="1">
        <f t="array" ref="GO11">IFERROR(IF(OR(GO$10="", $B11="", $I11="", U11="", GO$8=""), "", IF(GO$9="", U11/$I11, (U11-INDEX($L11:$CQ11, $GE11, MATCH(CONCATENATE(GO$10, " - ", GO$8-7), $L$68:$CQ$68, 0)))/$I11)), "")</f>
        <v>1</v>
      </c>
      <c r="GP11" s="39" cm="1">
        <f t="array" ref="GP11">IFERROR(IF(OR(GP$10="", $B11="", $J11="", V11="", GP$8=""), "", IF(GP$9="", V11/$J11, (V11-INDEX($L11:$CQ11, $GE11, MATCH(CONCATENATE(GP$10, " - ", GP$8-7), $L$68:$CQ$68, 0)))/$J11)), "")</f>
        <v>1</v>
      </c>
      <c r="GQ11" s="40" cm="1">
        <f t="array" ref="GQ11">IFERROR(IF(OR(GQ$10="", $B11="", $K11="", W11="", GQ$8=""), "", IF(GQ$9="", W11/$K11, (W11-INDEX($L11:$CQ11, $GE11, MATCH(CONCATENATE(GQ$10, " - ", GQ$8-7), $L$68:$CQ$68, 0)))/$K11)), "")</f>
        <v>1</v>
      </c>
      <c r="GR11" s="38" cm="1">
        <f t="array" ref="GR11">IFERROR(IF(OR(GR$10="", $B11="", $F11="", X11="", GR$8=""), "", IF(GR$9="", X11/$F11, (X11-INDEX($L11:$CQ11, $GE11, MATCH(CONCATENATE(GR$10, " - ", GR$8-7), $L$68:$CQ$68, 0)))/$F11)), "")</f>
        <v>1</v>
      </c>
      <c r="GS11" s="39" cm="1">
        <f t="array" ref="GS11">IFERROR(IF(OR(GS$10="", $B11="", $G11="", Y11="", GS$8=""), "", IF(GS$9="", Y11/$G11, (Y11-INDEX($L11:$CQ11, $GE11, MATCH(CONCATENATE(GS$10, " - ", GS$8-7), $L$68:$CQ$68, 0)))/$G11)), "")</f>
        <v>0.96</v>
      </c>
      <c r="GT11" s="39" cm="1">
        <f t="array" ref="GT11">IFERROR(IF(OR(GT$10="", $B11="", $H11="", Z11="", GT$8=""), "", IF(GT$9="", Z11/$H11, (Z11-INDEX($L11:$CQ11, $GE11, MATCH(CONCATENATE(GT$10, " - ", GT$8-7), $L$68:$CQ$68, 0)))/$H11)), "")</f>
        <v>1.5</v>
      </c>
      <c r="GU11" s="39" cm="1">
        <f t="array" ref="GU11">IFERROR(IF(OR(GU$10="", $B11="", $I11="", AA11="", GU$8=""), "", IF(GU$9="", AA11/$I11, (AA11-INDEX($L11:$CQ11, $GE11, MATCH(CONCATENATE(GU$10, " - ", GU$8-7), $L$68:$CQ$68, 0)))/$I11)), "")</f>
        <v>1</v>
      </c>
      <c r="GV11" s="39" cm="1">
        <f t="array" ref="GV11">IFERROR(IF(OR(GV$10="", $B11="", $J11="", AB11="", GV$8=""), "", IF(GV$9="", AB11/$J11, (AB11-INDEX($L11:$CQ11, $GE11, MATCH(CONCATENATE(GV$10, " - ", GV$8-7), $L$68:$CQ$68, 0)))/$J11)), "")</f>
        <v>1</v>
      </c>
      <c r="GW11" s="40" cm="1">
        <f t="array" ref="GW11">IFERROR(IF(OR(GW$10="", $B11="", $K11="", AC11="", GW$8=""), "", IF(GW$9="", AC11/$K11, (AC11-INDEX($L11:$CQ11, $GE11, MATCH(CONCATENATE(GW$10, " - ", GW$8-7), $L$68:$CQ$68, 0)))/$K11)), "")</f>
        <v>1</v>
      </c>
      <c r="GX11" s="38" cm="1">
        <f t="array" ref="GX11">IFERROR(IF(OR(GX$10="", $B11="", $F11="", AD11="", GX$8=""), "", IF(GX$9="", AD11/$F11, (AD11-INDEX($L11:$CQ11, $GE11, MATCH(CONCATENATE(GX$10, " - ", GX$8-7), $L$68:$CQ$68, 0)))/$F11)), "")</f>
        <v>1</v>
      </c>
      <c r="GY11" s="39" cm="1">
        <f t="array" ref="GY11">IFERROR(IF(OR(GY$10="", $B11="", $G11="", AE11="", GY$8=""), "", IF(GY$9="", AE11/$G11, (AE11-INDEX($L11:$CQ11, $GE11, MATCH(CONCATENATE(GY$10, " - ", GY$8-7), $L$68:$CQ$68, 0)))/$G11)), "")</f>
        <v>1</v>
      </c>
      <c r="GZ11" s="39" cm="1">
        <f t="array" ref="GZ11">IFERROR(IF(OR(GZ$10="", $B11="", $H11="", AF11="", GZ$8=""), "", IF(GZ$9="", AF11/$H11, (AF11-INDEX($L11:$CQ11, $GE11, MATCH(CONCATENATE(GZ$10, " - ", GZ$8-7), $L$68:$CQ$68, 0)))/$H11)), "")</f>
        <v>1</v>
      </c>
      <c r="HA11" s="39" cm="1">
        <f t="array" ref="HA11">IFERROR(IF(OR(HA$10="", $B11="", $I11="", AG11="", HA$8=""), "", IF(HA$9="", AG11/$I11, (AG11-INDEX($L11:$CQ11, $GE11, MATCH(CONCATENATE(HA$10, " - ", HA$8-7), $L$68:$CQ$68, 0)))/$I11)), "")</f>
        <v>1.2</v>
      </c>
      <c r="HB11" s="39" cm="1">
        <f t="array" ref="HB11">IFERROR(IF(OR(HB$10="", $B11="", $J11="", AH11="", HB$8=""), "", IF(HB$9="", AH11/$J11, (AH11-INDEX($L11:$CQ11, $GE11, MATCH(CONCATENATE(HB$10, " - ", HB$8-7), $L$68:$CQ$68, 0)))/$J11)), "")</f>
        <v>1</v>
      </c>
      <c r="HC11" s="40" cm="1">
        <f t="array" ref="HC11">IFERROR(IF(OR(HC$10="", $B11="", $K11="", AI11="", HC$8=""), "", IF(HC$9="", AI11/$K11, (AI11-INDEX($L11:$CQ11, $GE11, MATCH(CONCATENATE(HC$10, " - ", HC$8-7), $L$68:$CQ$68, 0)))/$K11)), "")</f>
        <v>1</v>
      </c>
      <c r="HD11" s="38" cm="1">
        <f t="array" ref="HD11">IFERROR(IF(OR(HD$10="", $B11="", $F11="", AJ11="", HD$8=""), "", IF(HD$9="", AJ11/$F11, (AJ11-INDEX($L11:$CQ11, $GE11, MATCH(CONCATENATE(HD$10, " - ", HD$8-7), $L$68:$CQ$68, 0)))/$F11)), "")</f>
        <v>0</v>
      </c>
      <c r="HE11" s="39" cm="1">
        <f t="array" ref="HE11">IFERROR(IF(OR(HE$10="", $B11="", $G11="", AK11="", HE$8=""), "", IF(HE$9="", AK11/$G11, (AK11-INDEX($L11:$CQ11, $GE11, MATCH(CONCATENATE(HE$10, " - ", HE$8-7), $L$68:$CQ$68, 0)))/$G11)), "")</f>
        <v>1</v>
      </c>
      <c r="HF11" s="39" cm="1">
        <f t="array" ref="HF11">IFERROR(IF(OR(HF$10="", $B11="", $H11="", AL11="", HF$8=""), "", IF(HF$9="", AL11/$H11, (AL11-INDEX($L11:$CQ11, $GE11, MATCH(CONCATENATE(HF$10, " - ", HF$8-7), $L$68:$CQ$68, 0)))/$H11)), "")</f>
        <v>1</v>
      </c>
      <c r="HG11" s="39" cm="1">
        <f t="array" ref="HG11">IFERROR(IF(OR(HG$10="", $B11="", $I11="", AM11="", HG$8=""), "", IF(HG$9="", AM11/$I11, (AM11-INDEX($L11:$CQ11, $GE11, MATCH(CONCATENATE(HG$10, " - ", HG$8-7), $L$68:$CQ$68, 0)))/$I11)), "")</f>
        <v>1</v>
      </c>
      <c r="HH11" s="39" cm="1">
        <f t="array" ref="HH11">IFERROR(IF(OR(HH$10="", $B11="", $J11="", AN11="", HH$8=""), "", IF(HH$9="", AN11/$J11, (AN11-INDEX($L11:$CQ11, $GE11, MATCH(CONCATENATE(HH$10, " - ", HH$8-7), $L$68:$CQ$68, 0)))/$J11)), "")</f>
        <v>1</v>
      </c>
      <c r="HI11" s="40" cm="1">
        <f t="array" ref="HI11">IFERROR(IF(OR(HI$10="", $B11="", $K11="", AO11="", HI$8=""), "", IF(HI$9="", AO11/$K11, (AO11-INDEX($L11:$CQ11, $GE11, MATCH(CONCATENATE(HI$10, " - ", HI$8-7), $L$68:$CQ$68, 0)))/$K11)), "")</f>
        <v>1</v>
      </c>
      <c r="HJ11" s="38" t="str" cm="1">
        <f t="array" ref="HJ11">IFERROR(IF(OR(HJ$10="", $B11="", $F11="", AP11="", HJ$8=""), "", IF(HJ$9="", AP11/$F11, (AP11-INDEX($L11:$CQ11, $GE11, MATCH(CONCATENATE(HJ$10, " - ", HJ$8-7), $L$68:$CQ$68, 0)))/$F11)), "")</f>
        <v/>
      </c>
      <c r="HK11" s="39" t="str" cm="1">
        <f t="array" ref="HK11">IFERROR(IF(OR(HK$10="", $B11="", $G11="", AQ11="", HK$8=""), "", IF(HK$9="", AQ11/$G11, (AQ11-INDEX($L11:$CQ11, $GE11, MATCH(CONCATENATE(HK$10, " - ", HK$8-7), $L$68:$CQ$68, 0)))/$G11)), "")</f>
        <v/>
      </c>
      <c r="HL11" s="39" t="str" cm="1">
        <f t="array" ref="HL11">IFERROR(IF(OR(HL$10="", $B11="", $H11="", AR11="", HL$8=""), "", IF(HL$9="", AR11/$H11, (AR11-INDEX($L11:$CQ11, $GE11, MATCH(CONCATENATE(HL$10, " - ", HL$8-7), $L$68:$CQ$68, 0)))/$H11)), "")</f>
        <v/>
      </c>
      <c r="HM11" s="39" t="str" cm="1">
        <f t="array" ref="HM11">IFERROR(IF(OR(HM$10="", $B11="", $I11="", AS11="", HM$8=""), "", IF(HM$9="", AS11/$I11, (AS11-INDEX($L11:$CQ11, $GE11, MATCH(CONCATENATE(HM$10, " - ", HM$8-7), $L$68:$CQ$68, 0)))/$I11)), "")</f>
        <v/>
      </c>
      <c r="HN11" s="39" t="str" cm="1">
        <f t="array" ref="HN11">IFERROR(IF(OR(HN$10="", $B11="", $J11="", AT11="", HN$8=""), "", IF(HN$9="", AT11/$J11, (AT11-INDEX($L11:$CQ11, $GE11, MATCH(CONCATENATE(HN$10, " - ", HN$8-7), $L$68:$CQ$68, 0)))/$J11)), "")</f>
        <v/>
      </c>
      <c r="HO11" s="40" t="str" cm="1">
        <f t="array" ref="HO11">IFERROR(IF(OR(HO$10="", $B11="", $K11="", AU11="", HO$8=""), "", IF(HO$9="", AU11/$K11, (AU11-INDEX($L11:$CQ11, $GE11, MATCH(CONCATENATE(HO$10, " - ", HO$8-7), $L$68:$CQ$68, 0)))/$K11)), "")</f>
        <v/>
      </c>
      <c r="HP11" s="38" t="str" cm="1">
        <f t="array" ref="HP11">IFERROR(IF(OR(HP$10="", $B11="", $F11="", AV11="", HP$8=""), "", IF(HP$9="", AV11/$F11, (AV11-INDEX($L11:$CQ11, $GE11, MATCH(CONCATENATE(HP$10, " - ", HP$8-7), $L$68:$CQ$68, 0)))/$F11)), "")</f>
        <v/>
      </c>
      <c r="HQ11" s="39" t="str" cm="1">
        <f t="array" ref="HQ11">IFERROR(IF(OR(HQ$10="", $B11="", $G11="", AW11="", HQ$8=""), "", IF(HQ$9="", AW11/$G11, (AW11-INDEX($L11:$CQ11, $GE11, MATCH(CONCATENATE(HQ$10, " - ", HQ$8-7), $L$68:$CQ$68, 0)))/$G11)), "")</f>
        <v/>
      </c>
      <c r="HR11" s="39" t="str" cm="1">
        <f t="array" ref="HR11">IFERROR(IF(OR(HR$10="", $B11="", $H11="", AX11="", HR$8=""), "", IF(HR$9="", AX11/$H11, (AX11-INDEX($L11:$CQ11, $GE11, MATCH(CONCATENATE(HR$10, " - ", HR$8-7), $L$68:$CQ$68, 0)))/$H11)), "")</f>
        <v/>
      </c>
      <c r="HS11" s="39" t="str" cm="1">
        <f t="array" ref="HS11">IFERROR(IF(OR(HS$10="", $B11="", $I11="", AY11="", HS$8=""), "", IF(HS$9="", AY11/$I11, (AY11-INDEX($L11:$CQ11, $GE11, MATCH(CONCATENATE(HS$10, " - ", HS$8-7), $L$68:$CQ$68, 0)))/$I11)), "")</f>
        <v/>
      </c>
      <c r="HT11" s="39" t="str" cm="1">
        <f t="array" ref="HT11">IFERROR(IF(OR(HT$10="", $B11="", $J11="", AZ11="", HT$8=""), "", IF(HT$9="", AZ11/$J11, (AZ11-INDEX($L11:$CQ11, $GE11, MATCH(CONCATENATE(HT$10, " - ", HT$8-7), $L$68:$CQ$68, 0)))/$J11)), "")</f>
        <v/>
      </c>
      <c r="HU11" s="40" t="str" cm="1">
        <f t="array" ref="HU11">IFERROR(IF(OR(HU$10="", $B11="", $K11="", BA11="", HU$8=""), "", IF(HU$9="", BA11/$K11, (BA11-INDEX($L11:$CQ11, $GE11, MATCH(CONCATENATE(HU$10, " - ", HU$8-7), $L$68:$CQ$68, 0)))/$K11)), "")</f>
        <v/>
      </c>
      <c r="HV11" s="38" t="str" cm="1">
        <f t="array" ref="HV11">IFERROR(IF(OR(HV$10="", $B11="", $F11="", BB11="", HV$8=""), "", IF(HV$9="", BB11/$F11, (BB11-INDEX($L11:$CQ11, $GE11, MATCH(CONCATENATE(HV$10, " - ", HV$8-7), $L$68:$CQ$68, 0)))/$F11)), "")</f>
        <v/>
      </c>
      <c r="HW11" s="39" t="str" cm="1">
        <f t="array" ref="HW11">IFERROR(IF(OR(HW$10="", $B11="", $G11="", BC11="", HW$8=""), "", IF(HW$9="", BC11/$G11, (BC11-INDEX($L11:$CQ11, $GE11, MATCH(CONCATENATE(HW$10, " - ", HW$8-7), $L$68:$CQ$68, 0)))/$G11)), "")</f>
        <v/>
      </c>
      <c r="HX11" s="39" t="str" cm="1">
        <f t="array" ref="HX11">IFERROR(IF(OR(HX$10="", $B11="", $H11="", BD11="", HX$8=""), "", IF(HX$9="", BD11/$H11, (BD11-INDEX($L11:$CQ11, $GE11, MATCH(CONCATENATE(HX$10, " - ", HX$8-7), $L$68:$CQ$68, 0)))/$H11)), "")</f>
        <v/>
      </c>
      <c r="HY11" s="39" t="str" cm="1">
        <f t="array" ref="HY11">IFERROR(IF(OR(HY$10="", $B11="", $I11="", BE11="", HY$8=""), "", IF(HY$9="", BE11/$I11, (BE11-INDEX($L11:$CQ11, $GE11, MATCH(CONCATENATE(HY$10, " - ", HY$8-7), $L$68:$CQ$68, 0)))/$I11)), "")</f>
        <v/>
      </c>
      <c r="HZ11" s="39" t="str" cm="1">
        <f t="array" ref="HZ11">IFERROR(IF(OR(HZ$10="", $B11="", $J11="", BF11="", HZ$8=""), "", IF(HZ$9="", BF11/$J11, (BF11-INDEX($L11:$CQ11, $GE11, MATCH(CONCATENATE(HZ$10, " - ", HZ$8-7), $L$68:$CQ$68, 0)))/$J11)), "")</f>
        <v/>
      </c>
      <c r="IA11" s="40" t="str" cm="1">
        <f t="array" ref="IA11">IFERROR(IF(OR(IA$10="", $B11="", $K11="", BG11="", IA$8=""), "", IF(IA$9="", BG11/$K11, (BG11-INDEX($L11:$CQ11, $GE11, MATCH(CONCATENATE(IA$10, " - ", IA$8-7), $L$68:$CQ$68, 0)))/$K11)), "")</f>
        <v/>
      </c>
      <c r="IB11" s="38" t="str" cm="1">
        <f t="array" ref="IB11">IFERROR(IF(OR(IB$10="", $B11="", $F11="", BH11="", IB$8=""), "", IF(IB$9="", BH11/$F11, (BH11-INDEX($L11:$CQ11, $GE11, MATCH(CONCATENATE(IB$10, " - ", IB$8-7), $L$68:$CQ$68, 0)))/$F11)), "")</f>
        <v/>
      </c>
      <c r="IC11" s="39" t="str" cm="1">
        <f t="array" ref="IC11">IFERROR(IF(OR(IC$10="", $B11="", $G11="", BI11="", IC$8=""), "", IF(IC$9="", BI11/$G11, (BI11-INDEX($L11:$CQ11, $GE11, MATCH(CONCATENATE(IC$10, " - ", IC$8-7), $L$68:$CQ$68, 0)))/$G11)), "")</f>
        <v/>
      </c>
      <c r="ID11" s="39" t="str" cm="1">
        <f t="array" ref="ID11">IFERROR(IF(OR(ID$10="", $B11="", $H11="", BJ11="", ID$8=""), "", IF(ID$9="", BJ11/$H11, (BJ11-INDEX($L11:$CQ11, $GE11, MATCH(CONCATENATE(ID$10, " - ", ID$8-7), $L$68:$CQ$68, 0)))/$H11)), "")</f>
        <v/>
      </c>
      <c r="IE11" s="39" t="str" cm="1">
        <f t="array" ref="IE11">IFERROR(IF(OR(IE$10="", $B11="", $I11="", BK11="", IE$8=""), "", IF(IE$9="", BK11/$I11, (BK11-INDEX($L11:$CQ11, $GE11, MATCH(CONCATENATE(IE$10, " - ", IE$8-7), $L$68:$CQ$68, 0)))/$I11)), "")</f>
        <v/>
      </c>
      <c r="IF11" s="39" t="str" cm="1">
        <f t="array" ref="IF11">IFERROR(IF(OR(IF$10="", $B11="", $J11="", BL11="", IF$8=""), "", IF(IF$9="", BL11/$J11, (BL11-INDEX($L11:$CQ11, $GE11, MATCH(CONCATENATE(IF$10, " - ", IF$8-7), $L$68:$CQ$68, 0)))/$J11)), "")</f>
        <v/>
      </c>
      <c r="IG11" s="40" t="str" cm="1">
        <f t="array" ref="IG11">IFERROR(IF(OR(IG$10="", $B11="", $K11="", BM11="", IG$8=""), "", IF(IG$9="", BM11/$K11, (BM11-INDEX($L11:$CQ11, $GE11, MATCH(CONCATENATE(IG$10, " - ", IG$8-7), $L$68:$CQ$68, 0)))/$K11)), "")</f>
        <v/>
      </c>
      <c r="IH11" s="38" t="str" cm="1">
        <f t="array" ref="IH11">IFERROR(IF(OR(IH$10="", $B11="", $F11="", BN11="", IH$8=""), "", IF(IH$9="", BN11/$F11, (BN11-INDEX($L11:$CQ11, $GE11, MATCH(CONCATENATE(IH$10, " - ", IH$8-7), $L$68:$CQ$68, 0)))/$F11)), "")</f>
        <v/>
      </c>
      <c r="II11" s="39" t="str" cm="1">
        <f t="array" ref="II11">IFERROR(IF(OR(II$10="", $B11="", $G11="", BO11="", II$8=""), "", IF(II$9="", BO11/$G11, (BO11-INDEX($L11:$CQ11, $GE11, MATCH(CONCATENATE(II$10, " - ", II$8-7), $L$68:$CQ$68, 0)))/$G11)), "")</f>
        <v/>
      </c>
      <c r="IJ11" s="39" t="str" cm="1">
        <f t="array" ref="IJ11">IFERROR(IF(OR(IJ$10="", $B11="", $H11="", BP11="", IJ$8=""), "", IF(IJ$9="", BP11/$H11, (BP11-INDEX($L11:$CQ11, $GE11, MATCH(CONCATENATE(IJ$10, " - ", IJ$8-7), $L$68:$CQ$68, 0)))/$H11)), "")</f>
        <v/>
      </c>
      <c r="IK11" s="39" t="str" cm="1">
        <f t="array" ref="IK11">IFERROR(IF(OR(IK$10="", $B11="", $I11="", BQ11="", IK$8=""), "", IF(IK$9="", BQ11/$I11, (BQ11-INDEX($L11:$CQ11, $GE11, MATCH(CONCATENATE(IK$10, " - ", IK$8-7), $L$68:$CQ$68, 0)))/$I11)), "")</f>
        <v/>
      </c>
      <c r="IL11" s="39" t="str" cm="1">
        <f t="array" ref="IL11">IFERROR(IF(OR(IL$10="", $B11="", $J11="", BR11="", IL$8=""), "", IF(IL$9="", BR11/$J11, (BR11-INDEX($L11:$CQ11, $GE11, MATCH(CONCATENATE(IL$10, " - ", IL$8-7), $L$68:$CQ$68, 0)))/$J11)), "")</f>
        <v/>
      </c>
      <c r="IM11" s="40" t="str" cm="1">
        <f t="array" ref="IM11">IFERROR(IF(OR(IM$10="", $B11="", $K11="", BS11="", IM$8=""), "", IF(IM$9="", BS11/$K11, (BS11-INDEX($L11:$CQ11, $GE11, MATCH(CONCATENATE(IM$10, " - ", IM$8-7), $L$68:$CQ$68, 0)))/$K11)), "")</f>
        <v/>
      </c>
      <c r="IN11" s="38" t="str" cm="1">
        <f t="array" ref="IN11">IFERROR(IF(OR(IN$10="", $B11="", $F11="", BT11="", IN$8=""), "", IF(IN$9="", BT11/$F11, (BT11-INDEX($L11:$CQ11, $GE11, MATCH(CONCATENATE(IN$10, " - ", IN$8-7), $L$68:$CQ$68, 0)))/$F11)), "")</f>
        <v/>
      </c>
      <c r="IO11" s="39" t="str" cm="1">
        <f t="array" ref="IO11">IFERROR(IF(OR(IO$10="", $B11="", $G11="", BU11="", IO$8=""), "", IF(IO$9="", BU11/$G11, (BU11-INDEX($L11:$CQ11, $GE11, MATCH(CONCATENATE(IO$10, " - ", IO$8-7), $L$68:$CQ$68, 0)))/$G11)), "")</f>
        <v/>
      </c>
      <c r="IP11" s="39" t="str" cm="1">
        <f t="array" ref="IP11">IFERROR(IF(OR(IP$10="", $B11="", $H11="", BV11="", IP$8=""), "", IF(IP$9="", BV11/$H11, (BV11-INDEX($L11:$CQ11, $GE11, MATCH(CONCATENATE(IP$10, " - ", IP$8-7), $L$68:$CQ$68, 0)))/$H11)), "")</f>
        <v/>
      </c>
      <c r="IQ11" s="39" t="str" cm="1">
        <f t="array" ref="IQ11">IFERROR(IF(OR(IQ$10="", $B11="", $I11="", BW11="", IQ$8=""), "", IF(IQ$9="", BW11/$I11, (BW11-INDEX($L11:$CQ11, $GE11, MATCH(CONCATENATE(IQ$10, " - ", IQ$8-7), $L$68:$CQ$68, 0)))/$I11)), "")</f>
        <v/>
      </c>
      <c r="IR11" s="39" t="str" cm="1">
        <f t="array" ref="IR11">IFERROR(IF(OR(IR$10="", $B11="", $J11="", BX11="", IR$8=""), "", IF(IR$9="", BX11/$J11, (BX11-INDEX($L11:$CQ11, $GE11, MATCH(CONCATENATE(IR$10, " - ", IR$8-7), $L$68:$CQ$68, 0)))/$J11)), "")</f>
        <v/>
      </c>
      <c r="IS11" s="40" t="str" cm="1">
        <f t="array" ref="IS11">IFERROR(IF(OR(IS$10="", $B11="", $K11="", BY11="", IS$8=""), "", IF(IS$9="", BY11/$K11, (BY11-INDEX($L11:$CQ11, $GE11, MATCH(CONCATENATE(IS$10, " - ", IS$8-7), $L$68:$CQ$68, 0)))/$K11)), "")</f>
        <v/>
      </c>
      <c r="IT11" s="38" t="str" cm="1">
        <f t="array" ref="IT11">IFERROR(IF(OR(IT$10="", $B11="", $F11="", BZ11="", IT$8=""), "", IF(IT$9="", BZ11/$F11, (BZ11-INDEX($L11:$CQ11, $GE11, MATCH(CONCATENATE(IT$10, " - ", IT$8-7), $L$68:$CQ$68, 0)))/$F11)), "")</f>
        <v/>
      </c>
      <c r="IU11" s="39" t="str" cm="1">
        <f t="array" ref="IU11">IFERROR(IF(OR(IU$10="", $B11="", $G11="", CA11="", IU$8=""), "", IF(IU$9="", CA11/$G11, (CA11-INDEX($L11:$CQ11, $GE11, MATCH(CONCATENATE(IU$10, " - ", IU$8-7), $L$68:$CQ$68, 0)))/$G11)), "")</f>
        <v/>
      </c>
      <c r="IV11" s="39" t="str" cm="1">
        <f t="array" ref="IV11">IFERROR(IF(OR(IV$10="", $B11="", $H11="", CB11="", IV$8=""), "", IF(IV$9="", CB11/$H11, (CB11-INDEX($L11:$CQ11, $GE11, MATCH(CONCATENATE(IV$10, " - ", IV$8-7), $L$68:$CQ$68, 0)))/$H11)), "")</f>
        <v/>
      </c>
      <c r="IW11" s="39" t="str" cm="1">
        <f t="array" ref="IW11">IFERROR(IF(OR(IW$10="", $B11="", $I11="", CC11="", IW$8=""), "", IF(IW$9="", CC11/$I11, (CC11-INDEX($L11:$CQ11, $GE11, MATCH(CONCATENATE(IW$10, " - ", IW$8-7), $L$68:$CQ$68, 0)))/$I11)), "")</f>
        <v/>
      </c>
      <c r="IX11" s="39" t="str" cm="1">
        <f t="array" ref="IX11">IFERROR(IF(OR(IX$10="", $B11="", $J11="", CD11="", IX$8=""), "", IF(IX$9="", CD11/$J11, (CD11-INDEX($L11:$CQ11, $GE11, MATCH(CONCATENATE(IX$10, " - ", IX$8-7), $L$68:$CQ$68, 0)))/$J11)), "")</f>
        <v/>
      </c>
      <c r="IY11" s="40" t="str" cm="1">
        <f t="array" ref="IY11">IFERROR(IF(OR(IY$10="", $B11="", $K11="", CE11="", IY$8=""), "", IF(IY$9="", CE11/$K11, (CE11-INDEX($L11:$CQ11, $GE11, MATCH(CONCATENATE(IY$10, " - ", IY$8-7), $L$68:$CQ$68, 0)))/$K11)), "")</f>
        <v/>
      </c>
      <c r="IZ11" s="38" t="str" cm="1">
        <f t="array" ref="IZ11">IFERROR(IF(OR(IZ$10="", $B11="", $F11="", CF11="", IZ$8=""), "", IF(IZ$9="", CF11/$F11, (CF11-INDEX($L11:$CQ11, $GE11, MATCH(CONCATENATE(IZ$10, " - ", IZ$8-7), $L$68:$CQ$68, 0)))/$F11)), "")</f>
        <v/>
      </c>
      <c r="JA11" s="39" t="str" cm="1">
        <f t="array" ref="JA11">IFERROR(IF(OR(JA$10="", $B11="", $G11="", CG11="", JA$8=""), "", IF(JA$9="", CG11/$G11, (CG11-INDEX($L11:$CQ11, $GE11, MATCH(CONCATENATE(JA$10, " - ", JA$8-7), $L$68:$CQ$68, 0)))/$G11)), "")</f>
        <v/>
      </c>
      <c r="JB11" s="39" t="str" cm="1">
        <f t="array" ref="JB11">IFERROR(IF(OR(JB$10="", $B11="", $H11="", CH11="", JB$8=""), "", IF(JB$9="", CH11/$H11, (CH11-INDEX($L11:$CQ11, $GE11, MATCH(CONCATENATE(JB$10, " - ", JB$8-7), $L$68:$CQ$68, 0)))/$H11)), "")</f>
        <v/>
      </c>
      <c r="JC11" s="39" t="str" cm="1">
        <f t="array" ref="JC11">IFERROR(IF(OR(JC$10="", $B11="", $I11="", CI11="", JC$8=""), "", IF(JC$9="", CI11/$I11, (CI11-INDEX($L11:$CQ11, $GE11, MATCH(CONCATENATE(JC$10, " - ", JC$8-7), $L$68:$CQ$68, 0)))/$I11)), "")</f>
        <v/>
      </c>
      <c r="JD11" s="39" t="str" cm="1">
        <f t="array" ref="JD11">IFERROR(IF(OR(JD$10="", $B11="", $J11="", CJ11="", JD$8=""), "", IF(JD$9="", CJ11/$J11, (CJ11-INDEX($L11:$CQ11, $GE11, MATCH(CONCATENATE(JD$10, " - ", JD$8-7), $L$68:$CQ$68, 0)))/$J11)), "")</f>
        <v/>
      </c>
      <c r="JE11" s="40" t="str" cm="1">
        <f t="array" ref="JE11">IFERROR(IF(OR(JE$10="", $B11="", $K11="", CK11="", JE$8=""), "", IF(JE$9="", CK11/$K11, (CK11-INDEX($L11:$CQ11, $GE11, MATCH(CONCATENATE(JE$10, " - ", JE$8-7), $L$68:$CQ$68, 0)))/$K11)), "")</f>
        <v/>
      </c>
      <c r="JF11" s="38" t="str" cm="1">
        <f t="array" ref="JF11">IFERROR(IF(OR(JF$10="", $B11="", $F11="", CL11="", JF$8=""), "", IF(JF$9="", CL11/$F11, (CL11-INDEX($L11:$CQ11, $GE11, MATCH(CONCATENATE(JF$10, " - ", JF$8-7), $L$68:$CQ$68, 0)))/$F11)), "")</f>
        <v/>
      </c>
      <c r="JG11" s="39" t="str" cm="1">
        <f t="array" ref="JG11">IFERROR(IF(OR(JG$10="", $B11="", $G11="", CM11="", JG$8=""), "", IF(JG$9="", CM11/$G11, (CM11-INDEX($L11:$CQ11, $GE11, MATCH(CONCATENATE(JG$10, " - ", JG$8-7), $L$68:$CQ$68, 0)))/$G11)), "")</f>
        <v/>
      </c>
      <c r="JH11" s="39" t="str" cm="1">
        <f t="array" ref="JH11">IFERROR(IF(OR(JH$10="", $B11="", $H11="", CN11="", JH$8=""), "", IF(JH$9="", CN11/$H11, (CN11-INDEX($L11:$CQ11, $GE11, MATCH(CONCATENATE(JH$10, " - ", JH$8-7), $L$68:$CQ$68, 0)))/$H11)), "")</f>
        <v/>
      </c>
      <c r="JI11" s="39" t="str" cm="1">
        <f t="array" ref="JI11">IFERROR(IF(OR(JI$10="", $B11="", $I11="", CO11="", JI$8=""), "", IF(JI$9="", CO11/$I11, (CO11-INDEX($L11:$CQ11, $GE11, MATCH(CONCATENATE(JI$10, " - ", JI$8-7), $L$68:$CQ$68, 0)))/$I11)), "")</f>
        <v/>
      </c>
      <c r="JJ11" s="39" t="str" cm="1">
        <f t="array" ref="JJ11">IFERROR(IF(OR(JJ$10="", $B11="", $J11="", CP11="", JJ$8=""), "", IF(JJ$9="", CP11/$J11, (CP11-INDEX($L11:$CQ11, $GE11, MATCH(CONCATENATE(JJ$10, " - ", JJ$8-7), $L$68:$CQ$68, 0)))/$J11)), "")</f>
        <v/>
      </c>
      <c r="JK11" s="40" t="str" cm="1">
        <f t="array" ref="JK11">IFERROR(IF(OR(JK$10="", $B11="", $K11="", CQ11="", JK$8=""), "", IF(JK$9="", CQ11/$K11, (CQ11-INDEX($L11:$CQ11, $GE11, MATCH(CONCATENATE(JK$10, " - ", JK$8-7), $L$68:$CQ$68, 0)))/$K11)), "")</f>
        <v/>
      </c>
      <c r="JM11" s="52" cm="1">
        <f t="array" aca="1" ref="JM11" ca="1">IF(OR(JM$10="", $B11=""), "", SUMPRODUCT(($CY11:$GD11=JM$8)*($CY$10:$GD$10=JM$10)))</f>
        <v>3</v>
      </c>
      <c r="JN11" s="53" cm="1">
        <f t="array" aca="1" ref="JN11" ca="1">IF(OR(JN$10="", $B11=""), "", SUMPRODUCT(($CY11:$GD11=JN$8)*($CY$10:$GD$10=JN$10)))</f>
        <v>4</v>
      </c>
      <c r="JO11" s="53" cm="1">
        <f t="array" aca="1" ref="JO11" ca="1">IF(OR(JO$10="", $B11=""), "", SUMPRODUCT(($CY11:$GD11=JO$8)*($CY$10:$GD$10=JO$10)))</f>
        <v>4</v>
      </c>
      <c r="JP11" s="53" cm="1">
        <f t="array" aca="1" ref="JP11" ca="1">IF(OR(JP$10="", $B11=""), "", SUMPRODUCT(($CY11:$GD11=JP$8)*($CY$10:$GD$10=JP$10)))</f>
        <v>5</v>
      </c>
      <c r="JQ11" s="53" cm="1">
        <f t="array" aca="1" ref="JQ11" ca="1">IF(OR(JQ$10="", $B11=""), "", SUMPRODUCT(($CY11:$GD11=JQ$8)*($CY$10:$GD$10=JQ$10)))</f>
        <v>5</v>
      </c>
      <c r="JR11" s="53" cm="1">
        <f t="array" aca="1" ref="JR11" ca="1">IF(OR(JR$10="", $B11=""), "", SUMPRODUCT(($CY11:$GD11=JR$8)*($CY$10:$GD$10=JR$10)))</f>
        <v>5</v>
      </c>
      <c r="JS11" s="53" cm="1">
        <f t="array" aca="1" ref="JS11" ca="1">IF(OR(JS$10="", $B11=""), "", SUMPRODUCT(($CY11:$GD11=JS$8)*($CY$10:$GD$10=JS$10)))</f>
        <v>1</v>
      </c>
      <c r="JT11" s="53" cm="1">
        <f t="array" aca="1" ref="JT11" ca="1">IF(OR(JT$10="", $B11=""), "", SUMPRODUCT(($CY11:$GD11=JT$8)*($CY$10:$GD$10=JT$10)))</f>
        <v>0</v>
      </c>
      <c r="JU11" s="53" cm="1">
        <f t="array" aca="1" ref="JU11" ca="1">IF(OR(JU$10="", $B11=""), "", SUMPRODUCT(($CY11:$GD11=JU$8)*($CY$10:$GD$10=JU$10)))</f>
        <v>0</v>
      </c>
      <c r="JV11" s="53" cm="1">
        <f t="array" aca="1" ref="JV11" ca="1">IF(OR(JV$10="", $B11=""), "", SUMPRODUCT(($CY11:$GD11=JV$8)*($CY$10:$GD$10=JV$10)))</f>
        <v>0</v>
      </c>
      <c r="JW11" s="53" cm="1">
        <f t="array" aca="1" ref="JW11" ca="1">IF(OR(JW$10="", $B11=""), "", SUMPRODUCT(($CY11:$GD11=JW$8)*($CY$10:$GD$10=JW$10)))</f>
        <v>0</v>
      </c>
      <c r="JX11" s="53" cm="1">
        <f t="array" aca="1" ref="JX11" ca="1">IF(OR(JX$10="", $B11=""), "", SUMPRODUCT(($CY11:$GD11=JX$8)*($CY$10:$GD$10=JX$10)))</f>
        <v>0</v>
      </c>
      <c r="JY11" s="53" cm="1">
        <f t="array" aca="1" ref="JY11" ca="1">IF(OR(JY$10="", $B11=""), "", SUMPRODUCT(($CY11:$GD11=JY$8)*($CY$10:$GD$10=JY$10)))</f>
        <v>0</v>
      </c>
      <c r="JZ11" s="53" cm="1">
        <f t="array" aca="1" ref="JZ11" ca="1">IF(OR(JZ$10="", $B11=""), "", SUMPRODUCT(($CY11:$GD11=JZ$8)*($CY$10:$GD$10=JZ$10)))</f>
        <v>1</v>
      </c>
      <c r="KA11" s="53" cm="1">
        <f t="array" aca="1" ref="KA11" ca="1">IF(OR(KA$10="", $B11=""), "", SUMPRODUCT(($CY11:$GD11=KA$8)*($CY$10:$GD$10=KA$10)))</f>
        <v>1</v>
      </c>
      <c r="KB11" s="53" cm="1">
        <f t="array" aca="1" ref="KB11" ca="1">IF(OR(KB$10="", $B11=""), "", SUMPRODUCT(($CY11:$GD11=KB$8)*($CY$10:$GD$10=KB$10)))</f>
        <v>0</v>
      </c>
      <c r="KC11" s="53" cm="1">
        <f t="array" aca="1" ref="KC11" ca="1">IF(OR(KC$10="", $B11=""), "", SUMPRODUCT(($CY11:$GD11=KC$8)*($CY$10:$GD$10=KC$10)))</f>
        <v>0</v>
      </c>
      <c r="KD11" s="54" cm="1">
        <f t="array" aca="1" ref="KD11" ca="1">IF(OR(KD$10="", $B11=""), "", SUMPRODUCT(($CY11:$GD11=KD$8)*($CY$10:$GD$10=KD$10)))</f>
        <v>0</v>
      </c>
      <c r="KF11" s="69">
        <f>IF($B11="", "", AVERAGE($GF11:$JK11))</f>
        <v>1.0882758620689654</v>
      </c>
      <c r="KH11" s="73" t="str">
        <f>IFERROR(AVERAGEIF($GF$8:$JK$8, KH$10, $GF11:$JK11), "")</f>
        <v/>
      </c>
      <c r="KI11" s="74" t="str">
        <f t="shared" ref="KI11:KT26" si="209">IFERROR(AVERAGEIF($GF$8:$JK$8, KI$10, $GF11:$JK11), "")</f>
        <v/>
      </c>
      <c r="KJ11" s="74" t="str">
        <f t="shared" si="209"/>
        <v/>
      </c>
      <c r="KK11" s="74" t="str">
        <f t="shared" si="209"/>
        <v/>
      </c>
      <c r="KL11" s="74" t="str">
        <f t="shared" si="209"/>
        <v/>
      </c>
      <c r="KM11" s="74" t="str">
        <f t="shared" si="209"/>
        <v/>
      </c>
      <c r="KN11" s="74" t="str">
        <f t="shared" si="209"/>
        <v/>
      </c>
      <c r="KO11" s="74" t="str">
        <f t="shared" si="209"/>
        <v/>
      </c>
      <c r="KP11" s="74">
        <f t="shared" si="209"/>
        <v>1.58</v>
      </c>
      <c r="KQ11" s="74">
        <f t="shared" si="209"/>
        <v>1</v>
      </c>
      <c r="KR11" s="74">
        <f t="shared" si="209"/>
        <v>1.0766666666666667</v>
      </c>
      <c r="KS11" s="74">
        <f t="shared" si="209"/>
        <v>1.0333333333333334</v>
      </c>
      <c r="KT11" s="75">
        <f t="shared" si="209"/>
        <v>0.83333333333333337</v>
      </c>
      <c r="KV11" s="95" t="str">
        <f>IF($B11="", "", IF(COUNTIF($B$11:$B$65, $B11)&gt;1, "X", ""))</f>
        <v/>
      </c>
      <c r="KW11" s="96" t="str">
        <f>IF($C11="", "", IF(COUNTIF($CT$18:$CT$27, $C11)=0, "X", ""))</f>
        <v/>
      </c>
    </row>
    <row r="12" spans="1:309" x14ac:dyDescent="0.25">
      <c r="A12" s="2"/>
      <c r="B12" s="284"/>
      <c r="C12" s="285"/>
      <c r="D12" s="286"/>
      <c r="E12" s="287"/>
      <c r="F12" s="288"/>
      <c r="G12" s="289"/>
      <c r="H12" s="289"/>
      <c r="I12" s="289"/>
      <c r="J12" s="289"/>
      <c r="K12" s="290"/>
      <c r="L12" s="288"/>
      <c r="M12" s="289"/>
      <c r="N12" s="289"/>
      <c r="O12" s="289"/>
      <c r="P12" s="289"/>
      <c r="Q12" s="290"/>
      <c r="R12" s="288"/>
      <c r="S12" s="289"/>
      <c r="T12" s="289"/>
      <c r="U12" s="289"/>
      <c r="V12" s="289"/>
      <c r="W12" s="290"/>
      <c r="X12" s="288"/>
      <c r="Y12" s="289"/>
      <c r="Z12" s="289"/>
      <c r="AA12" s="289"/>
      <c r="AB12" s="289"/>
      <c r="AC12" s="290"/>
      <c r="AD12" s="288"/>
      <c r="AE12" s="289"/>
      <c r="AF12" s="289"/>
      <c r="AG12" s="289"/>
      <c r="AH12" s="289"/>
      <c r="AI12" s="290"/>
      <c r="AJ12" s="288"/>
      <c r="AK12" s="289"/>
      <c r="AL12" s="289"/>
      <c r="AM12" s="289"/>
      <c r="AN12" s="289"/>
      <c r="AO12" s="290"/>
      <c r="AP12" s="288"/>
      <c r="AQ12" s="289"/>
      <c r="AR12" s="289"/>
      <c r="AS12" s="289"/>
      <c r="AT12" s="289"/>
      <c r="AU12" s="290"/>
      <c r="AV12" s="288"/>
      <c r="AW12" s="289"/>
      <c r="AX12" s="289"/>
      <c r="AY12" s="289"/>
      <c r="AZ12" s="289"/>
      <c r="BA12" s="290"/>
      <c r="BB12" s="288"/>
      <c r="BC12" s="289"/>
      <c r="BD12" s="289"/>
      <c r="BE12" s="289"/>
      <c r="BF12" s="289"/>
      <c r="BG12" s="290"/>
      <c r="BH12" s="288"/>
      <c r="BI12" s="289"/>
      <c r="BJ12" s="289"/>
      <c r="BK12" s="289"/>
      <c r="BL12" s="289"/>
      <c r="BM12" s="290"/>
      <c r="BN12" s="288"/>
      <c r="BO12" s="289"/>
      <c r="BP12" s="289"/>
      <c r="BQ12" s="289"/>
      <c r="BR12" s="289"/>
      <c r="BS12" s="290"/>
      <c r="BT12" s="288"/>
      <c r="BU12" s="289"/>
      <c r="BV12" s="289"/>
      <c r="BW12" s="289"/>
      <c r="BX12" s="289"/>
      <c r="BY12" s="290"/>
      <c r="BZ12" s="288"/>
      <c r="CA12" s="289"/>
      <c r="CB12" s="289"/>
      <c r="CC12" s="289"/>
      <c r="CD12" s="289"/>
      <c r="CE12" s="290"/>
      <c r="CF12" s="288"/>
      <c r="CG12" s="289"/>
      <c r="CH12" s="289"/>
      <c r="CI12" s="289"/>
      <c r="CJ12" s="289"/>
      <c r="CK12" s="290"/>
      <c r="CL12" s="288"/>
      <c r="CM12" s="289"/>
      <c r="CN12" s="289"/>
      <c r="CO12" s="289"/>
      <c r="CP12" s="289"/>
      <c r="CQ12" s="290"/>
      <c r="CR12" s="2"/>
      <c r="CV12" s="116" t="str">
        <f t="shared" ref="CV12:CV65" si="210">IF($B12="", "", IFERROR(IF($D12="", $CT$3-7, $D12), ""))</f>
        <v/>
      </c>
      <c r="CW12" s="117" t="str">
        <f t="shared" ref="CW12:CW65" si="211">IF($B12="", "", IFERROR(IF($E12="", $CT$2+7, $E12), ""))</f>
        <v/>
      </c>
      <c r="CY12" s="32" t="str">
        <f t="shared" ref="CY12:CY65" ca="1" si="212">IF(OR(CY$10="", CY$8="", CY$7&lt;$CV12, CY$8&gt;$CW12, $B12="", CY$7&gt;$CT$15), "", IF(L12="", $CT$30, IF(GF12="", "", IF(GF12&lt;$GC$4, $CT$37, IF(GF12&gt;$GC$5, $CT$36, $CT$38)))))</f>
        <v/>
      </c>
      <c r="CZ12" s="33" t="str">
        <f t="shared" ca="1" si="126"/>
        <v/>
      </c>
      <c r="DA12" s="33" t="str">
        <f t="shared" ca="1" si="127"/>
        <v/>
      </c>
      <c r="DB12" s="33" t="str">
        <f t="shared" ca="1" si="128"/>
        <v/>
      </c>
      <c r="DC12" s="33" t="str">
        <f t="shared" ca="1" si="129"/>
        <v/>
      </c>
      <c r="DD12" s="33" t="str">
        <f t="shared" ca="1" si="130"/>
        <v/>
      </c>
      <c r="DE12" s="33" t="str">
        <f t="shared" ca="1" si="131"/>
        <v/>
      </c>
      <c r="DF12" s="33" t="str">
        <f t="shared" ca="1" si="132"/>
        <v/>
      </c>
      <c r="DG12" s="33" t="str">
        <f t="shared" ca="1" si="133"/>
        <v/>
      </c>
      <c r="DH12" s="33" t="str">
        <f t="shared" ca="1" si="134"/>
        <v/>
      </c>
      <c r="DI12" s="33" t="str">
        <f t="shared" ca="1" si="135"/>
        <v/>
      </c>
      <c r="DJ12" s="33" t="str">
        <f t="shared" ca="1" si="136"/>
        <v/>
      </c>
      <c r="DK12" s="33" t="str">
        <f t="shared" ca="1" si="137"/>
        <v/>
      </c>
      <c r="DL12" s="33" t="str">
        <f t="shared" ca="1" si="138"/>
        <v/>
      </c>
      <c r="DM12" s="33" t="str">
        <f t="shared" ca="1" si="139"/>
        <v/>
      </c>
      <c r="DN12" s="33" t="str">
        <f t="shared" ca="1" si="140"/>
        <v/>
      </c>
      <c r="DO12" s="33" t="str">
        <f t="shared" ca="1" si="141"/>
        <v/>
      </c>
      <c r="DP12" s="33" t="str">
        <f t="shared" ca="1" si="142"/>
        <v/>
      </c>
      <c r="DQ12" s="33" t="str">
        <f t="shared" ca="1" si="143"/>
        <v/>
      </c>
      <c r="DR12" s="33" t="str">
        <f t="shared" ca="1" si="144"/>
        <v/>
      </c>
      <c r="DS12" s="33" t="str">
        <f t="shared" ca="1" si="145"/>
        <v/>
      </c>
      <c r="DT12" s="33" t="str">
        <f t="shared" ca="1" si="146"/>
        <v/>
      </c>
      <c r="DU12" s="33" t="str">
        <f t="shared" ca="1" si="147"/>
        <v/>
      </c>
      <c r="DV12" s="33" t="str">
        <f t="shared" ca="1" si="148"/>
        <v/>
      </c>
      <c r="DW12" s="33" t="str">
        <f t="shared" ca="1" si="149"/>
        <v/>
      </c>
      <c r="DX12" s="33" t="str">
        <f t="shared" ca="1" si="150"/>
        <v/>
      </c>
      <c r="DY12" s="33" t="str">
        <f t="shared" ca="1" si="151"/>
        <v/>
      </c>
      <c r="DZ12" s="33" t="str">
        <f t="shared" ca="1" si="152"/>
        <v/>
      </c>
      <c r="EA12" s="33" t="str">
        <f t="shared" ca="1" si="153"/>
        <v/>
      </c>
      <c r="EB12" s="33" t="str">
        <f t="shared" ca="1" si="154"/>
        <v/>
      </c>
      <c r="EC12" s="33" t="str">
        <f t="shared" ca="1" si="155"/>
        <v/>
      </c>
      <c r="ED12" s="33" t="str">
        <f t="shared" ca="1" si="156"/>
        <v/>
      </c>
      <c r="EE12" s="33" t="str">
        <f t="shared" ca="1" si="157"/>
        <v/>
      </c>
      <c r="EF12" s="33" t="str">
        <f t="shared" ca="1" si="158"/>
        <v/>
      </c>
      <c r="EG12" s="33" t="str">
        <f t="shared" ca="1" si="159"/>
        <v/>
      </c>
      <c r="EH12" s="33" t="str">
        <f t="shared" ca="1" si="160"/>
        <v/>
      </c>
      <c r="EI12" s="33" t="str">
        <f t="shared" ca="1" si="161"/>
        <v/>
      </c>
      <c r="EJ12" s="33" t="str">
        <f t="shared" ca="1" si="162"/>
        <v/>
      </c>
      <c r="EK12" s="33" t="str">
        <f t="shared" ca="1" si="163"/>
        <v/>
      </c>
      <c r="EL12" s="33" t="str">
        <f t="shared" ca="1" si="164"/>
        <v/>
      </c>
      <c r="EM12" s="33" t="str">
        <f t="shared" ca="1" si="165"/>
        <v/>
      </c>
      <c r="EN12" s="33" t="str">
        <f t="shared" ca="1" si="166"/>
        <v/>
      </c>
      <c r="EO12" s="33" t="str">
        <f t="shared" ca="1" si="167"/>
        <v/>
      </c>
      <c r="EP12" s="33" t="str">
        <f t="shared" ca="1" si="168"/>
        <v/>
      </c>
      <c r="EQ12" s="33" t="str">
        <f t="shared" ca="1" si="169"/>
        <v/>
      </c>
      <c r="ER12" s="33" t="str">
        <f t="shared" ca="1" si="170"/>
        <v/>
      </c>
      <c r="ES12" s="33" t="str">
        <f t="shared" ca="1" si="171"/>
        <v/>
      </c>
      <c r="ET12" s="33" t="str">
        <f t="shared" ca="1" si="172"/>
        <v/>
      </c>
      <c r="EU12" s="33" t="str">
        <f t="shared" ca="1" si="173"/>
        <v/>
      </c>
      <c r="EV12" s="33" t="str">
        <f t="shared" ca="1" si="174"/>
        <v/>
      </c>
      <c r="EW12" s="33" t="str">
        <f t="shared" ca="1" si="175"/>
        <v/>
      </c>
      <c r="EX12" s="33" t="str">
        <f t="shared" ca="1" si="176"/>
        <v/>
      </c>
      <c r="EY12" s="33" t="str">
        <f t="shared" ca="1" si="177"/>
        <v/>
      </c>
      <c r="EZ12" s="33" t="str">
        <f t="shared" ca="1" si="178"/>
        <v/>
      </c>
      <c r="FA12" s="33" t="str">
        <f t="shared" ca="1" si="179"/>
        <v/>
      </c>
      <c r="FB12" s="33" t="str">
        <f t="shared" ca="1" si="180"/>
        <v/>
      </c>
      <c r="FC12" s="33" t="str">
        <f t="shared" ca="1" si="181"/>
        <v/>
      </c>
      <c r="FD12" s="33" t="str">
        <f t="shared" ca="1" si="182"/>
        <v/>
      </c>
      <c r="FE12" s="33" t="str">
        <f t="shared" ca="1" si="183"/>
        <v/>
      </c>
      <c r="FF12" s="33" t="str">
        <f t="shared" ca="1" si="184"/>
        <v/>
      </c>
      <c r="FG12" s="33" t="str">
        <f t="shared" ca="1" si="185"/>
        <v/>
      </c>
      <c r="FH12" s="33" t="str">
        <f t="shared" ca="1" si="186"/>
        <v/>
      </c>
      <c r="FI12" s="33" t="str">
        <f t="shared" ca="1" si="187"/>
        <v/>
      </c>
      <c r="FJ12" s="33" t="str">
        <f t="shared" ca="1" si="188"/>
        <v/>
      </c>
      <c r="FK12" s="33" t="str">
        <f t="shared" ca="1" si="189"/>
        <v/>
      </c>
      <c r="FL12" s="33" t="str">
        <f t="shared" ca="1" si="190"/>
        <v/>
      </c>
      <c r="FM12" s="33" t="str">
        <f t="shared" ca="1" si="191"/>
        <v/>
      </c>
      <c r="FN12" s="33" t="str">
        <f t="shared" ca="1" si="192"/>
        <v/>
      </c>
      <c r="FO12" s="33" t="str">
        <f t="shared" ca="1" si="193"/>
        <v/>
      </c>
      <c r="FP12" s="33" t="str">
        <f t="shared" ca="1" si="194"/>
        <v/>
      </c>
      <c r="FQ12" s="33" t="str">
        <f t="shared" ca="1" si="195"/>
        <v/>
      </c>
      <c r="FR12" s="33" t="str">
        <f t="shared" ca="1" si="196"/>
        <v/>
      </c>
      <c r="FS12" s="33" t="str">
        <f t="shared" ca="1" si="197"/>
        <v/>
      </c>
      <c r="FT12" s="33" t="str">
        <f t="shared" ca="1" si="198"/>
        <v/>
      </c>
      <c r="FU12" s="33" t="str">
        <f t="shared" ca="1" si="199"/>
        <v/>
      </c>
      <c r="FV12" s="33" t="str">
        <f t="shared" ca="1" si="200"/>
        <v/>
      </c>
      <c r="FW12" s="33" t="str">
        <f t="shared" ca="1" si="201"/>
        <v/>
      </c>
      <c r="FX12" s="33" t="str">
        <f t="shared" ca="1" si="202"/>
        <v/>
      </c>
      <c r="FY12" s="33" t="str">
        <f t="shared" ca="1" si="203"/>
        <v/>
      </c>
      <c r="FZ12" s="33" t="str">
        <f t="shared" ca="1" si="204"/>
        <v/>
      </c>
      <c r="GA12" s="33" t="str">
        <f t="shared" ca="1" si="205"/>
        <v/>
      </c>
      <c r="GB12" s="33" t="str">
        <f t="shared" ca="1" si="206"/>
        <v/>
      </c>
      <c r="GC12" s="33" t="str">
        <f t="shared" ca="1" si="207"/>
        <v/>
      </c>
      <c r="GD12" s="34" t="str">
        <f t="shared" ca="1" si="208"/>
        <v/>
      </c>
      <c r="GF12" s="41" t="str" cm="1">
        <f t="array" ref="GF12">IFERROR(IF(OR(GF$10="", $B12="", $F12="", L12="", GF$8=""), "", IF(GF$9="", L12/$F12, (L12-INDEX($L12:$CQ12, $GE12, MATCH(CONCATENATE(GF$10, " - ", GF$8-7), $L$68:$CQ$68, 0)))/$F12)), "")</f>
        <v/>
      </c>
      <c r="GG12" s="42" t="str" cm="1">
        <f t="array" ref="GG12">IFERROR(IF(OR(GG$10="", $B12="", $G12="", M12="", GG$8=""), "", IF(GG$9="", M12/$G12, (M12-INDEX($L12:$CQ12, $GE12, MATCH(CONCATENATE(GG$10, " - ", GG$8-7), $L$68:$CQ$68, 0)))/$G12)), "")</f>
        <v/>
      </c>
      <c r="GH12" s="42" t="str" cm="1">
        <f t="array" ref="GH12">IFERROR(IF(OR(GH$10="", $B12="", $H12="", N12="", GH$8=""), "", IF(GH$9="", N12/$H12, (N12-INDEX($L12:$CQ12, $GE12, MATCH(CONCATENATE(GH$10, " - ", GH$8-7), $L$68:$CQ$68, 0)))/$H12)), "")</f>
        <v/>
      </c>
      <c r="GI12" s="42" t="str" cm="1">
        <f t="array" ref="GI12">IFERROR(IF(OR(GI$10="", $B12="", $I12="", O12="", GI$8=""), "", IF(GI$9="", O12/$I12, (O12-INDEX($L12:$CQ12, $GE12, MATCH(CONCATENATE(GI$10, " - ", GI$8-7), $L$68:$CQ$68, 0)))/$I12)), "")</f>
        <v/>
      </c>
      <c r="GJ12" s="42" t="str" cm="1">
        <f t="array" ref="GJ12">IFERROR(IF(OR(GJ$10="", $B12="", $J12="", P12="", GJ$8=""), "", IF(GJ$9="", P12/$J12, (P12-INDEX($L12:$CQ12, $GE12, MATCH(CONCATENATE(GJ$10, " - ", GJ$8-7), $L$68:$CQ$68, 0)))/$J12)), "")</f>
        <v/>
      </c>
      <c r="GK12" s="43" t="str" cm="1">
        <f t="array" ref="GK12">IFERROR(IF(OR(GK$10="", $B12="", $K12="", Q12="", GK$8=""), "", IF(GK$9="", Q12/$K12, (Q12-INDEX($L12:$CQ12, $GE12, MATCH(CONCATENATE(GK$10, " - ", GK$8-7), $L$68:$CQ$68, 0)))/$K12)), "")</f>
        <v/>
      </c>
      <c r="GL12" s="41" t="str" cm="1">
        <f t="array" ref="GL12">IFERROR(IF(OR(GL$10="", $B12="", $F12="", R12="", GL$8=""), "", IF(GL$9="", R12/$F12, (R12-INDEX($L12:$CQ12, $GE12, MATCH(CONCATENATE(GL$10, " - ", GL$8-7), $L$68:$CQ$68, 0)))/$F12)), "")</f>
        <v/>
      </c>
      <c r="GM12" s="42" t="str" cm="1">
        <f t="array" ref="GM12">IFERROR(IF(OR(GM$10="", $B12="", $G12="", S12="", GM$8=""), "", IF(GM$9="", S12/$G12, (S12-INDEX($L12:$CQ12, $GE12, MATCH(CONCATENATE(GM$10, " - ", GM$8-7), $L$68:$CQ$68, 0)))/$G12)), "")</f>
        <v/>
      </c>
      <c r="GN12" s="42" t="str" cm="1">
        <f t="array" ref="GN12">IFERROR(IF(OR(GN$10="", $B12="", $H12="", T12="", GN$8=""), "", IF(GN$9="", T12/$H12, (T12-INDEX($L12:$CQ12, $GE12, MATCH(CONCATENATE(GN$10, " - ", GN$8-7), $L$68:$CQ$68, 0)))/$H12)), "")</f>
        <v/>
      </c>
      <c r="GO12" s="42" t="str" cm="1">
        <f t="array" ref="GO12">IFERROR(IF(OR(GO$10="", $B12="", $I12="", U12="", GO$8=""), "", IF(GO$9="", U12/$I12, (U12-INDEX($L12:$CQ12, $GE12, MATCH(CONCATENATE(GO$10, " - ", GO$8-7), $L$68:$CQ$68, 0)))/$I12)), "")</f>
        <v/>
      </c>
      <c r="GP12" s="42" t="str" cm="1">
        <f t="array" ref="GP12">IFERROR(IF(OR(GP$10="", $B12="", $J12="", V12="", GP$8=""), "", IF(GP$9="", V12/$J12, (V12-INDEX($L12:$CQ12, $GE12, MATCH(CONCATENATE(GP$10, " - ", GP$8-7), $L$68:$CQ$68, 0)))/$J12)), "")</f>
        <v/>
      </c>
      <c r="GQ12" s="43" t="str" cm="1">
        <f t="array" ref="GQ12">IFERROR(IF(OR(GQ$10="", $B12="", $K12="", W12="", GQ$8=""), "", IF(GQ$9="", W12/$K12, (W12-INDEX($L12:$CQ12, $GE12, MATCH(CONCATENATE(GQ$10, " - ", GQ$8-7), $L$68:$CQ$68, 0)))/$K12)), "")</f>
        <v/>
      </c>
      <c r="GR12" s="41" t="str" cm="1">
        <f t="array" ref="GR12">IFERROR(IF(OR(GR$10="", $B12="", $F12="", X12="", GR$8=""), "", IF(GR$9="", X12/$F12, (X12-INDEX($L12:$CQ12, $GE12, MATCH(CONCATENATE(GR$10, " - ", GR$8-7), $L$68:$CQ$68, 0)))/$F12)), "")</f>
        <v/>
      </c>
      <c r="GS12" s="42" t="str" cm="1">
        <f t="array" ref="GS12">IFERROR(IF(OR(GS$10="", $B12="", $G12="", Y12="", GS$8=""), "", IF(GS$9="", Y12/$G12, (Y12-INDEX($L12:$CQ12, $GE12, MATCH(CONCATENATE(GS$10, " - ", GS$8-7), $L$68:$CQ$68, 0)))/$G12)), "")</f>
        <v/>
      </c>
      <c r="GT12" s="42" t="str" cm="1">
        <f t="array" ref="GT12">IFERROR(IF(OR(GT$10="", $B12="", $H12="", Z12="", GT$8=""), "", IF(GT$9="", Z12/$H12, (Z12-INDEX($L12:$CQ12, $GE12, MATCH(CONCATENATE(GT$10, " - ", GT$8-7), $L$68:$CQ$68, 0)))/$H12)), "")</f>
        <v/>
      </c>
      <c r="GU12" s="42" t="str" cm="1">
        <f t="array" ref="GU12">IFERROR(IF(OR(GU$10="", $B12="", $I12="", AA12="", GU$8=""), "", IF(GU$9="", AA12/$I12, (AA12-INDEX($L12:$CQ12, $GE12, MATCH(CONCATENATE(GU$10, " - ", GU$8-7), $L$68:$CQ$68, 0)))/$I12)), "")</f>
        <v/>
      </c>
      <c r="GV12" s="42" t="str" cm="1">
        <f t="array" ref="GV12">IFERROR(IF(OR(GV$10="", $B12="", $J12="", AB12="", GV$8=""), "", IF(GV$9="", AB12/$J12, (AB12-INDEX($L12:$CQ12, $GE12, MATCH(CONCATENATE(GV$10, " - ", GV$8-7), $L$68:$CQ$68, 0)))/$J12)), "")</f>
        <v/>
      </c>
      <c r="GW12" s="43" t="str" cm="1">
        <f t="array" ref="GW12">IFERROR(IF(OR(GW$10="", $B12="", $K12="", AC12="", GW$8=""), "", IF(GW$9="", AC12/$K12, (AC12-INDEX($L12:$CQ12, $GE12, MATCH(CONCATENATE(GW$10, " - ", GW$8-7), $L$68:$CQ$68, 0)))/$K12)), "")</f>
        <v/>
      </c>
      <c r="GX12" s="41" t="str" cm="1">
        <f t="array" ref="GX12">IFERROR(IF(OR(GX$10="", $B12="", $F12="", AD12="", GX$8=""), "", IF(GX$9="", AD12/$F12, (AD12-INDEX($L12:$CQ12, $GE12, MATCH(CONCATENATE(GX$10, " - ", GX$8-7), $L$68:$CQ$68, 0)))/$F12)), "")</f>
        <v/>
      </c>
      <c r="GY12" s="42" t="str" cm="1">
        <f t="array" ref="GY12">IFERROR(IF(OR(GY$10="", $B12="", $G12="", AE12="", GY$8=""), "", IF(GY$9="", AE12/$G12, (AE12-INDEX($L12:$CQ12, $GE12, MATCH(CONCATENATE(GY$10, " - ", GY$8-7), $L$68:$CQ$68, 0)))/$G12)), "")</f>
        <v/>
      </c>
      <c r="GZ12" s="42" t="str" cm="1">
        <f t="array" ref="GZ12">IFERROR(IF(OR(GZ$10="", $B12="", $H12="", AF12="", GZ$8=""), "", IF(GZ$9="", AF12/$H12, (AF12-INDEX($L12:$CQ12, $GE12, MATCH(CONCATENATE(GZ$10, " - ", GZ$8-7), $L$68:$CQ$68, 0)))/$H12)), "")</f>
        <v/>
      </c>
      <c r="HA12" s="42" t="str" cm="1">
        <f t="array" ref="HA12">IFERROR(IF(OR(HA$10="", $B12="", $I12="", AG12="", HA$8=""), "", IF(HA$9="", AG12/$I12, (AG12-INDEX($L12:$CQ12, $GE12, MATCH(CONCATENATE(HA$10, " - ", HA$8-7), $L$68:$CQ$68, 0)))/$I12)), "")</f>
        <v/>
      </c>
      <c r="HB12" s="42" t="str" cm="1">
        <f t="array" ref="HB12">IFERROR(IF(OR(HB$10="", $B12="", $J12="", AH12="", HB$8=""), "", IF(HB$9="", AH12/$J12, (AH12-INDEX($L12:$CQ12, $GE12, MATCH(CONCATENATE(HB$10, " - ", HB$8-7), $L$68:$CQ$68, 0)))/$J12)), "")</f>
        <v/>
      </c>
      <c r="HC12" s="43" t="str" cm="1">
        <f t="array" ref="HC12">IFERROR(IF(OR(HC$10="", $B12="", $K12="", AI12="", HC$8=""), "", IF(HC$9="", AI12/$K12, (AI12-INDEX($L12:$CQ12, $GE12, MATCH(CONCATENATE(HC$10, " - ", HC$8-7), $L$68:$CQ$68, 0)))/$K12)), "")</f>
        <v/>
      </c>
      <c r="HD12" s="41" t="str" cm="1">
        <f t="array" ref="HD12">IFERROR(IF(OR(HD$10="", $B12="", $F12="", AJ12="", HD$8=""), "", IF(HD$9="", AJ12/$F12, (AJ12-INDEX($L12:$CQ12, $GE12, MATCH(CONCATENATE(HD$10, " - ", HD$8-7), $L$68:$CQ$68, 0)))/$F12)), "")</f>
        <v/>
      </c>
      <c r="HE12" s="42" t="str" cm="1">
        <f t="array" ref="HE12">IFERROR(IF(OR(HE$10="", $B12="", $G12="", AK12="", HE$8=""), "", IF(HE$9="", AK12/$G12, (AK12-INDEX($L12:$CQ12, $GE12, MATCH(CONCATENATE(HE$10, " - ", HE$8-7), $L$68:$CQ$68, 0)))/$G12)), "")</f>
        <v/>
      </c>
      <c r="HF12" s="42" t="str" cm="1">
        <f t="array" ref="HF12">IFERROR(IF(OR(HF$10="", $B12="", $H12="", AL12="", HF$8=""), "", IF(HF$9="", AL12/$H12, (AL12-INDEX($L12:$CQ12, $GE12, MATCH(CONCATENATE(HF$10, " - ", HF$8-7), $L$68:$CQ$68, 0)))/$H12)), "")</f>
        <v/>
      </c>
      <c r="HG12" s="42" t="str" cm="1">
        <f t="array" ref="HG12">IFERROR(IF(OR(HG$10="", $B12="", $I12="", AM12="", HG$8=""), "", IF(HG$9="", AM12/$I12, (AM12-INDEX($L12:$CQ12, $GE12, MATCH(CONCATENATE(HG$10, " - ", HG$8-7), $L$68:$CQ$68, 0)))/$I12)), "")</f>
        <v/>
      </c>
      <c r="HH12" s="42" t="str" cm="1">
        <f t="array" ref="HH12">IFERROR(IF(OR(HH$10="", $B12="", $J12="", AN12="", HH$8=""), "", IF(HH$9="", AN12/$J12, (AN12-INDEX($L12:$CQ12, $GE12, MATCH(CONCATENATE(HH$10, " - ", HH$8-7), $L$68:$CQ$68, 0)))/$J12)), "")</f>
        <v/>
      </c>
      <c r="HI12" s="43" t="str" cm="1">
        <f t="array" ref="HI12">IFERROR(IF(OR(HI$10="", $B12="", $K12="", AO12="", HI$8=""), "", IF(HI$9="", AO12/$K12, (AO12-INDEX($L12:$CQ12, $GE12, MATCH(CONCATENATE(HI$10, " - ", HI$8-7), $L$68:$CQ$68, 0)))/$K12)), "")</f>
        <v/>
      </c>
      <c r="HJ12" s="41" t="str" cm="1">
        <f t="array" ref="HJ12">IFERROR(IF(OR(HJ$10="", $B12="", $F12="", AP12="", HJ$8=""), "", IF(HJ$9="", AP12/$F12, (AP12-INDEX($L12:$CQ12, $GE12, MATCH(CONCATENATE(HJ$10, " - ", HJ$8-7), $L$68:$CQ$68, 0)))/$F12)), "")</f>
        <v/>
      </c>
      <c r="HK12" s="42" t="str" cm="1">
        <f t="array" ref="HK12">IFERROR(IF(OR(HK$10="", $B12="", $G12="", AQ12="", HK$8=""), "", IF(HK$9="", AQ12/$G12, (AQ12-INDEX($L12:$CQ12, $GE12, MATCH(CONCATENATE(HK$10, " - ", HK$8-7), $L$68:$CQ$68, 0)))/$G12)), "")</f>
        <v/>
      </c>
      <c r="HL12" s="42" t="str" cm="1">
        <f t="array" ref="HL12">IFERROR(IF(OR(HL$10="", $B12="", $H12="", AR12="", HL$8=""), "", IF(HL$9="", AR12/$H12, (AR12-INDEX($L12:$CQ12, $GE12, MATCH(CONCATENATE(HL$10, " - ", HL$8-7), $L$68:$CQ$68, 0)))/$H12)), "")</f>
        <v/>
      </c>
      <c r="HM12" s="42" t="str" cm="1">
        <f t="array" ref="HM12">IFERROR(IF(OR(HM$10="", $B12="", $I12="", AS12="", HM$8=""), "", IF(HM$9="", AS12/$I12, (AS12-INDEX($L12:$CQ12, $GE12, MATCH(CONCATENATE(HM$10, " - ", HM$8-7), $L$68:$CQ$68, 0)))/$I12)), "")</f>
        <v/>
      </c>
      <c r="HN12" s="42" t="str" cm="1">
        <f t="array" ref="HN12">IFERROR(IF(OR(HN$10="", $B12="", $J12="", AT12="", HN$8=""), "", IF(HN$9="", AT12/$J12, (AT12-INDEX($L12:$CQ12, $GE12, MATCH(CONCATENATE(HN$10, " - ", HN$8-7), $L$68:$CQ$68, 0)))/$J12)), "")</f>
        <v/>
      </c>
      <c r="HO12" s="43" t="str" cm="1">
        <f t="array" ref="HO12">IFERROR(IF(OR(HO$10="", $B12="", $K12="", AU12="", HO$8=""), "", IF(HO$9="", AU12/$K12, (AU12-INDEX($L12:$CQ12, $GE12, MATCH(CONCATENATE(HO$10, " - ", HO$8-7), $L$68:$CQ$68, 0)))/$K12)), "")</f>
        <v/>
      </c>
      <c r="HP12" s="41" t="str" cm="1">
        <f t="array" ref="HP12">IFERROR(IF(OR(HP$10="", $B12="", $F12="", AV12="", HP$8=""), "", IF(HP$9="", AV12/$F12, (AV12-INDEX($L12:$CQ12, $GE12, MATCH(CONCATENATE(HP$10, " - ", HP$8-7), $L$68:$CQ$68, 0)))/$F12)), "")</f>
        <v/>
      </c>
      <c r="HQ12" s="42" t="str" cm="1">
        <f t="array" ref="HQ12">IFERROR(IF(OR(HQ$10="", $B12="", $G12="", AW12="", HQ$8=""), "", IF(HQ$9="", AW12/$G12, (AW12-INDEX($L12:$CQ12, $GE12, MATCH(CONCATENATE(HQ$10, " - ", HQ$8-7), $L$68:$CQ$68, 0)))/$G12)), "")</f>
        <v/>
      </c>
      <c r="HR12" s="42" t="str" cm="1">
        <f t="array" ref="HR12">IFERROR(IF(OR(HR$10="", $B12="", $H12="", AX12="", HR$8=""), "", IF(HR$9="", AX12/$H12, (AX12-INDEX($L12:$CQ12, $GE12, MATCH(CONCATENATE(HR$10, " - ", HR$8-7), $L$68:$CQ$68, 0)))/$H12)), "")</f>
        <v/>
      </c>
      <c r="HS12" s="42" t="str" cm="1">
        <f t="array" ref="HS12">IFERROR(IF(OR(HS$10="", $B12="", $I12="", AY12="", HS$8=""), "", IF(HS$9="", AY12/$I12, (AY12-INDEX($L12:$CQ12, $GE12, MATCH(CONCATENATE(HS$10, " - ", HS$8-7), $L$68:$CQ$68, 0)))/$I12)), "")</f>
        <v/>
      </c>
      <c r="HT12" s="42" t="str" cm="1">
        <f t="array" ref="HT12">IFERROR(IF(OR(HT$10="", $B12="", $J12="", AZ12="", HT$8=""), "", IF(HT$9="", AZ12/$J12, (AZ12-INDEX($L12:$CQ12, $GE12, MATCH(CONCATENATE(HT$10, " - ", HT$8-7), $L$68:$CQ$68, 0)))/$J12)), "")</f>
        <v/>
      </c>
      <c r="HU12" s="43" t="str" cm="1">
        <f t="array" ref="HU12">IFERROR(IF(OR(HU$10="", $B12="", $K12="", BA12="", HU$8=""), "", IF(HU$9="", BA12/$K12, (BA12-INDEX($L12:$CQ12, $GE12, MATCH(CONCATENATE(HU$10, " - ", HU$8-7), $L$68:$CQ$68, 0)))/$K12)), "")</f>
        <v/>
      </c>
      <c r="HV12" s="41" t="str" cm="1">
        <f t="array" ref="HV12">IFERROR(IF(OR(HV$10="", $B12="", $F12="", BB12="", HV$8=""), "", IF(HV$9="", BB12/$F12, (BB12-INDEX($L12:$CQ12, $GE12, MATCH(CONCATENATE(HV$10, " - ", HV$8-7), $L$68:$CQ$68, 0)))/$F12)), "")</f>
        <v/>
      </c>
      <c r="HW12" s="42" t="str" cm="1">
        <f t="array" ref="HW12">IFERROR(IF(OR(HW$10="", $B12="", $G12="", BC12="", HW$8=""), "", IF(HW$9="", BC12/$G12, (BC12-INDEX($L12:$CQ12, $GE12, MATCH(CONCATENATE(HW$10, " - ", HW$8-7), $L$68:$CQ$68, 0)))/$G12)), "")</f>
        <v/>
      </c>
      <c r="HX12" s="42" t="str" cm="1">
        <f t="array" ref="HX12">IFERROR(IF(OR(HX$10="", $B12="", $H12="", BD12="", HX$8=""), "", IF(HX$9="", BD12/$H12, (BD12-INDEX($L12:$CQ12, $GE12, MATCH(CONCATENATE(HX$10, " - ", HX$8-7), $L$68:$CQ$68, 0)))/$H12)), "")</f>
        <v/>
      </c>
      <c r="HY12" s="42" t="str" cm="1">
        <f t="array" ref="HY12">IFERROR(IF(OR(HY$10="", $B12="", $I12="", BE12="", HY$8=""), "", IF(HY$9="", BE12/$I12, (BE12-INDEX($L12:$CQ12, $GE12, MATCH(CONCATENATE(HY$10, " - ", HY$8-7), $L$68:$CQ$68, 0)))/$I12)), "")</f>
        <v/>
      </c>
      <c r="HZ12" s="42" t="str" cm="1">
        <f t="array" ref="HZ12">IFERROR(IF(OR(HZ$10="", $B12="", $J12="", BF12="", HZ$8=""), "", IF(HZ$9="", BF12/$J12, (BF12-INDEX($L12:$CQ12, $GE12, MATCH(CONCATENATE(HZ$10, " - ", HZ$8-7), $L$68:$CQ$68, 0)))/$J12)), "")</f>
        <v/>
      </c>
      <c r="IA12" s="43" t="str" cm="1">
        <f t="array" ref="IA12">IFERROR(IF(OR(IA$10="", $B12="", $K12="", BG12="", IA$8=""), "", IF(IA$9="", BG12/$K12, (BG12-INDEX($L12:$CQ12, $GE12, MATCH(CONCATENATE(IA$10, " - ", IA$8-7), $L$68:$CQ$68, 0)))/$K12)), "")</f>
        <v/>
      </c>
      <c r="IB12" s="41" t="str" cm="1">
        <f t="array" ref="IB12">IFERROR(IF(OR(IB$10="", $B12="", $F12="", BH12="", IB$8=""), "", IF(IB$9="", BH12/$F12, (BH12-INDEX($L12:$CQ12, $GE12, MATCH(CONCATENATE(IB$10, " - ", IB$8-7), $L$68:$CQ$68, 0)))/$F12)), "")</f>
        <v/>
      </c>
      <c r="IC12" s="42" t="str" cm="1">
        <f t="array" ref="IC12">IFERROR(IF(OR(IC$10="", $B12="", $G12="", BI12="", IC$8=""), "", IF(IC$9="", BI12/$G12, (BI12-INDEX($L12:$CQ12, $GE12, MATCH(CONCATENATE(IC$10, " - ", IC$8-7), $L$68:$CQ$68, 0)))/$G12)), "")</f>
        <v/>
      </c>
      <c r="ID12" s="42" t="str" cm="1">
        <f t="array" ref="ID12">IFERROR(IF(OR(ID$10="", $B12="", $H12="", BJ12="", ID$8=""), "", IF(ID$9="", BJ12/$H12, (BJ12-INDEX($L12:$CQ12, $GE12, MATCH(CONCATENATE(ID$10, " - ", ID$8-7), $L$68:$CQ$68, 0)))/$H12)), "")</f>
        <v/>
      </c>
      <c r="IE12" s="42" t="str" cm="1">
        <f t="array" ref="IE12">IFERROR(IF(OR(IE$10="", $B12="", $I12="", BK12="", IE$8=""), "", IF(IE$9="", BK12/$I12, (BK12-INDEX($L12:$CQ12, $GE12, MATCH(CONCATENATE(IE$10, " - ", IE$8-7), $L$68:$CQ$68, 0)))/$I12)), "")</f>
        <v/>
      </c>
      <c r="IF12" s="42" t="str" cm="1">
        <f t="array" ref="IF12">IFERROR(IF(OR(IF$10="", $B12="", $J12="", BL12="", IF$8=""), "", IF(IF$9="", BL12/$J12, (BL12-INDEX($L12:$CQ12, $GE12, MATCH(CONCATENATE(IF$10, " - ", IF$8-7), $L$68:$CQ$68, 0)))/$J12)), "")</f>
        <v/>
      </c>
      <c r="IG12" s="43" t="str" cm="1">
        <f t="array" ref="IG12">IFERROR(IF(OR(IG$10="", $B12="", $K12="", BM12="", IG$8=""), "", IF(IG$9="", BM12/$K12, (BM12-INDEX($L12:$CQ12, $GE12, MATCH(CONCATENATE(IG$10, " - ", IG$8-7), $L$68:$CQ$68, 0)))/$K12)), "")</f>
        <v/>
      </c>
      <c r="IH12" s="41" t="str" cm="1">
        <f t="array" ref="IH12">IFERROR(IF(OR(IH$10="", $B12="", $F12="", BN12="", IH$8=""), "", IF(IH$9="", BN12/$F12, (BN12-INDEX($L12:$CQ12, $GE12, MATCH(CONCATENATE(IH$10, " - ", IH$8-7), $L$68:$CQ$68, 0)))/$F12)), "")</f>
        <v/>
      </c>
      <c r="II12" s="42" t="str" cm="1">
        <f t="array" ref="II12">IFERROR(IF(OR(II$10="", $B12="", $G12="", BO12="", II$8=""), "", IF(II$9="", BO12/$G12, (BO12-INDEX($L12:$CQ12, $GE12, MATCH(CONCATENATE(II$10, " - ", II$8-7), $L$68:$CQ$68, 0)))/$G12)), "")</f>
        <v/>
      </c>
      <c r="IJ12" s="42" t="str" cm="1">
        <f t="array" ref="IJ12">IFERROR(IF(OR(IJ$10="", $B12="", $H12="", BP12="", IJ$8=""), "", IF(IJ$9="", BP12/$H12, (BP12-INDEX($L12:$CQ12, $GE12, MATCH(CONCATENATE(IJ$10, " - ", IJ$8-7), $L$68:$CQ$68, 0)))/$H12)), "")</f>
        <v/>
      </c>
      <c r="IK12" s="42" t="str" cm="1">
        <f t="array" ref="IK12">IFERROR(IF(OR(IK$10="", $B12="", $I12="", BQ12="", IK$8=""), "", IF(IK$9="", BQ12/$I12, (BQ12-INDEX($L12:$CQ12, $GE12, MATCH(CONCATENATE(IK$10, " - ", IK$8-7), $L$68:$CQ$68, 0)))/$I12)), "")</f>
        <v/>
      </c>
      <c r="IL12" s="42" t="str" cm="1">
        <f t="array" ref="IL12">IFERROR(IF(OR(IL$10="", $B12="", $J12="", BR12="", IL$8=""), "", IF(IL$9="", BR12/$J12, (BR12-INDEX($L12:$CQ12, $GE12, MATCH(CONCATENATE(IL$10, " - ", IL$8-7), $L$68:$CQ$68, 0)))/$J12)), "")</f>
        <v/>
      </c>
      <c r="IM12" s="43" t="str" cm="1">
        <f t="array" ref="IM12">IFERROR(IF(OR(IM$10="", $B12="", $K12="", BS12="", IM$8=""), "", IF(IM$9="", BS12/$K12, (BS12-INDEX($L12:$CQ12, $GE12, MATCH(CONCATENATE(IM$10, " - ", IM$8-7), $L$68:$CQ$68, 0)))/$K12)), "")</f>
        <v/>
      </c>
      <c r="IN12" s="41" t="str" cm="1">
        <f t="array" ref="IN12">IFERROR(IF(OR(IN$10="", $B12="", $F12="", BT12="", IN$8=""), "", IF(IN$9="", BT12/$F12, (BT12-INDEX($L12:$CQ12, $GE12, MATCH(CONCATENATE(IN$10, " - ", IN$8-7), $L$68:$CQ$68, 0)))/$F12)), "")</f>
        <v/>
      </c>
      <c r="IO12" s="42" t="str" cm="1">
        <f t="array" ref="IO12">IFERROR(IF(OR(IO$10="", $B12="", $G12="", BU12="", IO$8=""), "", IF(IO$9="", BU12/$G12, (BU12-INDEX($L12:$CQ12, $GE12, MATCH(CONCATENATE(IO$10, " - ", IO$8-7), $L$68:$CQ$68, 0)))/$G12)), "")</f>
        <v/>
      </c>
      <c r="IP12" s="42" t="str" cm="1">
        <f t="array" ref="IP12">IFERROR(IF(OR(IP$10="", $B12="", $H12="", BV12="", IP$8=""), "", IF(IP$9="", BV12/$H12, (BV12-INDEX($L12:$CQ12, $GE12, MATCH(CONCATENATE(IP$10, " - ", IP$8-7), $L$68:$CQ$68, 0)))/$H12)), "")</f>
        <v/>
      </c>
      <c r="IQ12" s="42" t="str" cm="1">
        <f t="array" ref="IQ12">IFERROR(IF(OR(IQ$10="", $B12="", $I12="", BW12="", IQ$8=""), "", IF(IQ$9="", BW12/$I12, (BW12-INDEX($L12:$CQ12, $GE12, MATCH(CONCATENATE(IQ$10, " - ", IQ$8-7), $L$68:$CQ$68, 0)))/$I12)), "")</f>
        <v/>
      </c>
      <c r="IR12" s="42" t="str" cm="1">
        <f t="array" ref="IR12">IFERROR(IF(OR(IR$10="", $B12="", $J12="", BX12="", IR$8=""), "", IF(IR$9="", BX12/$J12, (BX12-INDEX($L12:$CQ12, $GE12, MATCH(CONCATENATE(IR$10, " - ", IR$8-7), $L$68:$CQ$68, 0)))/$J12)), "")</f>
        <v/>
      </c>
      <c r="IS12" s="43" t="str" cm="1">
        <f t="array" ref="IS12">IFERROR(IF(OR(IS$10="", $B12="", $K12="", BY12="", IS$8=""), "", IF(IS$9="", BY12/$K12, (BY12-INDEX($L12:$CQ12, $GE12, MATCH(CONCATENATE(IS$10, " - ", IS$8-7), $L$68:$CQ$68, 0)))/$K12)), "")</f>
        <v/>
      </c>
      <c r="IT12" s="41" t="str" cm="1">
        <f t="array" ref="IT12">IFERROR(IF(OR(IT$10="", $B12="", $F12="", BZ12="", IT$8=""), "", IF(IT$9="", BZ12/$F12, (BZ12-INDEX($L12:$CQ12, $GE12, MATCH(CONCATENATE(IT$10, " - ", IT$8-7), $L$68:$CQ$68, 0)))/$F12)), "")</f>
        <v/>
      </c>
      <c r="IU12" s="42" t="str" cm="1">
        <f t="array" ref="IU12">IFERROR(IF(OR(IU$10="", $B12="", $G12="", CA12="", IU$8=""), "", IF(IU$9="", CA12/$G12, (CA12-INDEX($L12:$CQ12, $GE12, MATCH(CONCATENATE(IU$10, " - ", IU$8-7), $L$68:$CQ$68, 0)))/$G12)), "")</f>
        <v/>
      </c>
      <c r="IV12" s="42" t="str" cm="1">
        <f t="array" ref="IV12">IFERROR(IF(OR(IV$10="", $B12="", $H12="", CB12="", IV$8=""), "", IF(IV$9="", CB12/$H12, (CB12-INDEX($L12:$CQ12, $GE12, MATCH(CONCATENATE(IV$10, " - ", IV$8-7), $L$68:$CQ$68, 0)))/$H12)), "")</f>
        <v/>
      </c>
      <c r="IW12" s="42" t="str" cm="1">
        <f t="array" ref="IW12">IFERROR(IF(OR(IW$10="", $B12="", $I12="", CC12="", IW$8=""), "", IF(IW$9="", CC12/$I12, (CC12-INDEX($L12:$CQ12, $GE12, MATCH(CONCATENATE(IW$10, " - ", IW$8-7), $L$68:$CQ$68, 0)))/$I12)), "")</f>
        <v/>
      </c>
      <c r="IX12" s="42" t="str" cm="1">
        <f t="array" ref="IX12">IFERROR(IF(OR(IX$10="", $B12="", $J12="", CD12="", IX$8=""), "", IF(IX$9="", CD12/$J12, (CD12-INDEX($L12:$CQ12, $GE12, MATCH(CONCATENATE(IX$10, " - ", IX$8-7), $L$68:$CQ$68, 0)))/$J12)), "")</f>
        <v/>
      </c>
      <c r="IY12" s="43" t="str" cm="1">
        <f t="array" ref="IY12">IFERROR(IF(OR(IY$10="", $B12="", $K12="", CE12="", IY$8=""), "", IF(IY$9="", CE12/$K12, (CE12-INDEX($L12:$CQ12, $GE12, MATCH(CONCATENATE(IY$10, " - ", IY$8-7), $L$68:$CQ$68, 0)))/$K12)), "")</f>
        <v/>
      </c>
      <c r="IZ12" s="41" t="str" cm="1">
        <f t="array" ref="IZ12">IFERROR(IF(OR(IZ$10="", $B12="", $F12="", CF12="", IZ$8=""), "", IF(IZ$9="", CF12/$F12, (CF12-INDEX($L12:$CQ12, $GE12, MATCH(CONCATENATE(IZ$10, " - ", IZ$8-7), $L$68:$CQ$68, 0)))/$F12)), "")</f>
        <v/>
      </c>
      <c r="JA12" s="42" t="str" cm="1">
        <f t="array" ref="JA12">IFERROR(IF(OR(JA$10="", $B12="", $G12="", CG12="", JA$8=""), "", IF(JA$9="", CG12/$G12, (CG12-INDEX($L12:$CQ12, $GE12, MATCH(CONCATENATE(JA$10, " - ", JA$8-7), $L$68:$CQ$68, 0)))/$G12)), "")</f>
        <v/>
      </c>
      <c r="JB12" s="42" t="str" cm="1">
        <f t="array" ref="JB12">IFERROR(IF(OR(JB$10="", $B12="", $H12="", CH12="", JB$8=""), "", IF(JB$9="", CH12/$H12, (CH12-INDEX($L12:$CQ12, $GE12, MATCH(CONCATENATE(JB$10, " - ", JB$8-7), $L$68:$CQ$68, 0)))/$H12)), "")</f>
        <v/>
      </c>
      <c r="JC12" s="42" t="str" cm="1">
        <f t="array" ref="JC12">IFERROR(IF(OR(JC$10="", $B12="", $I12="", CI12="", JC$8=""), "", IF(JC$9="", CI12/$I12, (CI12-INDEX($L12:$CQ12, $GE12, MATCH(CONCATENATE(JC$10, " - ", JC$8-7), $L$68:$CQ$68, 0)))/$I12)), "")</f>
        <v/>
      </c>
      <c r="JD12" s="42" t="str" cm="1">
        <f t="array" ref="JD12">IFERROR(IF(OR(JD$10="", $B12="", $J12="", CJ12="", JD$8=""), "", IF(JD$9="", CJ12/$J12, (CJ12-INDEX($L12:$CQ12, $GE12, MATCH(CONCATENATE(JD$10, " - ", JD$8-7), $L$68:$CQ$68, 0)))/$J12)), "")</f>
        <v/>
      </c>
      <c r="JE12" s="43" t="str" cm="1">
        <f t="array" ref="JE12">IFERROR(IF(OR(JE$10="", $B12="", $K12="", CK12="", JE$8=""), "", IF(JE$9="", CK12/$K12, (CK12-INDEX($L12:$CQ12, $GE12, MATCH(CONCATENATE(JE$10, " - ", JE$8-7), $L$68:$CQ$68, 0)))/$K12)), "")</f>
        <v/>
      </c>
      <c r="JF12" s="41" t="str" cm="1">
        <f t="array" ref="JF12">IFERROR(IF(OR(JF$10="", $B12="", $F12="", CL12="", JF$8=""), "", IF(JF$9="", CL12/$F12, (CL12-INDEX($L12:$CQ12, $GE12, MATCH(CONCATENATE(JF$10, " - ", JF$8-7), $L$68:$CQ$68, 0)))/$F12)), "")</f>
        <v/>
      </c>
      <c r="JG12" s="42" t="str" cm="1">
        <f t="array" ref="JG12">IFERROR(IF(OR(JG$10="", $B12="", $G12="", CM12="", JG$8=""), "", IF(JG$9="", CM12/$G12, (CM12-INDEX($L12:$CQ12, $GE12, MATCH(CONCATENATE(JG$10, " - ", JG$8-7), $L$68:$CQ$68, 0)))/$G12)), "")</f>
        <v/>
      </c>
      <c r="JH12" s="42" t="str" cm="1">
        <f t="array" ref="JH12">IFERROR(IF(OR(JH$10="", $B12="", $H12="", CN12="", JH$8=""), "", IF(JH$9="", CN12/$H12, (CN12-INDEX($L12:$CQ12, $GE12, MATCH(CONCATENATE(JH$10, " - ", JH$8-7), $L$68:$CQ$68, 0)))/$H12)), "")</f>
        <v/>
      </c>
      <c r="JI12" s="42" t="str" cm="1">
        <f t="array" ref="JI12">IFERROR(IF(OR(JI$10="", $B12="", $I12="", CO12="", JI$8=""), "", IF(JI$9="", CO12/$I12, (CO12-INDEX($L12:$CQ12, $GE12, MATCH(CONCATENATE(JI$10, " - ", JI$8-7), $L$68:$CQ$68, 0)))/$I12)), "")</f>
        <v/>
      </c>
      <c r="JJ12" s="42" t="str" cm="1">
        <f t="array" ref="JJ12">IFERROR(IF(OR(JJ$10="", $B12="", $J12="", CP12="", JJ$8=""), "", IF(JJ$9="", CP12/$J12, (CP12-INDEX($L12:$CQ12, $GE12, MATCH(CONCATENATE(JJ$10, " - ", JJ$8-7), $L$68:$CQ$68, 0)))/$J12)), "")</f>
        <v/>
      </c>
      <c r="JK12" s="43" t="str" cm="1">
        <f t="array" ref="JK12">IFERROR(IF(OR(JK$10="", $B12="", $K12="", CQ12="", JK$8=""), "", IF(JK$9="", CQ12/$K12, (CQ12-INDEX($L12:$CQ12, $GE12, MATCH(CONCATENATE(JK$10, " - ", JK$8-7), $L$68:$CQ$68, 0)))/$K12)), "")</f>
        <v/>
      </c>
      <c r="JM12" s="55" t="str" cm="1">
        <f t="array" ref="JM12">IF(OR(JM$10="", $B12=""), "", SUMPRODUCT(($CY12:$GD12=JM$8)*($CY$10:$GD$10=JM$10)))</f>
        <v/>
      </c>
      <c r="JN12" s="56" t="str" cm="1">
        <f t="array" ref="JN12">IF(OR(JN$10="", $B12=""), "", SUMPRODUCT(($CY12:$GD12=JN$8)*($CY$10:$GD$10=JN$10)))</f>
        <v/>
      </c>
      <c r="JO12" s="56" t="str" cm="1">
        <f t="array" ref="JO12">IF(OR(JO$10="", $B12=""), "", SUMPRODUCT(($CY12:$GD12=JO$8)*($CY$10:$GD$10=JO$10)))</f>
        <v/>
      </c>
      <c r="JP12" s="56" t="str" cm="1">
        <f t="array" ref="JP12">IF(OR(JP$10="", $B12=""), "", SUMPRODUCT(($CY12:$GD12=JP$8)*($CY$10:$GD$10=JP$10)))</f>
        <v/>
      </c>
      <c r="JQ12" s="56" t="str" cm="1">
        <f t="array" ref="JQ12">IF(OR(JQ$10="", $B12=""), "", SUMPRODUCT(($CY12:$GD12=JQ$8)*($CY$10:$GD$10=JQ$10)))</f>
        <v/>
      </c>
      <c r="JR12" s="56" t="str" cm="1">
        <f t="array" ref="JR12">IF(OR(JR$10="", $B12=""), "", SUMPRODUCT(($CY12:$GD12=JR$8)*($CY$10:$GD$10=JR$10)))</f>
        <v/>
      </c>
      <c r="JS12" s="56" t="str" cm="1">
        <f t="array" ref="JS12">IF(OR(JS$10="", $B12=""), "", SUMPRODUCT(($CY12:$GD12=JS$8)*($CY$10:$GD$10=JS$10)))</f>
        <v/>
      </c>
      <c r="JT12" s="56" t="str" cm="1">
        <f t="array" ref="JT12">IF(OR(JT$10="", $B12=""), "", SUMPRODUCT(($CY12:$GD12=JT$8)*($CY$10:$GD$10=JT$10)))</f>
        <v/>
      </c>
      <c r="JU12" s="56" t="str" cm="1">
        <f t="array" ref="JU12">IF(OR(JU$10="", $B12=""), "", SUMPRODUCT(($CY12:$GD12=JU$8)*($CY$10:$GD$10=JU$10)))</f>
        <v/>
      </c>
      <c r="JV12" s="56" t="str" cm="1">
        <f t="array" ref="JV12">IF(OR(JV$10="", $B12=""), "", SUMPRODUCT(($CY12:$GD12=JV$8)*($CY$10:$GD$10=JV$10)))</f>
        <v/>
      </c>
      <c r="JW12" s="56" t="str" cm="1">
        <f t="array" ref="JW12">IF(OR(JW$10="", $B12=""), "", SUMPRODUCT(($CY12:$GD12=JW$8)*($CY$10:$GD$10=JW$10)))</f>
        <v/>
      </c>
      <c r="JX12" s="56" t="str" cm="1">
        <f t="array" ref="JX12">IF(OR(JX$10="", $B12=""), "", SUMPRODUCT(($CY12:$GD12=JX$8)*($CY$10:$GD$10=JX$10)))</f>
        <v/>
      </c>
      <c r="JY12" s="56" t="str" cm="1">
        <f t="array" ref="JY12">IF(OR(JY$10="", $B12=""), "", SUMPRODUCT(($CY12:$GD12=JY$8)*($CY$10:$GD$10=JY$10)))</f>
        <v/>
      </c>
      <c r="JZ12" s="56" t="str" cm="1">
        <f t="array" ref="JZ12">IF(OR(JZ$10="", $B12=""), "", SUMPRODUCT(($CY12:$GD12=JZ$8)*($CY$10:$GD$10=JZ$10)))</f>
        <v/>
      </c>
      <c r="KA12" s="56" t="str" cm="1">
        <f t="array" ref="KA12">IF(OR(KA$10="", $B12=""), "", SUMPRODUCT(($CY12:$GD12=KA$8)*($CY$10:$GD$10=KA$10)))</f>
        <v/>
      </c>
      <c r="KB12" s="56" t="str" cm="1">
        <f t="array" ref="KB12">IF(OR(KB$10="", $B12=""), "", SUMPRODUCT(($CY12:$GD12=KB$8)*($CY$10:$GD$10=KB$10)))</f>
        <v/>
      </c>
      <c r="KC12" s="56" t="str" cm="1">
        <f t="array" ref="KC12">IF(OR(KC$10="", $B12=""), "", SUMPRODUCT(($CY12:$GD12=KC$8)*($CY$10:$GD$10=KC$10)))</f>
        <v/>
      </c>
      <c r="KD12" s="57" t="str" cm="1">
        <f t="array" ref="KD12">IF(OR(KD$10="", $B12=""), "", SUMPRODUCT(($CY12:$GD12=KD$8)*($CY$10:$GD$10=KD$10)))</f>
        <v/>
      </c>
      <c r="KF12" s="70" t="str">
        <f t="shared" ref="KF12:KF65" si="213">IF($B12="", "", AVERAGE($GF12:$JK12))</f>
        <v/>
      </c>
      <c r="KH12" s="76" t="str">
        <f t="shared" ref="KH12:KT43" si="214">IFERROR(AVERAGEIF($GF$8:$JK$8, KH$10, $GF12:$JK12), "")</f>
        <v/>
      </c>
      <c r="KI12" s="77" t="str">
        <f t="shared" si="209"/>
        <v/>
      </c>
      <c r="KJ12" s="77" t="str">
        <f t="shared" si="209"/>
        <v/>
      </c>
      <c r="KK12" s="77" t="str">
        <f t="shared" si="209"/>
        <v/>
      </c>
      <c r="KL12" s="77" t="str">
        <f t="shared" si="209"/>
        <v/>
      </c>
      <c r="KM12" s="77" t="str">
        <f t="shared" si="209"/>
        <v/>
      </c>
      <c r="KN12" s="77" t="str">
        <f t="shared" si="209"/>
        <v/>
      </c>
      <c r="KO12" s="77" t="str">
        <f t="shared" si="209"/>
        <v/>
      </c>
      <c r="KP12" s="77" t="str">
        <f t="shared" si="209"/>
        <v/>
      </c>
      <c r="KQ12" s="77" t="str">
        <f t="shared" si="209"/>
        <v/>
      </c>
      <c r="KR12" s="77" t="str">
        <f t="shared" si="209"/>
        <v/>
      </c>
      <c r="KS12" s="77" t="str">
        <f t="shared" si="209"/>
        <v/>
      </c>
      <c r="KT12" s="78" t="str">
        <f t="shared" si="209"/>
        <v/>
      </c>
      <c r="KV12" s="97" t="str">
        <f t="shared" ref="KV12:KV65" si="215">IF($B12="", "", IF(COUNTIF($B$11:$B$65, $B12)&gt;1, "X", ""))</f>
        <v/>
      </c>
      <c r="KW12" s="98" t="str">
        <f t="shared" ref="KW12:KW65" si="216">IF($C12="", "", IF(COUNTIF($CT$18:$CT$27, $C12)=0, "X", ""))</f>
        <v/>
      </c>
    </row>
    <row r="13" spans="1:309" x14ac:dyDescent="0.25">
      <c r="A13" s="2"/>
      <c r="B13" s="291"/>
      <c r="C13" s="292"/>
      <c r="D13" s="293"/>
      <c r="E13" s="294"/>
      <c r="F13" s="295"/>
      <c r="G13" s="296"/>
      <c r="H13" s="296"/>
      <c r="I13" s="296"/>
      <c r="J13" s="296"/>
      <c r="K13" s="297"/>
      <c r="L13" s="295"/>
      <c r="M13" s="296"/>
      <c r="N13" s="296"/>
      <c r="O13" s="296"/>
      <c r="P13" s="296"/>
      <c r="Q13" s="297"/>
      <c r="R13" s="295"/>
      <c r="S13" s="296"/>
      <c r="T13" s="296"/>
      <c r="U13" s="296"/>
      <c r="V13" s="296"/>
      <c r="W13" s="297"/>
      <c r="X13" s="295"/>
      <c r="Y13" s="296"/>
      <c r="Z13" s="296"/>
      <c r="AA13" s="296"/>
      <c r="AB13" s="296"/>
      <c r="AC13" s="297"/>
      <c r="AD13" s="295"/>
      <c r="AE13" s="296"/>
      <c r="AF13" s="296"/>
      <c r="AG13" s="296"/>
      <c r="AH13" s="296"/>
      <c r="AI13" s="297"/>
      <c r="AJ13" s="295"/>
      <c r="AK13" s="296"/>
      <c r="AL13" s="296"/>
      <c r="AM13" s="296"/>
      <c r="AN13" s="296"/>
      <c r="AO13" s="297"/>
      <c r="AP13" s="295"/>
      <c r="AQ13" s="296"/>
      <c r="AR13" s="296"/>
      <c r="AS13" s="296"/>
      <c r="AT13" s="296"/>
      <c r="AU13" s="297"/>
      <c r="AV13" s="295"/>
      <c r="AW13" s="296"/>
      <c r="AX13" s="296"/>
      <c r="AY13" s="296"/>
      <c r="AZ13" s="296"/>
      <c r="BA13" s="297"/>
      <c r="BB13" s="295"/>
      <c r="BC13" s="296"/>
      <c r="BD13" s="296"/>
      <c r="BE13" s="296"/>
      <c r="BF13" s="296"/>
      <c r="BG13" s="297"/>
      <c r="BH13" s="295"/>
      <c r="BI13" s="296"/>
      <c r="BJ13" s="296"/>
      <c r="BK13" s="296"/>
      <c r="BL13" s="296"/>
      <c r="BM13" s="297"/>
      <c r="BN13" s="295"/>
      <c r="BO13" s="296"/>
      <c r="BP13" s="296"/>
      <c r="BQ13" s="296"/>
      <c r="BR13" s="296"/>
      <c r="BS13" s="297"/>
      <c r="BT13" s="295"/>
      <c r="BU13" s="296"/>
      <c r="BV13" s="296"/>
      <c r="BW13" s="296"/>
      <c r="BX13" s="296"/>
      <c r="BY13" s="297"/>
      <c r="BZ13" s="295"/>
      <c r="CA13" s="296"/>
      <c r="CB13" s="296"/>
      <c r="CC13" s="296"/>
      <c r="CD13" s="296"/>
      <c r="CE13" s="297"/>
      <c r="CF13" s="295"/>
      <c r="CG13" s="296"/>
      <c r="CH13" s="296"/>
      <c r="CI13" s="296"/>
      <c r="CJ13" s="296"/>
      <c r="CK13" s="297"/>
      <c r="CL13" s="295"/>
      <c r="CM13" s="296"/>
      <c r="CN13" s="296"/>
      <c r="CO13" s="296"/>
      <c r="CP13" s="296"/>
      <c r="CQ13" s="297"/>
      <c r="CR13" s="2"/>
      <c r="CT13" s="7" t="str">
        <f>IF(AND($CT$10="", $CT$11=""), "", IF(OR($CT11="", $CT11=$CT10), TEXT($CT$10, "ddd, dd mmm yyyy"), CONCATENATE(TEXT($CT$11, "ddd, dd mmm yyyy"), " - ", CONCATENATE(TEXT($CT$10, "ddd, dd mmm yyyy")))))</f>
        <v>Mon, 07 Dec 2020 - Mon, 04 Jan 2021</v>
      </c>
      <c r="CV13" s="116" t="str">
        <f t="shared" si="210"/>
        <v/>
      </c>
      <c r="CW13" s="117" t="str">
        <f t="shared" si="211"/>
        <v/>
      </c>
      <c r="CY13" s="32" t="str">
        <f t="shared" ca="1" si="212"/>
        <v/>
      </c>
      <c r="CZ13" s="33" t="str">
        <f t="shared" ca="1" si="126"/>
        <v/>
      </c>
      <c r="DA13" s="33" t="str">
        <f t="shared" ca="1" si="127"/>
        <v/>
      </c>
      <c r="DB13" s="33" t="str">
        <f t="shared" ca="1" si="128"/>
        <v/>
      </c>
      <c r="DC13" s="33" t="str">
        <f t="shared" ca="1" si="129"/>
        <v/>
      </c>
      <c r="DD13" s="33" t="str">
        <f t="shared" ca="1" si="130"/>
        <v/>
      </c>
      <c r="DE13" s="33" t="str">
        <f t="shared" ca="1" si="131"/>
        <v/>
      </c>
      <c r="DF13" s="33" t="str">
        <f t="shared" ca="1" si="132"/>
        <v/>
      </c>
      <c r="DG13" s="33" t="str">
        <f t="shared" ca="1" si="133"/>
        <v/>
      </c>
      <c r="DH13" s="33" t="str">
        <f t="shared" ca="1" si="134"/>
        <v/>
      </c>
      <c r="DI13" s="33" t="str">
        <f t="shared" ca="1" si="135"/>
        <v/>
      </c>
      <c r="DJ13" s="33" t="str">
        <f t="shared" ca="1" si="136"/>
        <v/>
      </c>
      <c r="DK13" s="33" t="str">
        <f t="shared" ca="1" si="137"/>
        <v/>
      </c>
      <c r="DL13" s="33" t="str">
        <f t="shared" ca="1" si="138"/>
        <v/>
      </c>
      <c r="DM13" s="33" t="str">
        <f t="shared" ca="1" si="139"/>
        <v/>
      </c>
      <c r="DN13" s="33" t="str">
        <f t="shared" ca="1" si="140"/>
        <v/>
      </c>
      <c r="DO13" s="33" t="str">
        <f t="shared" ca="1" si="141"/>
        <v/>
      </c>
      <c r="DP13" s="33" t="str">
        <f t="shared" ca="1" si="142"/>
        <v/>
      </c>
      <c r="DQ13" s="33" t="str">
        <f t="shared" ca="1" si="143"/>
        <v/>
      </c>
      <c r="DR13" s="33" t="str">
        <f t="shared" ca="1" si="144"/>
        <v/>
      </c>
      <c r="DS13" s="33" t="str">
        <f t="shared" ca="1" si="145"/>
        <v/>
      </c>
      <c r="DT13" s="33" t="str">
        <f t="shared" ca="1" si="146"/>
        <v/>
      </c>
      <c r="DU13" s="33" t="str">
        <f t="shared" ca="1" si="147"/>
        <v/>
      </c>
      <c r="DV13" s="33" t="str">
        <f t="shared" ca="1" si="148"/>
        <v/>
      </c>
      <c r="DW13" s="33" t="str">
        <f t="shared" ca="1" si="149"/>
        <v/>
      </c>
      <c r="DX13" s="33" t="str">
        <f t="shared" ca="1" si="150"/>
        <v/>
      </c>
      <c r="DY13" s="33" t="str">
        <f t="shared" ca="1" si="151"/>
        <v/>
      </c>
      <c r="DZ13" s="33" t="str">
        <f t="shared" ca="1" si="152"/>
        <v/>
      </c>
      <c r="EA13" s="33" t="str">
        <f t="shared" ca="1" si="153"/>
        <v/>
      </c>
      <c r="EB13" s="33" t="str">
        <f t="shared" ca="1" si="154"/>
        <v/>
      </c>
      <c r="EC13" s="33" t="str">
        <f t="shared" ca="1" si="155"/>
        <v/>
      </c>
      <c r="ED13" s="33" t="str">
        <f t="shared" ca="1" si="156"/>
        <v/>
      </c>
      <c r="EE13" s="33" t="str">
        <f t="shared" ca="1" si="157"/>
        <v/>
      </c>
      <c r="EF13" s="33" t="str">
        <f t="shared" ca="1" si="158"/>
        <v/>
      </c>
      <c r="EG13" s="33" t="str">
        <f t="shared" ca="1" si="159"/>
        <v/>
      </c>
      <c r="EH13" s="33" t="str">
        <f t="shared" ca="1" si="160"/>
        <v/>
      </c>
      <c r="EI13" s="33" t="str">
        <f t="shared" ca="1" si="161"/>
        <v/>
      </c>
      <c r="EJ13" s="33" t="str">
        <f t="shared" ca="1" si="162"/>
        <v/>
      </c>
      <c r="EK13" s="33" t="str">
        <f t="shared" ca="1" si="163"/>
        <v/>
      </c>
      <c r="EL13" s="33" t="str">
        <f t="shared" ca="1" si="164"/>
        <v/>
      </c>
      <c r="EM13" s="33" t="str">
        <f t="shared" ca="1" si="165"/>
        <v/>
      </c>
      <c r="EN13" s="33" t="str">
        <f t="shared" ca="1" si="166"/>
        <v/>
      </c>
      <c r="EO13" s="33" t="str">
        <f t="shared" ca="1" si="167"/>
        <v/>
      </c>
      <c r="EP13" s="33" t="str">
        <f t="shared" ca="1" si="168"/>
        <v/>
      </c>
      <c r="EQ13" s="33" t="str">
        <f t="shared" ca="1" si="169"/>
        <v/>
      </c>
      <c r="ER13" s="33" t="str">
        <f t="shared" ca="1" si="170"/>
        <v/>
      </c>
      <c r="ES13" s="33" t="str">
        <f t="shared" ca="1" si="171"/>
        <v/>
      </c>
      <c r="ET13" s="33" t="str">
        <f t="shared" ca="1" si="172"/>
        <v/>
      </c>
      <c r="EU13" s="33" t="str">
        <f t="shared" ca="1" si="173"/>
        <v/>
      </c>
      <c r="EV13" s="33" t="str">
        <f t="shared" ca="1" si="174"/>
        <v/>
      </c>
      <c r="EW13" s="33" t="str">
        <f t="shared" ca="1" si="175"/>
        <v/>
      </c>
      <c r="EX13" s="33" t="str">
        <f t="shared" ca="1" si="176"/>
        <v/>
      </c>
      <c r="EY13" s="33" t="str">
        <f t="shared" ca="1" si="177"/>
        <v/>
      </c>
      <c r="EZ13" s="33" t="str">
        <f t="shared" ca="1" si="178"/>
        <v/>
      </c>
      <c r="FA13" s="33" t="str">
        <f t="shared" ca="1" si="179"/>
        <v/>
      </c>
      <c r="FB13" s="33" t="str">
        <f t="shared" ca="1" si="180"/>
        <v/>
      </c>
      <c r="FC13" s="33" t="str">
        <f t="shared" ca="1" si="181"/>
        <v/>
      </c>
      <c r="FD13" s="33" t="str">
        <f t="shared" ca="1" si="182"/>
        <v/>
      </c>
      <c r="FE13" s="33" t="str">
        <f t="shared" ca="1" si="183"/>
        <v/>
      </c>
      <c r="FF13" s="33" t="str">
        <f t="shared" ca="1" si="184"/>
        <v/>
      </c>
      <c r="FG13" s="33" t="str">
        <f t="shared" ca="1" si="185"/>
        <v/>
      </c>
      <c r="FH13" s="33" t="str">
        <f t="shared" ca="1" si="186"/>
        <v/>
      </c>
      <c r="FI13" s="33" t="str">
        <f t="shared" ca="1" si="187"/>
        <v/>
      </c>
      <c r="FJ13" s="33" t="str">
        <f t="shared" ca="1" si="188"/>
        <v/>
      </c>
      <c r="FK13" s="33" t="str">
        <f t="shared" ca="1" si="189"/>
        <v/>
      </c>
      <c r="FL13" s="33" t="str">
        <f t="shared" ca="1" si="190"/>
        <v/>
      </c>
      <c r="FM13" s="33" t="str">
        <f t="shared" ca="1" si="191"/>
        <v/>
      </c>
      <c r="FN13" s="33" t="str">
        <f t="shared" ca="1" si="192"/>
        <v/>
      </c>
      <c r="FO13" s="33" t="str">
        <f t="shared" ca="1" si="193"/>
        <v/>
      </c>
      <c r="FP13" s="33" t="str">
        <f t="shared" ca="1" si="194"/>
        <v/>
      </c>
      <c r="FQ13" s="33" t="str">
        <f t="shared" ca="1" si="195"/>
        <v/>
      </c>
      <c r="FR13" s="33" t="str">
        <f t="shared" ca="1" si="196"/>
        <v/>
      </c>
      <c r="FS13" s="33" t="str">
        <f t="shared" ca="1" si="197"/>
        <v/>
      </c>
      <c r="FT13" s="33" t="str">
        <f t="shared" ca="1" si="198"/>
        <v/>
      </c>
      <c r="FU13" s="33" t="str">
        <f t="shared" ca="1" si="199"/>
        <v/>
      </c>
      <c r="FV13" s="33" t="str">
        <f t="shared" ca="1" si="200"/>
        <v/>
      </c>
      <c r="FW13" s="33" t="str">
        <f t="shared" ca="1" si="201"/>
        <v/>
      </c>
      <c r="FX13" s="33" t="str">
        <f t="shared" ca="1" si="202"/>
        <v/>
      </c>
      <c r="FY13" s="33" t="str">
        <f t="shared" ca="1" si="203"/>
        <v/>
      </c>
      <c r="FZ13" s="33" t="str">
        <f t="shared" ca="1" si="204"/>
        <v/>
      </c>
      <c r="GA13" s="33" t="str">
        <f t="shared" ca="1" si="205"/>
        <v/>
      </c>
      <c r="GB13" s="33" t="str">
        <f t="shared" ca="1" si="206"/>
        <v/>
      </c>
      <c r="GC13" s="33" t="str">
        <f t="shared" ca="1" si="207"/>
        <v/>
      </c>
      <c r="GD13" s="34" t="str">
        <f t="shared" ca="1" si="208"/>
        <v/>
      </c>
      <c r="GF13" s="41" t="str" cm="1">
        <f t="array" ref="GF13">IFERROR(IF(OR(GF$10="", $B13="", $F13="", L13="", GF$8=""), "", IF(GF$9="", L13/$F13, (L13-INDEX($L13:$CQ13, $GE13, MATCH(CONCATENATE(GF$10, " - ", GF$8-7), $L$68:$CQ$68, 0)))/$F13)), "")</f>
        <v/>
      </c>
      <c r="GG13" s="42" t="str" cm="1">
        <f t="array" ref="GG13">IFERROR(IF(OR(GG$10="", $B13="", $G13="", M13="", GG$8=""), "", IF(GG$9="", M13/$G13, (M13-INDEX($L13:$CQ13, $GE13, MATCH(CONCATENATE(GG$10, " - ", GG$8-7), $L$68:$CQ$68, 0)))/$G13)), "")</f>
        <v/>
      </c>
      <c r="GH13" s="42" t="str" cm="1">
        <f t="array" ref="GH13">IFERROR(IF(OR(GH$10="", $B13="", $H13="", N13="", GH$8=""), "", IF(GH$9="", N13/$H13, (N13-INDEX($L13:$CQ13, $GE13, MATCH(CONCATENATE(GH$10, " - ", GH$8-7), $L$68:$CQ$68, 0)))/$H13)), "")</f>
        <v/>
      </c>
      <c r="GI13" s="42" t="str" cm="1">
        <f t="array" ref="GI13">IFERROR(IF(OR(GI$10="", $B13="", $I13="", O13="", GI$8=""), "", IF(GI$9="", O13/$I13, (O13-INDEX($L13:$CQ13, $GE13, MATCH(CONCATENATE(GI$10, " - ", GI$8-7), $L$68:$CQ$68, 0)))/$I13)), "")</f>
        <v/>
      </c>
      <c r="GJ13" s="42" t="str" cm="1">
        <f t="array" ref="GJ13">IFERROR(IF(OR(GJ$10="", $B13="", $J13="", P13="", GJ$8=""), "", IF(GJ$9="", P13/$J13, (P13-INDEX($L13:$CQ13, $GE13, MATCH(CONCATENATE(GJ$10, " - ", GJ$8-7), $L$68:$CQ$68, 0)))/$J13)), "")</f>
        <v/>
      </c>
      <c r="GK13" s="43" t="str" cm="1">
        <f t="array" ref="GK13">IFERROR(IF(OR(GK$10="", $B13="", $K13="", Q13="", GK$8=""), "", IF(GK$9="", Q13/$K13, (Q13-INDEX($L13:$CQ13, $GE13, MATCH(CONCATENATE(GK$10, " - ", GK$8-7), $L$68:$CQ$68, 0)))/$K13)), "")</f>
        <v/>
      </c>
      <c r="GL13" s="41" t="str" cm="1">
        <f t="array" ref="GL13">IFERROR(IF(OR(GL$10="", $B13="", $F13="", R13="", GL$8=""), "", IF(GL$9="", R13/$F13, (R13-INDEX($L13:$CQ13, $GE13, MATCH(CONCATENATE(GL$10, " - ", GL$8-7), $L$68:$CQ$68, 0)))/$F13)), "")</f>
        <v/>
      </c>
      <c r="GM13" s="42" t="str" cm="1">
        <f t="array" ref="GM13">IFERROR(IF(OR(GM$10="", $B13="", $G13="", S13="", GM$8=""), "", IF(GM$9="", S13/$G13, (S13-INDEX($L13:$CQ13, $GE13, MATCH(CONCATENATE(GM$10, " - ", GM$8-7), $L$68:$CQ$68, 0)))/$G13)), "")</f>
        <v/>
      </c>
      <c r="GN13" s="42" t="str" cm="1">
        <f t="array" ref="GN13">IFERROR(IF(OR(GN$10="", $B13="", $H13="", T13="", GN$8=""), "", IF(GN$9="", T13/$H13, (T13-INDEX($L13:$CQ13, $GE13, MATCH(CONCATENATE(GN$10, " - ", GN$8-7), $L$68:$CQ$68, 0)))/$H13)), "")</f>
        <v/>
      </c>
      <c r="GO13" s="42" t="str" cm="1">
        <f t="array" ref="GO13">IFERROR(IF(OR(GO$10="", $B13="", $I13="", U13="", GO$8=""), "", IF(GO$9="", U13/$I13, (U13-INDEX($L13:$CQ13, $GE13, MATCH(CONCATENATE(GO$10, " - ", GO$8-7), $L$68:$CQ$68, 0)))/$I13)), "")</f>
        <v/>
      </c>
      <c r="GP13" s="42" t="str" cm="1">
        <f t="array" ref="GP13">IFERROR(IF(OR(GP$10="", $B13="", $J13="", V13="", GP$8=""), "", IF(GP$9="", V13/$J13, (V13-INDEX($L13:$CQ13, $GE13, MATCH(CONCATENATE(GP$10, " - ", GP$8-7), $L$68:$CQ$68, 0)))/$J13)), "")</f>
        <v/>
      </c>
      <c r="GQ13" s="43" t="str" cm="1">
        <f t="array" ref="GQ13">IFERROR(IF(OR(GQ$10="", $B13="", $K13="", W13="", GQ$8=""), "", IF(GQ$9="", W13/$K13, (W13-INDEX($L13:$CQ13, $GE13, MATCH(CONCATENATE(GQ$10, " - ", GQ$8-7), $L$68:$CQ$68, 0)))/$K13)), "")</f>
        <v/>
      </c>
      <c r="GR13" s="41" t="str" cm="1">
        <f t="array" ref="GR13">IFERROR(IF(OR(GR$10="", $B13="", $F13="", X13="", GR$8=""), "", IF(GR$9="", X13/$F13, (X13-INDEX($L13:$CQ13, $GE13, MATCH(CONCATENATE(GR$10, " - ", GR$8-7), $L$68:$CQ$68, 0)))/$F13)), "")</f>
        <v/>
      </c>
      <c r="GS13" s="42" t="str" cm="1">
        <f t="array" ref="GS13">IFERROR(IF(OR(GS$10="", $B13="", $G13="", Y13="", GS$8=""), "", IF(GS$9="", Y13/$G13, (Y13-INDEX($L13:$CQ13, $GE13, MATCH(CONCATENATE(GS$10, " - ", GS$8-7), $L$68:$CQ$68, 0)))/$G13)), "")</f>
        <v/>
      </c>
      <c r="GT13" s="42" t="str" cm="1">
        <f t="array" ref="GT13">IFERROR(IF(OR(GT$10="", $B13="", $H13="", Z13="", GT$8=""), "", IF(GT$9="", Z13/$H13, (Z13-INDEX($L13:$CQ13, $GE13, MATCH(CONCATENATE(GT$10, " - ", GT$8-7), $L$68:$CQ$68, 0)))/$H13)), "")</f>
        <v/>
      </c>
      <c r="GU13" s="42" t="str" cm="1">
        <f t="array" ref="GU13">IFERROR(IF(OR(GU$10="", $B13="", $I13="", AA13="", GU$8=""), "", IF(GU$9="", AA13/$I13, (AA13-INDEX($L13:$CQ13, $GE13, MATCH(CONCATENATE(GU$10, " - ", GU$8-7), $L$68:$CQ$68, 0)))/$I13)), "")</f>
        <v/>
      </c>
      <c r="GV13" s="42" t="str" cm="1">
        <f t="array" ref="GV13">IFERROR(IF(OR(GV$10="", $B13="", $J13="", AB13="", GV$8=""), "", IF(GV$9="", AB13/$J13, (AB13-INDEX($L13:$CQ13, $GE13, MATCH(CONCATENATE(GV$10, " - ", GV$8-7), $L$68:$CQ$68, 0)))/$J13)), "")</f>
        <v/>
      </c>
      <c r="GW13" s="43" t="str" cm="1">
        <f t="array" ref="GW13">IFERROR(IF(OR(GW$10="", $B13="", $K13="", AC13="", GW$8=""), "", IF(GW$9="", AC13/$K13, (AC13-INDEX($L13:$CQ13, $GE13, MATCH(CONCATENATE(GW$10, " - ", GW$8-7), $L$68:$CQ$68, 0)))/$K13)), "")</f>
        <v/>
      </c>
      <c r="GX13" s="41" t="str" cm="1">
        <f t="array" ref="GX13">IFERROR(IF(OR(GX$10="", $B13="", $F13="", AD13="", GX$8=""), "", IF(GX$9="", AD13/$F13, (AD13-INDEX($L13:$CQ13, $GE13, MATCH(CONCATENATE(GX$10, " - ", GX$8-7), $L$68:$CQ$68, 0)))/$F13)), "")</f>
        <v/>
      </c>
      <c r="GY13" s="42" t="str" cm="1">
        <f t="array" ref="GY13">IFERROR(IF(OR(GY$10="", $B13="", $G13="", AE13="", GY$8=""), "", IF(GY$9="", AE13/$G13, (AE13-INDEX($L13:$CQ13, $GE13, MATCH(CONCATENATE(GY$10, " - ", GY$8-7), $L$68:$CQ$68, 0)))/$G13)), "")</f>
        <v/>
      </c>
      <c r="GZ13" s="42" t="str" cm="1">
        <f t="array" ref="GZ13">IFERROR(IF(OR(GZ$10="", $B13="", $H13="", AF13="", GZ$8=""), "", IF(GZ$9="", AF13/$H13, (AF13-INDEX($L13:$CQ13, $GE13, MATCH(CONCATENATE(GZ$10, " - ", GZ$8-7), $L$68:$CQ$68, 0)))/$H13)), "")</f>
        <v/>
      </c>
      <c r="HA13" s="42" t="str" cm="1">
        <f t="array" ref="HA13">IFERROR(IF(OR(HA$10="", $B13="", $I13="", AG13="", HA$8=""), "", IF(HA$9="", AG13/$I13, (AG13-INDEX($L13:$CQ13, $GE13, MATCH(CONCATENATE(HA$10, " - ", HA$8-7), $L$68:$CQ$68, 0)))/$I13)), "")</f>
        <v/>
      </c>
      <c r="HB13" s="42" t="str" cm="1">
        <f t="array" ref="HB13">IFERROR(IF(OR(HB$10="", $B13="", $J13="", AH13="", HB$8=""), "", IF(HB$9="", AH13/$J13, (AH13-INDEX($L13:$CQ13, $GE13, MATCH(CONCATENATE(HB$10, " - ", HB$8-7), $L$68:$CQ$68, 0)))/$J13)), "")</f>
        <v/>
      </c>
      <c r="HC13" s="43" t="str" cm="1">
        <f t="array" ref="HC13">IFERROR(IF(OR(HC$10="", $B13="", $K13="", AI13="", HC$8=""), "", IF(HC$9="", AI13/$K13, (AI13-INDEX($L13:$CQ13, $GE13, MATCH(CONCATENATE(HC$10, " - ", HC$8-7), $L$68:$CQ$68, 0)))/$K13)), "")</f>
        <v/>
      </c>
      <c r="HD13" s="41" t="str" cm="1">
        <f t="array" ref="HD13">IFERROR(IF(OR(HD$10="", $B13="", $F13="", AJ13="", HD$8=""), "", IF(HD$9="", AJ13/$F13, (AJ13-INDEX($L13:$CQ13, $GE13, MATCH(CONCATENATE(HD$10, " - ", HD$8-7), $L$68:$CQ$68, 0)))/$F13)), "")</f>
        <v/>
      </c>
      <c r="HE13" s="42" t="str" cm="1">
        <f t="array" ref="HE13">IFERROR(IF(OR(HE$10="", $B13="", $G13="", AK13="", HE$8=""), "", IF(HE$9="", AK13/$G13, (AK13-INDEX($L13:$CQ13, $GE13, MATCH(CONCATENATE(HE$10, " - ", HE$8-7), $L$68:$CQ$68, 0)))/$G13)), "")</f>
        <v/>
      </c>
      <c r="HF13" s="42" t="str" cm="1">
        <f t="array" ref="HF13">IFERROR(IF(OR(HF$10="", $B13="", $H13="", AL13="", HF$8=""), "", IF(HF$9="", AL13/$H13, (AL13-INDEX($L13:$CQ13, $GE13, MATCH(CONCATENATE(HF$10, " - ", HF$8-7), $L$68:$CQ$68, 0)))/$H13)), "")</f>
        <v/>
      </c>
      <c r="HG13" s="42" t="str" cm="1">
        <f t="array" ref="HG13">IFERROR(IF(OR(HG$10="", $B13="", $I13="", AM13="", HG$8=""), "", IF(HG$9="", AM13/$I13, (AM13-INDEX($L13:$CQ13, $GE13, MATCH(CONCATENATE(HG$10, " - ", HG$8-7), $L$68:$CQ$68, 0)))/$I13)), "")</f>
        <v/>
      </c>
      <c r="HH13" s="42" t="str" cm="1">
        <f t="array" ref="HH13">IFERROR(IF(OR(HH$10="", $B13="", $J13="", AN13="", HH$8=""), "", IF(HH$9="", AN13/$J13, (AN13-INDEX($L13:$CQ13, $GE13, MATCH(CONCATENATE(HH$10, " - ", HH$8-7), $L$68:$CQ$68, 0)))/$J13)), "")</f>
        <v/>
      </c>
      <c r="HI13" s="43" t="str" cm="1">
        <f t="array" ref="HI13">IFERROR(IF(OR(HI$10="", $B13="", $K13="", AO13="", HI$8=""), "", IF(HI$9="", AO13/$K13, (AO13-INDEX($L13:$CQ13, $GE13, MATCH(CONCATENATE(HI$10, " - ", HI$8-7), $L$68:$CQ$68, 0)))/$K13)), "")</f>
        <v/>
      </c>
      <c r="HJ13" s="41" t="str" cm="1">
        <f t="array" ref="HJ13">IFERROR(IF(OR(HJ$10="", $B13="", $F13="", AP13="", HJ$8=""), "", IF(HJ$9="", AP13/$F13, (AP13-INDEX($L13:$CQ13, $GE13, MATCH(CONCATENATE(HJ$10, " - ", HJ$8-7), $L$68:$CQ$68, 0)))/$F13)), "")</f>
        <v/>
      </c>
      <c r="HK13" s="42" t="str" cm="1">
        <f t="array" ref="HK13">IFERROR(IF(OR(HK$10="", $B13="", $G13="", AQ13="", HK$8=""), "", IF(HK$9="", AQ13/$G13, (AQ13-INDEX($L13:$CQ13, $GE13, MATCH(CONCATENATE(HK$10, " - ", HK$8-7), $L$68:$CQ$68, 0)))/$G13)), "")</f>
        <v/>
      </c>
      <c r="HL13" s="42" t="str" cm="1">
        <f t="array" ref="HL13">IFERROR(IF(OR(HL$10="", $B13="", $H13="", AR13="", HL$8=""), "", IF(HL$9="", AR13/$H13, (AR13-INDEX($L13:$CQ13, $GE13, MATCH(CONCATENATE(HL$10, " - ", HL$8-7), $L$68:$CQ$68, 0)))/$H13)), "")</f>
        <v/>
      </c>
      <c r="HM13" s="42" t="str" cm="1">
        <f t="array" ref="HM13">IFERROR(IF(OR(HM$10="", $B13="", $I13="", AS13="", HM$8=""), "", IF(HM$9="", AS13/$I13, (AS13-INDEX($L13:$CQ13, $GE13, MATCH(CONCATENATE(HM$10, " - ", HM$8-7), $L$68:$CQ$68, 0)))/$I13)), "")</f>
        <v/>
      </c>
      <c r="HN13" s="42" t="str" cm="1">
        <f t="array" ref="HN13">IFERROR(IF(OR(HN$10="", $B13="", $J13="", AT13="", HN$8=""), "", IF(HN$9="", AT13/$J13, (AT13-INDEX($L13:$CQ13, $GE13, MATCH(CONCATENATE(HN$10, " - ", HN$8-7), $L$68:$CQ$68, 0)))/$J13)), "")</f>
        <v/>
      </c>
      <c r="HO13" s="43" t="str" cm="1">
        <f t="array" ref="HO13">IFERROR(IF(OR(HO$10="", $B13="", $K13="", AU13="", HO$8=""), "", IF(HO$9="", AU13/$K13, (AU13-INDEX($L13:$CQ13, $GE13, MATCH(CONCATENATE(HO$10, " - ", HO$8-7), $L$68:$CQ$68, 0)))/$K13)), "")</f>
        <v/>
      </c>
      <c r="HP13" s="41" t="str" cm="1">
        <f t="array" ref="HP13">IFERROR(IF(OR(HP$10="", $B13="", $F13="", AV13="", HP$8=""), "", IF(HP$9="", AV13/$F13, (AV13-INDEX($L13:$CQ13, $GE13, MATCH(CONCATENATE(HP$10, " - ", HP$8-7), $L$68:$CQ$68, 0)))/$F13)), "")</f>
        <v/>
      </c>
      <c r="HQ13" s="42" t="str" cm="1">
        <f t="array" ref="HQ13">IFERROR(IF(OR(HQ$10="", $B13="", $G13="", AW13="", HQ$8=""), "", IF(HQ$9="", AW13/$G13, (AW13-INDEX($L13:$CQ13, $GE13, MATCH(CONCATENATE(HQ$10, " - ", HQ$8-7), $L$68:$CQ$68, 0)))/$G13)), "")</f>
        <v/>
      </c>
      <c r="HR13" s="42" t="str" cm="1">
        <f t="array" ref="HR13">IFERROR(IF(OR(HR$10="", $B13="", $H13="", AX13="", HR$8=""), "", IF(HR$9="", AX13/$H13, (AX13-INDEX($L13:$CQ13, $GE13, MATCH(CONCATENATE(HR$10, " - ", HR$8-7), $L$68:$CQ$68, 0)))/$H13)), "")</f>
        <v/>
      </c>
      <c r="HS13" s="42" t="str" cm="1">
        <f t="array" ref="HS13">IFERROR(IF(OR(HS$10="", $B13="", $I13="", AY13="", HS$8=""), "", IF(HS$9="", AY13/$I13, (AY13-INDEX($L13:$CQ13, $GE13, MATCH(CONCATENATE(HS$10, " - ", HS$8-7), $L$68:$CQ$68, 0)))/$I13)), "")</f>
        <v/>
      </c>
      <c r="HT13" s="42" t="str" cm="1">
        <f t="array" ref="HT13">IFERROR(IF(OR(HT$10="", $B13="", $J13="", AZ13="", HT$8=""), "", IF(HT$9="", AZ13/$J13, (AZ13-INDEX($L13:$CQ13, $GE13, MATCH(CONCATENATE(HT$10, " - ", HT$8-7), $L$68:$CQ$68, 0)))/$J13)), "")</f>
        <v/>
      </c>
      <c r="HU13" s="43" t="str" cm="1">
        <f t="array" ref="HU13">IFERROR(IF(OR(HU$10="", $B13="", $K13="", BA13="", HU$8=""), "", IF(HU$9="", BA13/$K13, (BA13-INDEX($L13:$CQ13, $GE13, MATCH(CONCATENATE(HU$10, " - ", HU$8-7), $L$68:$CQ$68, 0)))/$K13)), "")</f>
        <v/>
      </c>
      <c r="HV13" s="41" t="str" cm="1">
        <f t="array" ref="HV13">IFERROR(IF(OR(HV$10="", $B13="", $F13="", BB13="", HV$8=""), "", IF(HV$9="", BB13/$F13, (BB13-INDEX($L13:$CQ13, $GE13, MATCH(CONCATENATE(HV$10, " - ", HV$8-7), $L$68:$CQ$68, 0)))/$F13)), "")</f>
        <v/>
      </c>
      <c r="HW13" s="42" t="str" cm="1">
        <f t="array" ref="HW13">IFERROR(IF(OR(HW$10="", $B13="", $G13="", BC13="", HW$8=""), "", IF(HW$9="", BC13/$G13, (BC13-INDEX($L13:$CQ13, $GE13, MATCH(CONCATENATE(HW$10, " - ", HW$8-7), $L$68:$CQ$68, 0)))/$G13)), "")</f>
        <v/>
      </c>
      <c r="HX13" s="42" t="str" cm="1">
        <f t="array" ref="HX13">IFERROR(IF(OR(HX$10="", $B13="", $H13="", BD13="", HX$8=""), "", IF(HX$9="", BD13/$H13, (BD13-INDEX($L13:$CQ13, $GE13, MATCH(CONCATENATE(HX$10, " - ", HX$8-7), $L$68:$CQ$68, 0)))/$H13)), "")</f>
        <v/>
      </c>
      <c r="HY13" s="42" t="str" cm="1">
        <f t="array" ref="HY13">IFERROR(IF(OR(HY$10="", $B13="", $I13="", BE13="", HY$8=""), "", IF(HY$9="", BE13/$I13, (BE13-INDEX($L13:$CQ13, $GE13, MATCH(CONCATENATE(HY$10, " - ", HY$8-7), $L$68:$CQ$68, 0)))/$I13)), "")</f>
        <v/>
      </c>
      <c r="HZ13" s="42" t="str" cm="1">
        <f t="array" ref="HZ13">IFERROR(IF(OR(HZ$10="", $B13="", $J13="", BF13="", HZ$8=""), "", IF(HZ$9="", BF13/$J13, (BF13-INDEX($L13:$CQ13, $GE13, MATCH(CONCATENATE(HZ$10, " - ", HZ$8-7), $L$68:$CQ$68, 0)))/$J13)), "")</f>
        <v/>
      </c>
      <c r="IA13" s="43" t="str" cm="1">
        <f t="array" ref="IA13">IFERROR(IF(OR(IA$10="", $B13="", $K13="", BG13="", IA$8=""), "", IF(IA$9="", BG13/$K13, (BG13-INDEX($L13:$CQ13, $GE13, MATCH(CONCATENATE(IA$10, " - ", IA$8-7), $L$68:$CQ$68, 0)))/$K13)), "")</f>
        <v/>
      </c>
      <c r="IB13" s="41" t="str" cm="1">
        <f t="array" ref="IB13">IFERROR(IF(OR(IB$10="", $B13="", $F13="", BH13="", IB$8=""), "", IF(IB$9="", BH13/$F13, (BH13-INDEX($L13:$CQ13, $GE13, MATCH(CONCATENATE(IB$10, " - ", IB$8-7), $L$68:$CQ$68, 0)))/$F13)), "")</f>
        <v/>
      </c>
      <c r="IC13" s="42" t="str" cm="1">
        <f t="array" ref="IC13">IFERROR(IF(OR(IC$10="", $B13="", $G13="", BI13="", IC$8=""), "", IF(IC$9="", BI13/$G13, (BI13-INDEX($L13:$CQ13, $GE13, MATCH(CONCATENATE(IC$10, " - ", IC$8-7), $L$68:$CQ$68, 0)))/$G13)), "")</f>
        <v/>
      </c>
      <c r="ID13" s="42" t="str" cm="1">
        <f t="array" ref="ID13">IFERROR(IF(OR(ID$10="", $B13="", $H13="", BJ13="", ID$8=""), "", IF(ID$9="", BJ13/$H13, (BJ13-INDEX($L13:$CQ13, $GE13, MATCH(CONCATENATE(ID$10, " - ", ID$8-7), $L$68:$CQ$68, 0)))/$H13)), "")</f>
        <v/>
      </c>
      <c r="IE13" s="42" t="str" cm="1">
        <f t="array" ref="IE13">IFERROR(IF(OR(IE$10="", $B13="", $I13="", BK13="", IE$8=""), "", IF(IE$9="", BK13/$I13, (BK13-INDEX($L13:$CQ13, $GE13, MATCH(CONCATENATE(IE$10, " - ", IE$8-7), $L$68:$CQ$68, 0)))/$I13)), "")</f>
        <v/>
      </c>
      <c r="IF13" s="42" t="str" cm="1">
        <f t="array" ref="IF13">IFERROR(IF(OR(IF$10="", $B13="", $J13="", BL13="", IF$8=""), "", IF(IF$9="", BL13/$J13, (BL13-INDEX($L13:$CQ13, $GE13, MATCH(CONCATENATE(IF$10, " - ", IF$8-7), $L$68:$CQ$68, 0)))/$J13)), "")</f>
        <v/>
      </c>
      <c r="IG13" s="43" t="str" cm="1">
        <f t="array" ref="IG13">IFERROR(IF(OR(IG$10="", $B13="", $K13="", BM13="", IG$8=""), "", IF(IG$9="", BM13/$K13, (BM13-INDEX($L13:$CQ13, $GE13, MATCH(CONCATENATE(IG$10, " - ", IG$8-7), $L$68:$CQ$68, 0)))/$K13)), "")</f>
        <v/>
      </c>
      <c r="IH13" s="41" t="str" cm="1">
        <f t="array" ref="IH13">IFERROR(IF(OR(IH$10="", $B13="", $F13="", BN13="", IH$8=""), "", IF(IH$9="", BN13/$F13, (BN13-INDEX($L13:$CQ13, $GE13, MATCH(CONCATENATE(IH$10, " - ", IH$8-7), $L$68:$CQ$68, 0)))/$F13)), "")</f>
        <v/>
      </c>
      <c r="II13" s="42" t="str" cm="1">
        <f t="array" ref="II13">IFERROR(IF(OR(II$10="", $B13="", $G13="", BO13="", II$8=""), "", IF(II$9="", BO13/$G13, (BO13-INDEX($L13:$CQ13, $GE13, MATCH(CONCATENATE(II$10, " - ", II$8-7), $L$68:$CQ$68, 0)))/$G13)), "")</f>
        <v/>
      </c>
      <c r="IJ13" s="42" t="str" cm="1">
        <f t="array" ref="IJ13">IFERROR(IF(OR(IJ$10="", $B13="", $H13="", BP13="", IJ$8=""), "", IF(IJ$9="", BP13/$H13, (BP13-INDEX($L13:$CQ13, $GE13, MATCH(CONCATENATE(IJ$10, " - ", IJ$8-7), $L$68:$CQ$68, 0)))/$H13)), "")</f>
        <v/>
      </c>
      <c r="IK13" s="42" t="str" cm="1">
        <f t="array" ref="IK13">IFERROR(IF(OR(IK$10="", $B13="", $I13="", BQ13="", IK$8=""), "", IF(IK$9="", BQ13/$I13, (BQ13-INDEX($L13:$CQ13, $GE13, MATCH(CONCATENATE(IK$10, " - ", IK$8-7), $L$68:$CQ$68, 0)))/$I13)), "")</f>
        <v/>
      </c>
      <c r="IL13" s="42" t="str" cm="1">
        <f t="array" ref="IL13">IFERROR(IF(OR(IL$10="", $B13="", $J13="", BR13="", IL$8=""), "", IF(IL$9="", BR13/$J13, (BR13-INDEX($L13:$CQ13, $GE13, MATCH(CONCATENATE(IL$10, " - ", IL$8-7), $L$68:$CQ$68, 0)))/$J13)), "")</f>
        <v/>
      </c>
      <c r="IM13" s="43" t="str" cm="1">
        <f t="array" ref="IM13">IFERROR(IF(OR(IM$10="", $B13="", $K13="", BS13="", IM$8=""), "", IF(IM$9="", BS13/$K13, (BS13-INDEX($L13:$CQ13, $GE13, MATCH(CONCATENATE(IM$10, " - ", IM$8-7), $L$68:$CQ$68, 0)))/$K13)), "")</f>
        <v/>
      </c>
      <c r="IN13" s="41" t="str" cm="1">
        <f t="array" ref="IN13">IFERROR(IF(OR(IN$10="", $B13="", $F13="", BT13="", IN$8=""), "", IF(IN$9="", BT13/$F13, (BT13-INDEX($L13:$CQ13, $GE13, MATCH(CONCATENATE(IN$10, " - ", IN$8-7), $L$68:$CQ$68, 0)))/$F13)), "")</f>
        <v/>
      </c>
      <c r="IO13" s="42" t="str" cm="1">
        <f t="array" ref="IO13">IFERROR(IF(OR(IO$10="", $B13="", $G13="", BU13="", IO$8=""), "", IF(IO$9="", BU13/$G13, (BU13-INDEX($L13:$CQ13, $GE13, MATCH(CONCATENATE(IO$10, " - ", IO$8-7), $L$68:$CQ$68, 0)))/$G13)), "")</f>
        <v/>
      </c>
      <c r="IP13" s="42" t="str" cm="1">
        <f t="array" ref="IP13">IFERROR(IF(OR(IP$10="", $B13="", $H13="", BV13="", IP$8=""), "", IF(IP$9="", BV13/$H13, (BV13-INDEX($L13:$CQ13, $GE13, MATCH(CONCATENATE(IP$10, " - ", IP$8-7), $L$68:$CQ$68, 0)))/$H13)), "")</f>
        <v/>
      </c>
      <c r="IQ13" s="42" t="str" cm="1">
        <f t="array" ref="IQ13">IFERROR(IF(OR(IQ$10="", $B13="", $I13="", BW13="", IQ$8=""), "", IF(IQ$9="", BW13/$I13, (BW13-INDEX($L13:$CQ13, $GE13, MATCH(CONCATENATE(IQ$10, " - ", IQ$8-7), $L$68:$CQ$68, 0)))/$I13)), "")</f>
        <v/>
      </c>
      <c r="IR13" s="42" t="str" cm="1">
        <f t="array" ref="IR13">IFERROR(IF(OR(IR$10="", $B13="", $J13="", BX13="", IR$8=""), "", IF(IR$9="", BX13/$J13, (BX13-INDEX($L13:$CQ13, $GE13, MATCH(CONCATENATE(IR$10, " - ", IR$8-7), $L$68:$CQ$68, 0)))/$J13)), "")</f>
        <v/>
      </c>
      <c r="IS13" s="43" t="str" cm="1">
        <f t="array" ref="IS13">IFERROR(IF(OR(IS$10="", $B13="", $K13="", BY13="", IS$8=""), "", IF(IS$9="", BY13/$K13, (BY13-INDEX($L13:$CQ13, $GE13, MATCH(CONCATENATE(IS$10, " - ", IS$8-7), $L$68:$CQ$68, 0)))/$K13)), "")</f>
        <v/>
      </c>
      <c r="IT13" s="41" t="str" cm="1">
        <f t="array" ref="IT13">IFERROR(IF(OR(IT$10="", $B13="", $F13="", BZ13="", IT$8=""), "", IF(IT$9="", BZ13/$F13, (BZ13-INDEX($L13:$CQ13, $GE13, MATCH(CONCATENATE(IT$10, " - ", IT$8-7), $L$68:$CQ$68, 0)))/$F13)), "")</f>
        <v/>
      </c>
      <c r="IU13" s="42" t="str" cm="1">
        <f t="array" ref="IU13">IFERROR(IF(OR(IU$10="", $B13="", $G13="", CA13="", IU$8=""), "", IF(IU$9="", CA13/$G13, (CA13-INDEX($L13:$CQ13, $GE13, MATCH(CONCATENATE(IU$10, " - ", IU$8-7), $L$68:$CQ$68, 0)))/$G13)), "")</f>
        <v/>
      </c>
      <c r="IV13" s="42" t="str" cm="1">
        <f t="array" ref="IV13">IFERROR(IF(OR(IV$10="", $B13="", $H13="", CB13="", IV$8=""), "", IF(IV$9="", CB13/$H13, (CB13-INDEX($L13:$CQ13, $GE13, MATCH(CONCATENATE(IV$10, " - ", IV$8-7), $L$68:$CQ$68, 0)))/$H13)), "")</f>
        <v/>
      </c>
      <c r="IW13" s="42" t="str" cm="1">
        <f t="array" ref="IW13">IFERROR(IF(OR(IW$10="", $B13="", $I13="", CC13="", IW$8=""), "", IF(IW$9="", CC13/$I13, (CC13-INDEX($L13:$CQ13, $GE13, MATCH(CONCATENATE(IW$10, " - ", IW$8-7), $L$68:$CQ$68, 0)))/$I13)), "")</f>
        <v/>
      </c>
      <c r="IX13" s="42" t="str" cm="1">
        <f t="array" ref="IX13">IFERROR(IF(OR(IX$10="", $B13="", $J13="", CD13="", IX$8=""), "", IF(IX$9="", CD13/$J13, (CD13-INDEX($L13:$CQ13, $GE13, MATCH(CONCATENATE(IX$10, " - ", IX$8-7), $L$68:$CQ$68, 0)))/$J13)), "")</f>
        <v/>
      </c>
      <c r="IY13" s="43" t="str" cm="1">
        <f t="array" ref="IY13">IFERROR(IF(OR(IY$10="", $B13="", $K13="", CE13="", IY$8=""), "", IF(IY$9="", CE13/$K13, (CE13-INDEX($L13:$CQ13, $GE13, MATCH(CONCATENATE(IY$10, " - ", IY$8-7), $L$68:$CQ$68, 0)))/$K13)), "")</f>
        <v/>
      </c>
      <c r="IZ13" s="41" t="str" cm="1">
        <f t="array" ref="IZ13">IFERROR(IF(OR(IZ$10="", $B13="", $F13="", CF13="", IZ$8=""), "", IF(IZ$9="", CF13/$F13, (CF13-INDEX($L13:$CQ13, $GE13, MATCH(CONCATENATE(IZ$10, " - ", IZ$8-7), $L$68:$CQ$68, 0)))/$F13)), "")</f>
        <v/>
      </c>
      <c r="JA13" s="42" t="str" cm="1">
        <f t="array" ref="JA13">IFERROR(IF(OR(JA$10="", $B13="", $G13="", CG13="", JA$8=""), "", IF(JA$9="", CG13/$G13, (CG13-INDEX($L13:$CQ13, $GE13, MATCH(CONCATENATE(JA$10, " - ", JA$8-7), $L$68:$CQ$68, 0)))/$G13)), "")</f>
        <v/>
      </c>
      <c r="JB13" s="42" t="str" cm="1">
        <f t="array" ref="JB13">IFERROR(IF(OR(JB$10="", $B13="", $H13="", CH13="", JB$8=""), "", IF(JB$9="", CH13/$H13, (CH13-INDEX($L13:$CQ13, $GE13, MATCH(CONCATENATE(JB$10, " - ", JB$8-7), $L$68:$CQ$68, 0)))/$H13)), "")</f>
        <v/>
      </c>
      <c r="JC13" s="42" t="str" cm="1">
        <f t="array" ref="JC13">IFERROR(IF(OR(JC$10="", $B13="", $I13="", CI13="", JC$8=""), "", IF(JC$9="", CI13/$I13, (CI13-INDEX($L13:$CQ13, $GE13, MATCH(CONCATENATE(JC$10, " - ", JC$8-7), $L$68:$CQ$68, 0)))/$I13)), "")</f>
        <v/>
      </c>
      <c r="JD13" s="42" t="str" cm="1">
        <f t="array" ref="JD13">IFERROR(IF(OR(JD$10="", $B13="", $J13="", CJ13="", JD$8=""), "", IF(JD$9="", CJ13/$J13, (CJ13-INDEX($L13:$CQ13, $GE13, MATCH(CONCATENATE(JD$10, " - ", JD$8-7), $L$68:$CQ$68, 0)))/$J13)), "")</f>
        <v/>
      </c>
      <c r="JE13" s="43" t="str" cm="1">
        <f t="array" ref="JE13">IFERROR(IF(OR(JE$10="", $B13="", $K13="", CK13="", JE$8=""), "", IF(JE$9="", CK13/$K13, (CK13-INDEX($L13:$CQ13, $GE13, MATCH(CONCATENATE(JE$10, " - ", JE$8-7), $L$68:$CQ$68, 0)))/$K13)), "")</f>
        <v/>
      </c>
      <c r="JF13" s="41" t="str" cm="1">
        <f t="array" ref="JF13">IFERROR(IF(OR(JF$10="", $B13="", $F13="", CL13="", JF$8=""), "", IF(JF$9="", CL13/$F13, (CL13-INDEX($L13:$CQ13, $GE13, MATCH(CONCATENATE(JF$10, " - ", JF$8-7), $L$68:$CQ$68, 0)))/$F13)), "")</f>
        <v/>
      </c>
      <c r="JG13" s="42" t="str" cm="1">
        <f t="array" ref="JG13">IFERROR(IF(OR(JG$10="", $B13="", $G13="", CM13="", JG$8=""), "", IF(JG$9="", CM13/$G13, (CM13-INDEX($L13:$CQ13, $GE13, MATCH(CONCATENATE(JG$10, " - ", JG$8-7), $L$68:$CQ$68, 0)))/$G13)), "")</f>
        <v/>
      </c>
      <c r="JH13" s="42" t="str" cm="1">
        <f t="array" ref="JH13">IFERROR(IF(OR(JH$10="", $B13="", $H13="", CN13="", JH$8=""), "", IF(JH$9="", CN13/$H13, (CN13-INDEX($L13:$CQ13, $GE13, MATCH(CONCATENATE(JH$10, " - ", JH$8-7), $L$68:$CQ$68, 0)))/$H13)), "")</f>
        <v/>
      </c>
      <c r="JI13" s="42" t="str" cm="1">
        <f t="array" ref="JI13">IFERROR(IF(OR(JI$10="", $B13="", $I13="", CO13="", JI$8=""), "", IF(JI$9="", CO13/$I13, (CO13-INDEX($L13:$CQ13, $GE13, MATCH(CONCATENATE(JI$10, " - ", JI$8-7), $L$68:$CQ$68, 0)))/$I13)), "")</f>
        <v/>
      </c>
      <c r="JJ13" s="42" t="str" cm="1">
        <f t="array" ref="JJ13">IFERROR(IF(OR(JJ$10="", $B13="", $J13="", CP13="", JJ$8=""), "", IF(JJ$9="", CP13/$J13, (CP13-INDEX($L13:$CQ13, $GE13, MATCH(CONCATENATE(JJ$10, " - ", JJ$8-7), $L$68:$CQ$68, 0)))/$J13)), "")</f>
        <v/>
      </c>
      <c r="JK13" s="43" t="str" cm="1">
        <f t="array" ref="JK13">IFERROR(IF(OR(JK$10="", $B13="", $K13="", CQ13="", JK$8=""), "", IF(JK$9="", CQ13/$K13, (CQ13-INDEX($L13:$CQ13, $GE13, MATCH(CONCATENATE(JK$10, " - ", JK$8-7), $L$68:$CQ$68, 0)))/$K13)), "")</f>
        <v/>
      </c>
      <c r="JM13" s="55" t="str" cm="1">
        <f t="array" ref="JM13">IF(OR(JM$10="", $B13=""), "", SUMPRODUCT(($CY13:$GD13=JM$8)*($CY$10:$GD$10=JM$10)))</f>
        <v/>
      </c>
      <c r="JN13" s="56" t="str" cm="1">
        <f t="array" ref="JN13">IF(OR(JN$10="", $B13=""), "", SUMPRODUCT(($CY13:$GD13=JN$8)*($CY$10:$GD$10=JN$10)))</f>
        <v/>
      </c>
      <c r="JO13" s="56" t="str" cm="1">
        <f t="array" ref="JO13">IF(OR(JO$10="", $B13=""), "", SUMPRODUCT(($CY13:$GD13=JO$8)*($CY$10:$GD$10=JO$10)))</f>
        <v/>
      </c>
      <c r="JP13" s="56" t="str" cm="1">
        <f t="array" ref="JP13">IF(OR(JP$10="", $B13=""), "", SUMPRODUCT(($CY13:$GD13=JP$8)*($CY$10:$GD$10=JP$10)))</f>
        <v/>
      </c>
      <c r="JQ13" s="56" t="str" cm="1">
        <f t="array" ref="JQ13">IF(OR(JQ$10="", $B13=""), "", SUMPRODUCT(($CY13:$GD13=JQ$8)*($CY$10:$GD$10=JQ$10)))</f>
        <v/>
      </c>
      <c r="JR13" s="56" t="str" cm="1">
        <f t="array" ref="JR13">IF(OR(JR$10="", $B13=""), "", SUMPRODUCT(($CY13:$GD13=JR$8)*($CY$10:$GD$10=JR$10)))</f>
        <v/>
      </c>
      <c r="JS13" s="56" t="str" cm="1">
        <f t="array" ref="JS13">IF(OR(JS$10="", $B13=""), "", SUMPRODUCT(($CY13:$GD13=JS$8)*($CY$10:$GD$10=JS$10)))</f>
        <v/>
      </c>
      <c r="JT13" s="56" t="str" cm="1">
        <f t="array" ref="JT13">IF(OR(JT$10="", $B13=""), "", SUMPRODUCT(($CY13:$GD13=JT$8)*($CY$10:$GD$10=JT$10)))</f>
        <v/>
      </c>
      <c r="JU13" s="56" t="str" cm="1">
        <f t="array" ref="JU13">IF(OR(JU$10="", $B13=""), "", SUMPRODUCT(($CY13:$GD13=JU$8)*($CY$10:$GD$10=JU$10)))</f>
        <v/>
      </c>
      <c r="JV13" s="56" t="str" cm="1">
        <f t="array" ref="JV13">IF(OR(JV$10="", $B13=""), "", SUMPRODUCT(($CY13:$GD13=JV$8)*($CY$10:$GD$10=JV$10)))</f>
        <v/>
      </c>
      <c r="JW13" s="56" t="str" cm="1">
        <f t="array" ref="JW13">IF(OR(JW$10="", $B13=""), "", SUMPRODUCT(($CY13:$GD13=JW$8)*($CY$10:$GD$10=JW$10)))</f>
        <v/>
      </c>
      <c r="JX13" s="56" t="str" cm="1">
        <f t="array" ref="JX13">IF(OR(JX$10="", $B13=""), "", SUMPRODUCT(($CY13:$GD13=JX$8)*($CY$10:$GD$10=JX$10)))</f>
        <v/>
      </c>
      <c r="JY13" s="56" t="str" cm="1">
        <f t="array" ref="JY13">IF(OR(JY$10="", $B13=""), "", SUMPRODUCT(($CY13:$GD13=JY$8)*($CY$10:$GD$10=JY$10)))</f>
        <v/>
      </c>
      <c r="JZ13" s="56" t="str" cm="1">
        <f t="array" ref="JZ13">IF(OR(JZ$10="", $B13=""), "", SUMPRODUCT(($CY13:$GD13=JZ$8)*($CY$10:$GD$10=JZ$10)))</f>
        <v/>
      </c>
      <c r="KA13" s="56" t="str" cm="1">
        <f t="array" ref="KA13">IF(OR(KA$10="", $B13=""), "", SUMPRODUCT(($CY13:$GD13=KA$8)*($CY$10:$GD$10=KA$10)))</f>
        <v/>
      </c>
      <c r="KB13" s="56" t="str" cm="1">
        <f t="array" ref="KB13">IF(OR(KB$10="", $B13=""), "", SUMPRODUCT(($CY13:$GD13=KB$8)*($CY$10:$GD$10=KB$10)))</f>
        <v/>
      </c>
      <c r="KC13" s="56" t="str" cm="1">
        <f t="array" ref="KC13">IF(OR(KC$10="", $B13=""), "", SUMPRODUCT(($CY13:$GD13=KC$8)*($CY$10:$GD$10=KC$10)))</f>
        <v/>
      </c>
      <c r="KD13" s="57" t="str" cm="1">
        <f t="array" ref="KD13">IF(OR(KD$10="", $B13=""), "", SUMPRODUCT(($CY13:$GD13=KD$8)*($CY$10:$GD$10=KD$10)))</f>
        <v/>
      </c>
      <c r="KF13" s="70" t="str">
        <f t="shared" si="213"/>
        <v/>
      </c>
      <c r="KH13" s="76" t="str">
        <f t="shared" si="214"/>
        <v/>
      </c>
      <c r="KI13" s="77" t="str">
        <f t="shared" si="209"/>
        <v/>
      </c>
      <c r="KJ13" s="77" t="str">
        <f t="shared" si="209"/>
        <v/>
      </c>
      <c r="KK13" s="77" t="str">
        <f t="shared" si="209"/>
        <v/>
      </c>
      <c r="KL13" s="77" t="str">
        <f t="shared" si="209"/>
        <v/>
      </c>
      <c r="KM13" s="77" t="str">
        <f t="shared" si="209"/>
        <v/>
      </c>
      <c r="KN13" s="77" t="str">
        <f t="shared" si="209"/>
        <v/>
      </c>
      <c r="KO13" s="77" t="str">
        <f t="shared" si="209"/>
        <v/>
      </c>
      <c r="KP13" s="77" t="str">
        <f t="shared" si="209"/>
        <v/>
      </c>
      <c r="KQ13" s="77" t="str">
        <f t="shared" si="209"/>
        <v/>
      </c>
      <c r="KR13" s="77" t="str">
        <f t="shared" si="209"/>
        <v/>
      </c>
      <c r="KS13" s="77" t="str">
        <f t="shared" si="209"/>
        <v/>
      </c>
      <c r="KT13" s="78" t="str">
        <f t="shared" si="209"/>
        <v/>
      </c>
      <c r="KV13" s="97" t="str">
        <f t="shared" si="215"/>
        <v/>
      </c>
      <c r="KW13" s="98" t="str">
        <f t="shared" si="216"/>
        <v/>
      </c>
    </row>
    <row r="14" spans="1:309" x14ac:dyDescent="0.25">
      <c r="A14" s="2"/>
      <c r="B14" s="291"/>
      <c r="C14" s="292"/>
      <c r="D14" s="293"/>
      <c r="E14" s="294"/>
      <c r="F14" s="295"/>
      <c r="G14" s="296"/>
      <c r="H14" s="296"/>
      <c r="I14" s="296"/>
      <c r="J14" s="296"/>
      <c r="K14" s="297"/>
      <c r="L14" s="295"/>
      <c r="M14" s="296"/>
      <c r="N14" s="296"/>
      <c r="O14" s="296"/>
      <c r="P14" s="296"/>
      <c r="Q14" s="297"/>
      <c r="R14" s="295"/>
      <c r="S14" s="296"/>
      <c r="T14" s="296"/>
      <c r="U14" s="296"/>
      <c r="V14" s="296"/>
      <c r="W14" s="297"/>
      <c r="X14" s="295"/>
      <c r="Y14" s="296"/>
      <c r="Z14" s="296"/>
      <c r="AA14" s="296"/>
      <c r="AB14" s="296"/>
      <c r="AC14" s="297"/>
      <c r="AD14" s="295"/>
      <c r="AE14" s="296"/>
      <c r="AF14" s="296"/>
      <c r="AG14" s="296"/>
      <c r="AH14" s="296"/>
      <c r="AI14" s="297"/>
      <c r="AJ14" s="295"/>
      <c r="AK14" s="296"/>
      <c r="AL14" s="296"/>
      <c r="AM14" s="296"/>
      <c r="AN14" s="296"/>
      <c r="AO14" s="297"/>
      <c r="AP14" s="295"/>
      <c r="AQ14" s="296"/>
      <c r="AR14" s="296"/>
      <c r="AS14" s="296"/>
      <c r="AT14" s="296"/>
      <c r="AU14" s="297"/>
      <c r="AV14" s="295"/>
      <c r="AW14" s="296"/>
      <c r="AX14" s="296"/>
      <c r="AY14" s="296"/>
      <c r="AZ14" s="296"/>
      <c r="BA14" s="297"/>
      <c r="BB14" s="295"/>
      <c r="BC14" s="296"/>
      <c r="BD14" s="296"/>
      <c r="BE14" s="296"/>
      <c r="BF14" s="296"/>
      <c r="BG14" s="297"/>
      <c r="BH14" s="295"/>
      <c r="BI14" s="296"/>
      <c r="BJ14" s="296"/>
      <c r="BK14" s="296"/>
      <c r="BL14" s="296"/>
      <c r="BM14" s="297"/>
      <c r="BN14" s="295"/>
      <c r="BO14" s="296"/>
      <c r="BP14" s="296"/>
      <c r="BQ14" s="296"/>
      <c r="BR14" s="296"/>
      <c r="BS14" s="297"/>
      <c r="BT14" s="295"/>
      <c r="BU14" s="296"/>
      <c r="BV14" s="296"/>
      <c r="BW14" s="296"/>
      <c r="BX14" s="296"/>
      <c r="BY14" s="297"/>
      <c r="BZ14" s="295"/>
      <c r="CA14" s="296"/>
      <c r="CB14" s="296"/>
      <c r="CC14" s="296"/>
      <c r="CD14" s="296"/>
      <c r="CE14" s="297"/>
      <c r="CF14" s="295"/>
      <c r="CG14" s="296"/>
      <c r="CH14" s="296"/>
      <c r="CI14" s="296"/>
      <c r="CJ14" s="296"/>
      <c r="CK14" s="297"/>
      <c r="CL14" s="295"/>
      <c r="CM14" s="296"/>
      <c r="CN14" s="296"/>
      <c r="CO14" s="296"/>
      <c r="CP14" s="296"/>
      <c r="CQ14" s="297"/>
      <c r="CR14" s="2"/>
      <c r="CT14" s="16" t="s">
        <v>31</v>
      </c>
      <c r="CV14" s="116" t="str">
        <f t="shared" si="210"/>
        <v/>
      </c>
      <c r="CW14" s="117" t="str">
        <f t="shared" si="211"/>
        <v/>
      </c>
      <c r="CY14" s="32" t="str">
        <f t="shared" ca="1" si="212"/>
        <v/>
      </c>
      <c r="CZ14" s="33" t="str">
        <f t="shared" ca="1" si="126"/>
        <v/>
      </c>
      <c r="DA14" s="33" t="str">
        <f t="shared" ca="1" si="127"/>
        <v/>
      </c>
      <c r="DB14" s="33" t="str">
        <f t="shared" ca="1" si="128"/>
        <v/>
      </c>
      <c r="DC14" s="33" t="str">
        <f t="shared" ca="1" si="129"/>
        <v/>
      </c>
      <c r="DD14" s="33" t="str">
        <f t="shared" ca="1" si="130"/>
        <v/>
      </c>
      <c r="DE14" s="33" t="str">
        <f t="shared" ca="1" si="131"/>
        <v/>
      </c>
      <c r="DF14" s="33" t="str">
        <f t="shared" ca="1" si="132"/>
        <v/>
      </c>
      <c r="DG14" s="33" t="str">
        <f t="shared" ca="1" si="133"/>
        <v/>
      </c>
      <c r="DH14" s="33" t="str">
        <f t="shared" ca="1" si="134"/>
        <v/>
      </c>
      <c r="DI14" s="33" t="str">
        <f t="shared" ca="1" si="135"/>
        <v/>
      </c>
      <c r="DJ14" s="33" t="str">
        <f t="shared" ca="1" si="136"/>
        <v/>
      </c>
      <c r="DK14" s="33" t="str">
        <f t="shared" ca="1" si="137"/>
        <v/>
      </c>
      <c r="DL14" s="33" t="str">
        <f t="shared" ca="1" si="138"/>
        <v/>
      </c>
      <c r="DM14" s="33" t="str">
        <f t="shared" ca="1" si="139"/>
        <v/>
      </c>
      <c r="DN14" s="33" t="str">
        <f t="shared" ca="1" si="140"/>
        <v/>
      </c>
      <c r="DO14" s="33" t="str">
        <f t="shared" ca="1" si="141"/>
        <v/>
      </c>
      <c r="DP14" s="33" t="str">
        <f t="shared" ca="1" si="142"/>
        <v/>
      </c>
      <c r="DQ14" s="33" t="str">
        <f t="shared" ca="1" si="143"/>
        <v/>
      </c>
      <c r="DR14" s="33" t="str">
        <f t="shared" ca="1" si="144"/>
        <v/>
      </c>
      <c r="DS14" s="33" t="str">
        <f t="shared" ca="1" si="145"/>
        <v/>
      </c>
      <c r="DT14" s="33" t="str">
        <f t="shared" ca="1" si="146"/>
        <v/>
      </c>
      <c r="DU14" s="33" t="str">
        <f t="shared" ca="1" si="147"/>
        <v/>
      </c>
      <c r="DV14" s="33" t="str">
        <f t="shared" ca="1" si="148"/>
        <v/>
      </c>
      <c r="DW14" s="33" t="str">
        <f t="shared" ca="1" si="149"/>
        <v/>
      </c>
      <c r="DX14" s="33" t="str">
        <f t="shared" ca="1" si="150"/>
        <v/>
      </c>
      <c r="DY14" s="33" t="str">
        <f t="shared" ca="1" si="151"/>
        <v/>
      </c>
      <c r="DZ14" s="33" t="str">
        <f t="shared" ca="1" si="152"/>
        <v/>
      </c>
      <c r="EA14" s="33" t="str">
        <f t="shared" ca="1" si="153"/>
        <v/>
      </c>
      <c r="EB14" s="33" t="str">
        <f t="shared" ca="1" si="154"/>
        <v/>
      </c>
      <c r="EC14" s="33" t="str">
        <f t="shared" ca="1" si="155"/>
        <v/>
      </c>
      <c r="ED14" s="33" t="str">
        <f t="shared" ca="1" si="156"/>
        <v/>
      </c>
      <c r="EE14" s="33" t="str">
        <f t="shared" ca="1" si="157"/>
        <v/>
      </c>
      <c r="EF14" s="33" t="str">
        <f t="shared" ca="1" si="158"/>
        <v/>
      </c>
      <c r="EG14" s="33" t="str">
        <f t="shared" ca="1" si="159"/>
        <v/>
      </c>
      <c r="EH14" s="33" t="str">
        <f t="shared" ca="1" si="160"/>
        <v/>
      </c>
      <c r="EI14" s="33" t="str">
        <f t="shared" ca="1" si="161"/>
        <v/>
      </c>
      <c r="EJ14" s="33" t="str">
        <f t="shared" ca="1" si="162"/>
        <v/>
      </c>
      <c r="EK14" s="33" t="str">
        <f t="shared" ca="1" si="163"/>
        <v/>
      </c>
      <c r="EL14" s="33" t="str">
        <f t="shared" ca="1" si="164"/>
        <v/>
      </c>
      <c r="EM14" s="33" t="str">
        <f t="shared" ca="1" si="165"/>
        <v/>
      </c>
      <c r="EN14" s="33" t="str">
        <f t="shared" ca="1" si="166"/>
        <v/>
      </c>
      <c r="EO14" s="33" t="str">
        <f t="shared" ca="1" si="167"/>
        <v/>
      </c>
      <c r="EP14" s="33" t="str">
        <f t="shared" ca="1" si="168"/>
        <v/>
      </c>
      <c r="EQ14" s="33" t="str">
        <f t="shared" ca="1" si="169"/>
        <v/>
      </c>
      <c r="ER14" s="33" t="str">
        <f t="shared" ca="1" si="170"/>
        <v/>
      </c>
      <c r="ES14" s="33" t="str">
        <f t="shared" ca="1" si="171"/>
        <v/>
      </c>
      <c r="ET14" s="33" t="str">
        <f t="shared" ca="1" si="172"/>
        <v/>
      </c>
      <c r="EU14" s="33" t="str">
        <f t="shared" ca="1" si="173"/>
        <v/>
      </c>
      <c r="EV14" s="33" t="str">
        <f t="shared" ca="1" si="174"/>
        <v/>
      </c>
      <c r="EW14" s="33" t="str">
        <f t="shared" ca="1" si="175"/>
        <v/>
      </c>
      <c r="EX14" s="33" t="str">
        <f t="shared" ca="1" si="176"/>
        <v/>
      </c>
      <c r="EY14" s="33" t="str">
        <f t="shared" ca="1" si="177"/>
        <v/>
      </c>
      <c r="EZ14" s="33" t="str">
        <f t="shared" ca="1" si="178"/>
        <v/>
      </c>
      <c r="FA14" s="33" t="str">
        <f t="shared" ca="1" si="179"/>
        <v/>
      </c>
      <c r="FB14" s="33" t="str">
        <f t="shared" ca="1" si="180"/>
        <v/>
      </c>
      <c r="FC14" s="33" t="str">
        <f t="shared" ca="1" si="181"/>
        <v/>
      </c>
      <c r="FD14" s="33" t="str">
        <f t="shared" ca="1" si="182"/>
        <v/>
      </c>
      <c r="FE14" s="33" t="str">
        <f t="shared" ca="1" si="183"/>
        <v/>
      </c>
      <c r="FF14" s="33" t="str">
        <f t="shared" ca="1" si="184"/>
        <v/>
      </c>
      <c r="FG14" s="33" t="str">
        <f t="shared" ca="1" si="185"/>
        <v/>
      </c>
      <c r="FH14" s="33" t="str">
        <f t="shared" ca="1" si="186"/>
        <v/>
      </c>
      <c r="FI14" s="33" t="str">
        <f t="shared" ca="1" si="187"/>
        <v/>
      </c>
      <c r="FJ14" s="33" t="str">
        <f t="shared" ca="1" si="188"/>
        <v/>
      </c>
      <c r="FK14" s="33" t="str">
        <f t="shared" ca="1" si="189"/>
        <v/>
      </c>
      <c r="FL14" s="33" t="str">
        <f t="shared" ca="1" si="190"/>
        <v/>
      </c>
      <c r="FM14" s="33" t="str">
        <f t="shared" ca="1" si="191"/>
        <v/>
      </c>
      <c r="FN14" s="33" t="str">
        <f t="shared" ca="1" si="192"/>
        <v/>
      </c>
      <c r="FO14" s="33" t="str">
        <f t="shared" ca="1" si="193"/>
        <v/>
      </c>
      <c r="FP14" s="33" t="str">
        <f t="shared" ca="1" si="194"/>
        <v/>
      </c>
      <c r="FQ14" s="33" t="str">
        <f t="shared" ca="1" si="195"/>
        <v/>
      </c>
      <c r="FR14" s="33" t="str">
        <f t="shared" ca="1" si="196"/>
        <v/>
      </c>
      <c r="FS14" s="33" t="str">
        <f t="shared" ca="1" si="197"/>
        <v/>
      </c>
      <c r="FT14" s="33" t="str">
        <f t="shared" ca="1" si="198"/>
        <v/>
      </c>
      <c r="FU14" s="33" t="str">
        <f t="shared" ca="1" si="199"/>
        <v/>
      </c>
      <c r="FV14" s="33" t="str">
        <f t="shared" ca="1" si="200"/>
        <v/>
      </c>
      <c r="FW14" s="33" t="str">
        <f t="shared" ca="1" si="201"/>
        <v/>
      </c>
      <c r="FX14" s="33" t="str">
        <f t="shared" ca="1" si="202"/>
        <v/>
      </c>
      <c r="FY14" s="33" t="str">
        <f t="shared" ca="1" si="203"/>
        <v/>
      </c>
      <c r="FZ14" s="33" t="str">
        <f t="shared" ca="1" si="204"/>
        <v/>
      </c>
      <c r="GA14" s="33" t="str">
        <f t="shared" ca="1" si="205"/>
        <v/>
      </c>
      <c r="GB14" s="33" t="str">
        <f t="shared" ca="1" si="206"/>
        <v/>
      </c>
      <c r="GC14" s="33" t="str">
        <f t="shared" ca="1" si="207"/>
        <v/>
      </c>
      <c r="GD14" s="34" t="str">
        <f t="shared" ca="1" si="208"/>
        <v/>
      </c>
      <c r="GF14" s="41" t="str" cm="1">
        <f t="array" ref="GF14">IFERROR(IF(OR(GF$10="", $B14="", $F14="", L14="", GF$8=""), "", IF(GF$9="", L14/$F14, (L14-INDEX($L14:$CQ14, $GE14, MATCH(CONCATENATE(GF$10, " - ", GF$8-7), $L$68:$CQ$68, 0)))/$F14)), "")</f>
        <v/>
      </c>
      <c r="GG14" s="42" t="str" cm="1">
        <f t="array" ref="GG14">IFERROR(IF(OR(GG$10="", $B14="", $G14="", M14="", GG$8=""), "", IF(GG$9="", M14/$G14, (M14-INDEX($L14:$CQ14, $GE14, MATCH(CONCATENATE(GG$10, " - ", GG$8-7), $L$68:$CQ$68, 0)))/$G14)), "")</f>
        <v/>
      </c>
      <c r="GH14" s="42" t="str" cm="1">
        <f t="array" ref="GH14">IFERROR(IF(OR(GH$10="", $B14="", $H14="", N14="", GH$8=""), "", IF(GH$9="", N14/$H14, (N14-INDEX($L14:$CQ14, $GE14, MATCH(CONCATENATE(GH$10, " - ", GH$8-7), $L$68:$CQ$68, 0)))/$H14)), "")</f>
        <v/>
      </c>
      <c r="GI14" s="42" t="str" cm="1">
        <f t="array" ref="GI14">IFERROR(IF(OR(GI$10="", $B14="", $I14="", O14="", GI$8=""), "", IF(GI$9="", O14/$I14, (O14-INDEX($L14:$CQ14, $GE14, MATCH(CONCATENATE(GI$10, " - ", GI$8-7), $L$68:$CQ$68, 0)))/$I14)), "")</f>
        <v/>
      </c>
      <c r="GJ14" s="42" t="str" cm="1">
        <f t="array" ref="GJ14">IFERROR(IF(OR(GJ$10="", $B14="", $J14="", P14="", GJ$8=""), "", IF(GJ$9="", P14/$J14, (P14-INDEX($L14:$CQ14, $GE14, MATCH(CONCATENATE(GJ$10, " - ", GJ$8-7), $L$68:$CQ$68, 0)))/$J14)), "")</f>
        <v/>
      </c>
      <c r="GK14" s="43" t="str" cm="1">
        <f t="array" ref="GK14">IFERROR(IF(OR(GK$10="", $B14="", $K14="", Q14="", GK$8=""), "", IF(GK$9="", Q14/$K14, (Q14-INDEX($L14:$CQ14, $GE14, MATCH(CONCATENATE(GK$10, " - ", GK$8-7), $L$68:$CQ$68, 0)))/$K14)), "")</f>
        <v/>
      </c>
      <c r="GL14" s="41" t="str" cm="1">
        <f t="array" ref="GL14">IFERROR(IF(OR(GL$10="", $B14="", $F14="", R14="", GL$8=""), "", IF(GL$9="", R14/$F14, (R14-INDEX($L14:$CQ14, $GE14, MATCH(CONCATENATE(GL$10, " - ", GL$8-7), $L$68:$CQ$68, 0)))/$F14)), "")</f>
        <v/>
      </c>
      <c r="GM14" s="42" t="str" cm="1">
        <f t="array" ref="GM14">IFERROR(IF(OR(GM$10="", $B14="", $G14="", S14="", GM$8=""), "", IF(GM$9="", S14/$G14, (S14-INDEX($L14:$CQ14, $GE14, MATCH(CONCATENATE(GM$10, " - ", GM$8-7), $L$68:$CQ$68, 0)))/$G14)), "")</f>
        <v/>
      </c>
      <c r="GN14" s="42" t="str" cm="1">
        <f t="array" ref="GN14">IFERROR(IF(OR(GN$10="", $B14="", $H14="", T14="", GN$8=""), "", IF(GN$9="", T14/$H14, (T14-INDEX($L14:$CQ14, $GE14, MATCH(CONCATENATE(GN$10, " - ", GN$8-7), $L$68:$CQ$68, 0)))/$H14)), "")</f>
        <v/>
      </c>
      <c r="GO14" s="42" t="str" cm="1">
        <f t="array" ref="GO14">IFERROR(IF(OR(GO$10="", $B14="", $I14="", U14="", GO$8=""), "", IF(GO$9="", U14/$I14, (U14-INDEX($L14:$CQ14, $GE14, MATCH(CONCATENATE(GO$10, " - ", GO$8-7), $L$68:$CQ$68, 0)))/$I14)), "")</f>
        <v/>
      </c>
      <c r="GP14" s="42" t="str" cm="1">
        <f t="array" ref="GP14">IFERROR(IF(OR(GP$10="", $B14="", $J14="", V14="", GP$8=""), "", IF(GP$9="", V14/$J14, (V14-INDEX($L14:$CQ14, $GE14, MATCH(CONCATENATE(GP$10, " - ", GP$8-7), $L$68:$CQ$68, 0)))/$J14)), "")</f>
        <v/>
      </c>
      <c r="GQ14" s="43" t="str" cm="1">
        <f t="array" ref="GQ14">IFERROR(IF(OR(GQ$10="", $B14="", $K14="", W14="", GQ$8=""), "", IF(GQ$9="", W14/$K14, (W14-INDEX($L14:$CQ14, $GE14, MATCH(CONCATENATE(GQ$10, " - ", GQ$8-7), $L$68:$CQ$68, 0)))/$K14)), "")</f>
        <v/>
      </c>
      <c r="GR14" s="41" t="str" cm="1">
        <f t="array" ref="GR14">IFERROR(IF(OR(GR$10="", $B14="", $F14="", X14="", GR$8=""), "", IF(GR$9="", X14/$F14, (X14-INDEX($L14:$CQ14, $GE14, MATCH(CONCATENATE(GR$10, " - ", GR$8-7), $L$68:$CQ$68, 0)))/$F14)), "")</f>
        <v/>
      </c>
      <c r="GS14" s="42" t="str" cm="1">
        <f t="array" ref="GS14">IFERROR(IF(OR(GS$10="", $B14="", $G14="", Y14="", GS$8=""), "", IF(GS$9="", Y14/$G14, (Y14-INDEX($L14:$CQ14, $GE14, MATCH(CONCATENATE(GS$10, " - ", GS$8-7), $L$68:$CQ$68, 0)))/$G14)), "")</f>
        <v/>
      </c>
      <c r="GT14" s="42" t="str" cm="1">
        <f t="array" ref="GT14">IFERROR(IF(OR(GT$10="", $B14="", $H14="", Z14="", GT$8=""), "", IF(GT$9="", Z14/$H14, (Z14-INDEX($L14:$CQ14, $GE14, MATCH(CONCATENATE(GT$10, " - ", GT$8-7), $L$68:$CQ$68, 0)))/$H14)), "")</f>
        <v/>
      </c>
      <c r="GU14" s="42" t="str" cm="1">
        <f t="array" ref="GU14">IFERROR(IF(OR(GU$10="", $B14="", $I14="", AA14="", GU$8=""), "", IF(GU$9="", AA14/$I14, (AA14-INDEX($L14:$CQ14, $GE14, MATCH(CONCATENATE(GU$10, " - ", GU$8-7), $L$68:$CQ$68, 0)))/$I14)), "")</f>
        <v/>
      </c>
      <c r="GV14" s="42" t="str" cm="1">
        <f t="array" ref="GV14">IFERROR(IF(OR(GV$10="", $B14="", $J14="", AB14="", GV$8=""), "", IF(GV$9="", AB14/$J14, (AB14-INDEX($L14:$CQ14, $GE14, MATCH(CONCATENATE(GV$10, " - ", GV$8-7), $L$68:$CQ$68, 0)))/$J14)), "")</f>
        <v/>
      </c>
      <c r="GW14" s="43" t="str" cm="1">
        <f t="array" ref="GW14">IFERROR(IF(OR(GW$10="", $B14="", $K14="", AC14="", GW$8=""), "", IF(GW$9="", AC14/$K14, (AC14-INDEX($L14:$CQ14, $GE14, MATCH(CONCATENATE(GW$10, " - ", GW$8-7), $L$68:$CQ$68, 0)))/$K14)), "")</f>
        <v/>
      </c>
      <c r="GX14" s="41" t="str" cm="1">
        <f t="array" ref="GX14">IFERROR(IF(OR(GX$10="", $B14="", $F14="", AD14="", GX$8=""), "", IF(GX$9="", AD14/$F14, (AD14-INDEX($L14:$CQ14, $GE14, MATCH(CONCATENATE(GX$10, " - ", GX$8-7), $L$68:$CQ$68, 0)))/$F14)), "")</f>
        <v/>
      </c>
      <c r="GY14" s="42" t="str" cm="1">
        <f t="array" ref="GY14">IFERROR(IF(OR(GY$10="", $B14="", $G14="", AE14="", GY$8=""), "", IF(GY$9="", AE14/$G14, (AE14-INDEX($L14:$CQ14, $GE14, MATCH(CONCATENATE(GY$10, " - ", GY$8-7), $L$68:$CQ$68, 0)))/$G14)), "")</f>
        <v/>
      </c>
      <c r="GZ14" s="42" t="str" cm="1">
        <f t="array" ref="GZ14">IFERROR(IF(OR(GZ$10="", $B14="", $H14="", AF14="", GZ$8=""), "", IF(GZ$9="", AF14/$H14, (AF14-INDEX($L14:$CQ14, $GE14, MATCH(CONCATENATE(GZ$10, " - ", GZ$8-7), $L$68:$CQ$68, 0)))/$H14)), "")</f>
        <v/>
      </c>
      <c r="HA14" s="42" t="str" cm="1">
        <f t="array" ref="HA14">IFERROR(IF(OR(HA$10="", $B14="", $I14="", AG14="", HA$8=""), "", IF(HA$9="", AG14/$I14, (AG14-INDEX($L14:$CQ14, $GE14, MATCH(CONCATENATE(HA$10, " - ", HA$8-7), $L$68:$CQ$68, 0)))/$I14)), "")</f>
        <v/>
      </c>
      <c r="HB14" s="42" t="str" cm="1">
        <f t="array" ref="HB14">IFERROR(IF(OR(HB$10="", $B14="", $J14="", AH14="", HB$8=""), "", IF(HB$9="", AH14/$J14, (AH14-INDEX($L14:$CQ14, $GE14, MATCH(CONCATENATE(HB$10, " - ", HB$8-7), $L$68:$CQ$68, 0)))/$J14)), "")</f>
        <v/>
      </c>
      <c r="HC14" s="43" t="str" cm="1">
        <f t="array" ref="HC14">IFERROR(IF(OR(HC$10="", $B14="", $K14="", AI14="", HC$8=""), "", IF(HC$9="", AI14/$K14, (AI14-INDEX($L14:$CQ14, $GE14, MATCH(CONCATENATE(HC$10, " - ", HC$8-7), $L$68:$CQ$68, 0)))/$K14)), "")</f>
        <v/>
      </c>
      <c r="HD14" s="41" t="str" cm="1">
        <f t="array" ref="HD14">IFERROR(IF(OR(HD$10="", $B14="", $F14="", AJ14="", HD$8=""), "", IF(HD$9="", AJ14/$F14, (AJ14-INDEX($L14:$CQ14, $GE14, MATCH(CONCATENATE(HD$10, " - ", HD$8-7), $L$68:$CQ$68, 0)))/$F14)), "")</f>
        <v/>
      </c>
      <c r="HE14" s="42" t="str" cm="1">
        <f t="array" ref="HE14">IFERROR(IF(OR(HE$10="", $B14="", $G14="", AK14="", HE$8=""), "", IF(HE$9="", AK14/$G14, (AK14-INDEX($L14:$CQ14, $GE14, MATCH(CONCATENATE(HE$10, " - ", HE$8-7), $L$68:$CQ$68, 0)))/$G14)), "")</f>
        <v/>
      </c>
      <c r="HF14" s="42" t="str" cm="1">
        <f t="array" ref="HF14">IFERROR(IF(OR(HF$10="", $B14="", $H14="", AL14="", HF$8=""), "", IF(HF$9="", AL14/$H14, (AL14-INDEX($L14:$CQ14, $GE14, MATCH(CONCATENATE(HF$10, " - ", HF$8-7), $L$68:$CQ$68, 0)))/$H14)), "")</f>
        <v/>
      </c>
      <c r="HG14" s="42" t="str" cm="1">
        <f t="array" ref="HG14">IFERROR(IF(OR(HG$10="", $B14="", $I14="", AM14="", HG$8=""), "", IF(HG$9="", AM14/$I14, (AM14-INDEX($L14:$CQ14, $GE14, MATCH(CONCATENATE(HG$10, " - ", HG$8-7), $L$68:$CQ$68, 0)))/$I14)), "")</f>
        <v/>
      </c>
      <c r="HH14" s="42" t="str" cm="1">
        <f t="array" ref="HH14">IFERROR(IF(OR(HH$10="", $B14="", $J14="", AN14="", HH$8=""), "", IF(HH$9="", AN14/$J14, (AN14-INDEX($L14:$CQ14, $GE14, MATCH(CONCATENATE(HH$10, " - ", HH$8-7), $L$68:$CQ$68, 0)))/$J14)), "")</f>
        <v/>
      </c>
      <c r="HI14" s="43" t="str" cm="1">
        <f t="array" ref="HI14">IFERROR(IF(OR(HI$10="", $B14="", $K14="", AO14="", HI$8=""), "", IF(HI$9="", AO14/$K14, (AO14-INDEX($L14:$CQ14, $GE14, MATCH(CONCATENATE(HI$10, " - ", HI$8-7), $L$68:$CQ$68, 0)))/$K14)), "")</f>
        <v/>
      </c>
      <c r="HJ14" s="41" t="str" cm="1">
        <f t="array" ref="HJ14">IFERROR(IF(OR(HJ$10="", $B14="", $F14="", AP14="", HJ$8=""), "", IF(HJ$9="", AP14/$F14, (AP14-INDEX($L14:$CQ14, $GE14, MATCH(CONCATENATE(HJ$10, " - ", HJ$8-7), $L$68:$CQ$68, 0)))/$F14)), "")</f>
        <v/>
      </c>
      <c r="HK14" s="42" t="str" cm="1">
        <f t="array" ref="HK14">IFERROR(IF(OR(HK$10="", $B14="", $G14="", AQ14="", HK$8=""), "", IF(HK$9="", AQ14/$G14, (AQ14-INDEX($L14:$CQ14, $GE14, MATCH(CONCATENATE(HK$10, " - ", HK$8-7), $L$68:$CQ$68, 0)))/$G14)), "")</f>
        <v/>
      </c>
      <c r="HL14" s="42" t="str" cm="1">
        <f t="array" ref="HL14">IFERROR(IF(OR(HL$10="", $B14="", $H14="", AR14="", HL$8=""), "", IF(HL$9="", AR14/$H14, (AR14-INDEX($L14:$CQ14, $GE14, MATCH(CONCATENATE(HL$10, " - ", HL$8-7), $L$68:$CQ$68, 0)))/$H14)), "")</f>
        <v/>
      </c>
      <c r="HM14" s="42" t="str" cm="1">
        <f t="array" ref="HM14">IFERROR(IF(OR(HM$10="", $B14="", $I14="", AS14="", HM$8=""), "", IF(HM$9="", AS14/$I14, (AS14-INDEX($L14:$CQ14, $GE14, MATCH(CONCATENATE(HM$10, " - ", HM$8-7), $L$68:$CQ$68, 0)))/$I14)), "")</f>
        <v/>
      </c>
      <c r="HN14" s="42" t="str" cm="1">
        <f t="array" ref="HN14">IFERROR(IF(OR(HN$10="", $B14="", $J14="", AT14="", HN$8=""), "", IF(HN$9="", AT14/$J14, (AT14-INDEX($L14:$CQ14, $GE14, MATCH(CONCATENATE(HN$10, " - ", HN$8-7), $L$68:$CQ$68, 0)))/$J14)), "")</f>
        <v/>
      </c>
      <c r="HO14" s="43" t="str" cm="1">
        <f t="array" ref="HO14">IFERROR(IF(OR(HO$10="", $B14="", $K14="", AU14="", HO$8=""), "", IF(HO$9="", AU14/$K14, (AU14-INDEX($L14:$CQ14, $GE14, MATCH(CONCATENATE(HO$10, " - ", HO$8-7), $L$68:$CQ$68, 0)))/$K14)), "")</f>
        <v/>
      </c>
      <c r="HP14" s="41" t="str" cm="1">
        <f t="array" ref="HP14">IFERROR(IF(OR(HP$10="", $B14="", $F14="", AV14="", HP$8=""), "", IF(HP$9="", AV14/$F14, (AV14-INDEX($L14:$CQ14, $GE14, MATCH(CONCATENATE(HP$10, " - ", HP$8-7), $L$68:$CQ$68, 0)))/$F14)), "")</f>
        <v/>
      </c>
      <c r="HQ14" s="42" t="str" cm="1">
        <f t="array" ref="HQ14">IFERROR(IF(OR(HQ$10="", $B14="", $G14="", AW14="", HQ$8=""), "", IF(HQ$9="", AW14/$G14, (AW14-INDEX($L14:$CQ14, $GE14, MATCH(CONCATENATE(HQ$10, " - ", HQ$8-7), $L$68:$CQ$68, 0)))/$G14)), "")</f>
        <v/>
      </c>
      <c r="HR14" s="42" t="str" cm="1">
        <f t="array" ref="HR14">IFERROR(IF(OR(HR$10="", $B14="", $H14="", AX14="", HR$8=""), "", IF(HR$9="", AX14/$H14, (AX14-INDEX($L14:$CQ14, $GE14, MATCH(CONCATENATE(HR$10, " - ", HR$8-7), $L$68:$CQ$68, 0)))/$H14)), "")</f>
        <v/>
      </c>
      <c r="HS14" s="42" t="str" cm="1">
        <f t="array" ref="HS14">IFERROR(IF(OR(HS$10="", $B14="", $I14="", AY14="", HS$8=""), "", IF(HS$9="", AY14/$I14, (AY14-INDEX($L14:$CQ14, $GE14, MATCH(CONCATENATE(HS$10, " - ", HS$8-7), $L$68:$CQ$68, 0)))/$I14)), "")</f>
        <v/>
      </c>
      <c r="HT14" s="42" t="str" cm="1">
        <f t="array" ref="HT14">IFERROR(IF(OR(HT$10="", $B14="", $J14="", AZ14="", HT$8=""), "", IF(HT$9="", AZ14/$J14, (AZ14-INDEX($L14:$CQ14, $GE14, MATCH(CONCATENATE(HT$10, " - ", HT$8-7), $L$68:$CQ$68, 0)))/$J14)), "")</f>
        <v/>
      </c>
      <c r="HU14" s="43" t="str" cm="1">
        <f t="array" ref="HU14">IFERROR(IF(OR(HU$10="", $B14="", $K14="", BA14="", HU$8=""), "", IF(HU$9="", BA14/$K14, (BA14-INDEX($L14:$CQ14, $GE14, MATCH(CONCATENATE(HU$10, " - ", HU$8-7), $L$68:$CQ$68, 0)))/$K14)), "")</f>
        <v/>
      </c>
      <c r="HV14" s="41" t="str" cm="1">
        <f t="array" ref="HV14">IFERROR(IF(OR(HV$10="", $B14="", $F14="", BB14="", HV$8=""), "", IF(HV$9="", BB14/$F14, (BB14-INDEX($L14:$CQ14, $GE14, MATCH(CONCATENATE(HV$10, " - ", HV$8-7), $L$68:$CQ$68, 0)))/$F14)), "")</f>
        <v/>
      </c>
      <c r="HW14" s="42" t="str" cm="1">
        <f t="array" ref="HW14">IFERROR(IF(OR(HW$10="", $B14="", $G14="", BC14="", HW$8=""), "", IF(HW$9="", BC14/$G14, (BC14-INDEX($L14:$CQ14, $GE14, MATCH(CONCATENATE(HW$10, " - ", HW$8-7), $L$68:$CQ$68, 0)))/$G14)), "")</f>
        <v/>
      </c>
      <c r="HX14" s="42" t="str" cm="1">
        <f t="array" ref="HX14">IFERROR(IF(OR(HX$10="", $B14="", $H14="", BD14="", HX$8=""), "", IF(HX$9="", BD14/$H14, (BD14-INDEX($L14:$CQ14, $GE14, MATCH(CONCATENATE(HX$10, " - ", HX$8-7), $L$68:$CQ$68, 0)))/$H14)), "")</f>
        <v/>
      </c>
      <c r="HY14" s="42" t="str" cm="1">
        <f t="array" ref="HY14">IFERROR(IF(OR(HY$10="", $B14="", $I14="", BE14="", HY$8=""), "", IF(HY$9="", BE14/$I14, (BE14-INDEX($L14:$CQ14, $GE14, MATCH(CONCATENATE(HY$10, " - ", HY$8-7), $L$68:$CQ$68, 0)))/$I14)), "")</f>
        <v/>
      </c>
      <c r="HZ14" s="42" t="str" cm="1">
        <f t="array" ref="HZ14">IFERROR(IF(OR(HZ$10="", $B14="", $J14="", BF14="", HZ$8=""), "", IF(HZ$9="", BF14/$J14, (BF14-INDEX($L14:$CQ14, $GE14, MATCH(CONCATENATE(HZ$10, " - ", HZ$8-7), $L$68:$CQ$68, 0)))/$J14)), "")</f>
        <v/>
      </c>
      <c r="IA14" s="43" t="str" cm="1">
        <f t="array" ref="IA14">IFERROR(IF(OR(IA$10="", $B14="", $K14="", BG14="", IA$8=""), "", IF(IA$9="", BG14/$K14, (BG14-INDEX($L14:$CQ14, $GE14, MATCH(CONCATENATE(IA$10, " - ", IA$8-7), $L$68:$CQ$68, 0)))/$K14)), "")</f>
        <v/>
      </c>
      <c r="IB14" s="41" t="str" cm="1">
        <f t="array" ref="IB14">IFERROR(IF(OR(IB$10="", $B14="", $F14="", BH14="", IB$8=""), "", IF(IB$9="", BH14/$F14, (BH14-INDEX($L14:$CQ14, $GE14, MATCH(CONCATENATE(IB$10, " - ", IB$8-7), $L$68:$CQ$68, 0)))/$F14)), "")</f>
        <v/>
      </c>
      <c r="IC14" s="42" t="str" cm="1">
        <f t="array" ref="IC14">IFERROR(IF(OR(IC$10="", $B14="", $G14="", BI14="", IC$8=""), "", IF(IC$9="", BI14/$G14, (BI14-INDEX($L14:$CQ14, $GE14, MATCH(CONCATENATE(IC$10, " - ", IC$8-7), $L$68:$CQ$68, 0)))/$G14)), "")</f>
        <v/>
      </c>
      <c r="ID14" s="42" t="str" cm="1">
        <f t="array" ref="ID14">IFERROR(IF(OR(ID$10="", $B14="", $H14="", BJ14="", ID$8=""), "", IF(ID$9="", BJ14/$H14, (BJ14-INDEX($L14:$CQ14, $GE14, MATCH(CONCATENATE(ID$10, " - ", ID$8-7), $L$68:$CQ$68, 0)))/$H14)), "")</f>
        <v/>
      </c>
      <c r="IE14" s="42" t="str" cm="1">
        <f t="array" ref="IE14">IFERROR(IF(OR(IE$10="", $B14="", $I14="", BK14="", IE$8=""), "", IF(IE$9="", BK14/$I14, (BK14-INDEX($L14:$CQ14, $GE14, MATCH(CONCATENATE(IE$10, " - ", IE$8-7), $L$68:$CQ$68, 0)))/$I14)), "")</f>
        <v/>
      </c>
      <c r="IF14" s="42" t="str" cm="1">
        <f t="array" ref="IF14">IFERROR(IF(OR(IF$10="", $B14="", $J14="", BL14="", IF$8=""), "", IF(IF$9="", BL14/$J14, (BL14-INDEX($L14:$CQ14, $GE14, MATCH(CONCATENATE(IF$10, " - ", IF$8-7), $L$68:$CQ$68, 0)))/$J14)), "")</f>
        <v/>
      </c>
      <c r="IG14" s="43" t="str" cm="1">
        <f t="array" ref="IG14">IFERROR(IF(OR(IG$10="", $B14="", $K14="", BM14="", IG$8=""), "", IF(IG$9="", BM14/$K14, (BM14-INDEX($L14:$CQ14, $GE14, MATCH(CONCATENATE(IG$10, " - ", IG$8-7), $L$68:$CQ$68, 0)))/$K14)), "")</f>
        <v/>
      </c>
      <c r="IH14" s="41" t="str" cm="1">
        <f t="array" ref="IH14">IFERROR(IF(OR(IH$10="", $B14="", $F14="", BN14="", IH$8=""), "", IF(IH$9="", BN14/$F14, (BN14-INDEX($L14:$CQ14, $GE14, MATCH(CONCATENATE(IH$10, " - ", IH$8-7), $L$68:$CQ$68, 0)))/$F14)), "")</f>
        <v/>
      </c>
      <c r="II14" s="42" t="str" cm="1">
        <f t="array" ref="II14">IFERROR(IF(OR(II$10="", $B14="", $G14="", BO14="", II$8=""), "", IF(II$9="", BO14/$G14, (BO14-INDEX($L14:$CQ14, $GE14, MATCH(CONCATENATE(II$10, " - ", II$8-7), $L$68:$CQ$68, 0)))/$G14)), "")</f>
        <v/>
      </c>
      <c r="IJ14" s="42" t="str" cm="1">
        <f t="array" ref="IJ14">IFERROR(IF(OR(IJ$10="", $B14="", $H14="", BP14="", IJ$8=""), "", IF(IJ$9="", BP14/$H14, (BP14-INDEX($L14:$CQ14, $GE14, MATCH(CONCATENATE(IJ$10, " - ", IJ$8-7), $L$68:$CQ$68, 0)))/$H14)), "")</f>
        <v/>
      </c>
      <c r="IK14" s="42" t="str" cm="1">
        <f t="array" ref="IK14">IFERROR(IF(OR(IK$10="", $B14="", $I14="", BQ14="", IK$8=""), "", IF(IK$9="", BQ14/$I14, (BQ14-INDEX($L14:$CQ14, $GE14, MATCH(CONCATENATE(IK$10, " - ", IK$8-7), $L$68:$CQ$68, 0)))/$I14)), "")</f>
        <v/>
      </c>
      <c r="IL14" s="42" t="str" cm="1">
        <f t="array" ref="IL14">IFERROR(IF(OR(IL$10="", $B14="", $J14="", BR14="", IL$8=""), "", IF(IL$9="", BR14/$J14, (BR14-INDEX($L14:$CQ14, $GE14, MATCH(CONCATENATE(IL$10, " - ", IL$8-7), $L$68:$CQ$68, 0)))/$J14)), "")</f>
        <v/>
      </c>
      <c r="IM14" s="43" t="str" cm="1">
        <f t="array" ref="IM14">IFERROR(IF(OR(IM$10="", $B14="", $K14="", BS14="", IM$8=""), "", IF(IM$9="", BS14/$K14, (BS14-INDEX($L14:$CQ14, $GE14, MATCH(CONCATENATE(IM$10, " - ", IM$8-7), $L$68:$CQ$68, 0)))/$K14)), "")</f>
        <v/>
      </c>
      <c r="IN14" s="41" t="str" cm="1">
        <f t="array" ref="IN14">IFERROR(IF(OR(IN$10="", $B14="", $F14="", BT14="", IN$8=""), "", IF(IN$9="", BT14/$F14, (BT14-INDEX($L14:$CQ14, $GE14, MATCH(CONCATENATE(IN$10, " - ", IN$8-7), $L$68:$CQ$68, 0)))/$F14)), "")</f>
        <v/>
      </c>
      <c r="IO14" s="42" t="str" cm="1">
        <f t="array" ref="IO14">IFERROR(IF(OR(IO$10="", $B14="", $G14="", BU14="", IO$8=""), "", IF(IO$9="", BU14/$G14, (BU14-INDEX($L14:$CQ14, $GE14, MATCH(CONCATENATE(IO$10, " - ", IO$8-7), $L$68:$CQ$68, 0)))/$G14)), "")</f>
        <v/>
      </c>
      <c r="IP14" s="42" t="str" cm="1">
        <f t="array" ref="IP14">IFERROR(IF(OR(IP$10="", $B14="", $H14="", BV14="", IP$8=""), "", IF(IP$9="", BV14/$H14, (BV14-INDEX($L14:$CQ14, $GE14, MATCH(CONCATENATE(IP$10, " - ", IP$8-7), $L$68:$CQ$68, 0)))/$H14)), "")</f>
        <v/>
      </c>
      <c r="IQ14" s="42" t="str" cm="1">
        <f t="array" ref="IQ14">IFERROR(IF(OR(IQ$10="", $B14="", $I14="", BW14="", IQ$8=""), "", IF(IQ$9="", BW14/$I14, (BW14-INDEX($L14:$CQ14, $GE14, MATCH(CONCATENATE(IQ$10, " - ", IQ$8-7), $L$68:$CQ$68, 0)))/$I14)), "")</f>
        <v/>
      </c>
      <c r="IR14" s="42" t="str" cm="1">
        <f t="array" ref="IR14">IFERROR(IF(OR(IR$10="", $B14="", $J14="", BX14="", IR$8=""), "", IF(IR$9="", BX14/$J14, (BX14-INDEX($L14:$CQ14, $GE14, MATCH(CONCATENATE(IR$10, " - ", IR$8-7), $L$68:$CQ$68, 0)))/$J14)), "")</f>
        <v/>
      </c>
      <c r="IS14" s="43" t="str" cm="1">
        <f t="array" ref="IS14">IFERROR(IF(OR(IS$10="", $B14="", $K14="", BY14="", IS$8=""), "", IF(IS$9="", BY14/$K14, (BY14-INDEX($L14:$CQ14, $GE14, MATCH(CONCATENATE(IS$10, " - ", IS$8-7), $L$68:$CQ$68, 0)))/$K14)), "")</f>
        <v/>
      </c>
      <c r="IT14" s="41" t="str" cm="1">
        <f t="array" ref="IT14">IFERROR(IF(OR(IT$10="", $B14="", $F14="", BZ14="", IT$8=""), "", IF(IT$9="", BZ14/$F14, (BZ14-INDEX($L14:$CQ14, $GE14, MATCH(CONCATENATE(IT$10, " - ", IT$8-7), $L$68:$CQ$68, 0)))/$F14)), "")</f>
        <v/>
      </c>
      <c r="IU14" s="42" t="str" cm="1">
        <f t="array" ref="IU14">IFERROR(IF(OR(IU$10="", $B14="", $G14="", CA14="", IU$8=""), "", IF(IU$9="", CA14/$G14, (CA14-INDEX($L14:$CQ14, $GE14, MATCH(CONCATENATE(IU$10, " - ", IU$8-7), $L$68:$CQ$68, 0)))/$G14)), "")</f>
        <v/>
      </c>
      <c r="IV14" s="42" t="str" cm="1">
        <f t="array" ref="IV14">IFERROR(IF(OR(IV$10="", $B14="", $H14="", CB14="", IV$8=""), "", IF(IV$9="", CB14/$H14, (CB14-INDEX($L14:$CQ14, $GE14, MATCH(CONCATENATE(IV$10, " - ", IV$8-7), $L$68:$CQ$68, 0)))/$H14)), "")</f>
        <v/>
      </c>
      <c r="IW14" s="42" t="str" cm="1">
        <f t="array" ref="IW14">IFERROR(IF(OR(IW$10="", $B14="", $I14="", CC14="", IW$8=""), "", IF(IW$9="", CC14/$I14, (CC14-INDEX($L14:$CQ14, $GE14, MATCH(CONCATENATE(IW$10, " - ", IW$8-7), $L$68:$CQ$68, 0)))/$I14)), "")</f>
        <v/>
      </c>
      <c r="IX14" s="42" t="str" cm="1">
        <f t="array" ref="IX14">IFERROR(IF(OR(IX$10="", $B14="", $J14="", CD14="", IX$8=""), "", IF(IX$9="", CD14/$J14, (CD14-INDEX($L14:$CQ14, $GE14, MATCH(CONCATENATE(IX$10, " - ", IX$8-7), $L$68:$CQ$68, 0)))/$J14)), "")</f>
        <v/>
      </c>
      <c r="IY14" s="43" t="str" cm="1">
        <f t="array" ref="IY14">IFERROR(IF(OR(IY$10="", $B14="", $K14="", CE14="", IY$8=""), "", IF(IY$9="", CE14/$K14, (CE14-INDEX($L14:$CQ14, $GE14, MATCH(CONCATENATE(IY$10, " - ", IY$8-7), $L$68:$CQ$68, 0)))/$K14)), "")</f>
        <v/>
      </c>
      <c r="IZ14" s="41" t="str" cm="1">
        <f t="array" ref="IZ14">IFERROR(IF(OR(IZ$10="", $B14="", $F14="", CF14="", IZ$8=""), "", IF(IZ$9="", CF14/$F14, (CF14-INDEX($L14:$CQ14, $GE14, MATCH(CONCATENATE(IZ$10, " - ", IZ$8-7), $L$68:$CQ$68, 0)))/$F14)), "")</f>
        <v/>
      </c>
      <c r="JA14" s="42" t="str" cm="1">
        <f t="array" ref="JA14">IFERROR(IF(OR(JA$10="", $B14="", $G14="", CG14="", JA$8=""), "", IF(JA$9="", CG14/$G14, (CG14-INDEX($L14:$CQ14, $GE14, MATCH(CONCATENATE(JA$10, " - ", JA$8-7), $L$68:$CQ$68, 0)))/$G14)), "")</f>
        <v/>
      </c>
      <c r="JB14" s="42" t="str" cm="1">
        <f t="array" ref="JB14">IFERROR(IF(OR(JB$10="", $B14="", $H14="", CH14="", JB$8=""), "", IF(JB$9="", CH14/$H14, (CH14-INDEX($L14:$CQ14, $GE14, MATCH(CONCATENATE(JB$10, " - ", JB$8-7), $L$68:$CQ$68, 0)))/$H14)), "")</f>
        <v/>
      </c>
      <c r="JC14" s="42" t="str" cm="1">
        <f t="array" ref="JC14">IFERROR(IF(OR(JC$10="", $B14="", $I14="", CI14="", JC$8=""), "", IF(JC$9="", CI14/$I14, (CI14-INDEX($L14:$CQ14, $GE14, MATCH(CONCATENATE(JC$10, " - ", JC$8-7), $L$68:$CQ$68, 0)))/$I14)), "")</f>
        <v/>
      </c>
      <c r="JD14" s="42" t="str" cm="1">
        <f t="array" ref="JD14">IFERROR(IF(OR(JD$10="", $B14="", $J14="", CJ14="", JD$8=""), "", IF(JD$9="", CJ14/$J14, (CJ14-INDEX($L14:$CQ14, $GE14, MATCH(CONCATENATE(JD$10, " - ", JD$8-7), $L$68:$CQ$68, 0)))/$J14)), "")</f>
        <v/>
      </c>
      <c r="JE14" s="43" t="str" cm="1">
        <f t="array" ref="JE14">IFERROR(IF(OR(JE$10="", $B14="", $K14="", CK14="", JE$8=""), "", IF(JE$9="", CK14/$K14, (CK14-INDEX($L14:$CQ14, $GE14, MATCH(CONCATENATE(JE$10, " - ", JE$8-7), $L$68:$CQ$68, 0)))/$K14)), "")</f>
        <v/>
      </c>
      <c r="JF14" s="41" t="str" cm="1">
        <f t="array" ref="JF14">IFERROR(IF(OR(JF$10="", $B14="", $F14="", CL14="", JF$8=""), "", IF(JF$9="", CL14/$F14, (CL14-INDEX($L14:$CQ14, $GE14, MATCH(CONCATENATE(JF$10, " - ", JF$8-7), $L$68:$CQ$68, 0)))/$F14)), "")</f>
        <v/>
      </c>
      <c r="JG14" s="42" t="str" cm="1">
        <f t="array" ref="JG14">IFERROR(IF(OR(JG$10="", $B14="", $G14="", CM14="", JG$8=""), "", IF(JG$9="", CM14/$G14, (CM14-INDEX($L14:$CQ14, $GE14, MATCH(CONCATENATE(JG$10, " - ", JG$8-7), $L$68:$CQ$68, 0)))/$G14)), "")</f>
        <v/>
      </c>
      <c r="JH14" s="42" t="str" cm="1">
        <f t="array" ref="JH14">IFERROR(IF(OR(JH$10="", $B14="", $H14="", CN14="", JH$8=""), "", IF(JH$9="", CN14/$H14, (CN14-INDEX($L14:$CQ14, $GE14, MATCH(CONCATENATE(JH$10, " - ", JH$8-7), $L$68:$CQ$68, 0)))/$H14)), "")</f>
        <v/>
      </c>
      <c r="JI14" s="42" t="str" cm="1">
        <f t="array" ref="JI14">IFERROR(IF(OR(JI$10="", $B14="", $I14="", CO14="", JI$8=""), "", IF(JI$9="", CO14/$I14, (CO14-INDEX($L14:$CQ14, $GE14, MATCH(CONCATENATE(JI$10, " - ", JI$8-7), $L$68:$CQ$68, 0)))/$I14)), "")</f>
        <v/>
      </c>
      <c r="JJ14" s="42" t="str" cm="1">
        <f t="array" ref="JJ14">IFERROR(IF(OR(JJ$10="", $B14="", $J14="", CP14="", JJ$8=""), "", IF(JJ$9="", CP14/$J14, (CP14-INDEX($L14:$CQ14, $GE14, MATCH(CONCATENATE(JJ$10, " - ", JJ$8-7), $L$68:$CQ$68, 0)))/$J14)), "")</f>
        <v/>
      </c>
      <c r="JK14" s="43" t="str" cm="1">
        <f t="array" ref="JK14">IFERROR(IF(OR(JK$10="", $B14="", $K14="", CQ14="", JK$8=""), "", IF(JK$9="", CQ14/$K14, (CQ14-INDEX($L14:$CQ14, $GE14, MATCH(CONCATENATE(JK$10, " - ", JK$8-7), $L$68:$CQ$68, 0)))/$K14)), "")</f>
        <v/>
      </c>
      <c r="JM14" s="55" t="str" cm="1">
        <f t="array" ref="JM14">IF(OR(JM$10="", $B14=""), "", SUMPRODUCT(($CY14:$GD14=JM$8)*($CY$10:$GD$10=JM$10)))</f>
        <v/>
      </c>
      <c r="JN14" s="56" t="str" cm="1">
        <f t="array" ref="JN14">IF(OR(JN$10="", $B14=""), "", SUMPRODUCT(($CY14:$GD14=JN$8)*($CY$10:$GD$10=JN$10)))</f>
        <v/>
      </c>
      <c r="JO14" s="56" t="str" cm="1">
        <f t="array" ref="JO14">IF(OR(JO$10="", $B14=""), "", SUMPRODUCT(($CY14:$GD14=JO$8)*($CY$10:$GD$10=JO$10)))</f>
        <v/>
      </c>
      <c r="JP14" s="56" t="str" cm="1">
        <f t="array" ref="JP14">IF(OR(JP$10="", $B14=""), "", SUMPRODUCT(($CY14:$GD14=JP$8)*($CY$10:$GD$10=JP$10)))</f>
        <v/>
      </c>
      <c r="JQ14" s="56" t="str" cm="1">
        <f t="array" ref="JQ14">IF(OR(JQ$10="", $B14=""), "", SUMPRODUCT(($CY14:$GD14=JQ$8)*($CY$10:$GD$10=JQ$10)))</f>
        <v/>
      </c>
      <c r="JR14" s="56" t="str" cm="1">
        <f t="array" ref="JR14">IF(OR(JR$10="", $B14=""), "", SUMPRODUCT(($CY14:$GD14=JR$8)*($CY$10:$GD$10=JR$10)))</f>
        <v/>
      </c>
      <c r="JS14" s="56" t="str" cm="1">
        <f t="array" ref="JS14">IF(OR(JS$10="", $B14=""), "", SUMPRODUCT(($CY14:$GD14=JS$8)*($CY$10:$GD$10=JS$10)))</f>
        <v/>
      </c>
      <c r="JT14" s="56" t="str" cm="1">
        <f t="array" ref="JT14">IF(OR(JT$10="", $B14=""), "", SUMPRODUCT(($CY14:$GD14=JT$8)*($CY$10:$GD$10=JT$10)))</f>
        <v/>
      </c>
      <c r="JU14" s="56" t="str" cm="1">
        <f t="array" ref="JU14">IF(OR(JU$10="", $B14=""), "", SUMPRODUCT(($CY14:$GD14=JU$8)*($CY$10:$GD$10=JU$10)))</f>
        <v/>
      </c>
      <c r="JV14" s="56" t="str" cm="1">
        <f t="array" ref="JV14">IF(OR(JV$10="", $B14=""), "", SUMPRODUCT(($CY14:$GD14=JV$8)*($CY$10:$GD$10=JV$10)))</f>
        <v/>
      </c>
      <c r="JW14" s="56" t="str" cm="1">
        <f t="array" ref="JW14">IF(OR(JW$10="", $B14=""), "", SUMPRODUCT(($CY14:$GD14=JW$8)*($CY$10:$GD$10=JW$10)))</f>
        <v/>
      </c>
      <c r="JX14" s="56" t="str" cm="1">
        <f t="array" ref="JX14">IF(OR(JX$10="", $B14=""), "", SUMPRODUCT(($CY14:$GD14=JX$8)*($CY$10:$GD$10=JX$10)))</f>
        <v/>
      </c>
      <c r="JY14" s="56" t="str" cm="1">
        <f t="array" ref="JY14">IF(OR(JY$10="", $B14=""), "", SUMPRODUCT(($CY14:$GD14=JY$8)*($CY$10:$GD$10=JY$10)))</f>
        <v/>
      </c>
      <c r="JZ14" s="56" t="str" cm="1">
        <f t="array" ref="JZ14">IF(OR(JZ$10="", $B14=""), "", SUMPRODUCT(($CY14:$GD14=JZ$8)*($CY$10:$GD$10=JZ$10)))</f>
        <v/>
      </c>
      <c r="KA14" s="56" t="str" cm="1">
        <f t="array" ref="KA14">IF(OR(KA$10="", $B14=""), "", SUMPRODUCT(($CY14:$GD14=KA$8)*($CY$10:$GD$10=KA$10)))</f>
        <v/>
      </c>
      <c r="KB14" s="56" t="str" cm="1">
        <f t="array" ref="KB14">IF(OR(KB$10="", $B14=""), "", SUMPRODUCT(($CY14:$GD14=KB$8)*($CY$10:$GD$10=KB$10)))</f>
        <v/>
      </c>
      <c r="KC14" s="56" t="str" cm="1">
        <f t="array" ref="KC14">IF(OR(KC$10="", $B14=""), "", SUMPRODUCT(($CY14:$GD14=KC$8)*($CY$10:$GD$10=KC$10)))</f>
        <v/>
      </c>
      <c r="KD14" s="57" t="str" cm="1">
        <f t="array" ref="KD14">IF(OR(KD$10="", $B14=""), "", SUMPRODUCT(($CY14:$GD14=KD$8)*($CY$10:$GD$10=KD$10)))</f>
        <v/>
      </c>
      <c r="KF14" s="70" t="str">
        <f t="shared" si="213"/>
        <v/>
      </c>
      <c r="KH14" s="76" t="str">
        <f t="shared" si="214"/>
        <v/>
      </c>
      <c r="KI14" s="77" t="str">
        <f t="shared" si="209"/>
        <v/>
      </c>
      <c r="KJ14" s="77" t="str">
        <f t="shared" si="209"/>
        <v/>
      </c>
      <c r="KK14" s="77" t="str">
        <f t="shared" si="209"/>
        <v/>
      </c>
      <c r="KL14" s="77" t="str">
        <f t="shared" si="209"/>
        <v/>
      </c>
      <c r="KM14" s="77" t="str">
        <f t="shared" si="209"/>
        <v/>
      </c>
      <c r="KN14" s="77" t="str">
        <f t="shared" si="209"/>
        <v/>
      </c>
      <c r="KO14" s="77" t="str">
        <f t="shared" si="209"/>
        <v/>
      </c>
      <c r="KP14" s="77" t="str">
        <f t="shared" si="209"/>
        <v/>
      </c>
      <c r="KQ14" s="77" t="str">
        <f t="shared" si="209"/>
        <v/>
      </c>
      <c r="KR14" s="77" t="str">
        <f t="shared" si="209"/>
        <v/>
      </c>
      <c r="KS14" s="77" t="str">
        <f t="shared" si="209"/>
        <v/>
      </c>
      <c r="KT14" s="78" t="str">
        <f t="shared" si="209"/>
        <v/>
      </c>
      <c r="KV14" s="97" t="str">
        <f t="shared" si="215"/>
        <v/>
      </c>
      <c r="KW14" s="98" t="str">
        <f t="shared" si="216"/>
        <v/>
      </c>
    </row>
    <row r="15" spans="1:309" x14ac:dyDescent="0.25">
      <c r="A15" s="2"/>
      <c r="B15" s="291"/>
      <c r="C15" s="292"/>
      <c r="D15" s="293"/>
      <c r="E15" s="294"/>
      <c r="F15" s="295"/>
      <c r="G15" s="296"/>
      <c r="H15" s="296"/>
      <c r="I15" s="296"/>
      <c r="J15" s="296"/>
      <c r="K15" s="297"/>
      <c r="L15" s="295"/>
      <c r="M15" s="296"/>
      <c r="N15" s="296"/>
      <c r="O15" s="296"/>
      <c r="P15" s="296"/>
      <c r="Q15" s="297"/>
      <c r="R15" s="295"/>
      <c r="S15" s="296"/>
      <c r="T15" s="296"/>
      <c r="U15" s="296"/>
      <c r="V15" s="296"/>
      <c r="W15" s="297"/>
      <c r="X15" s="295"/>
      <c r="Y15" s="296"/>
      <c r="Z15" s="296"/>
      <c r="AA15" s="296"/>
      <c r="AB15" s="296"/>
      <c r="AC15" s="297"/>
      <c r="AD15" s="295"/>
      <c r="AE15" s="296"/>
      <c r="AF15" s="296"/>
      <c r="AG15" s="296"/>
      <c r="AH15" s="296"/>
      <c r="AI15" s="297"/>
      <c r="AJ15" s="295"/>
      <c r="AK15" s="296"/>
      <c r="AL15" s="296"/>
      <c r="AM15" s="296"/>
      <c r="AN15" s="296"/>
      <c r="AO15" s="297"/>
      <c r="AP15" s="295"/>
      <c r="AQ15" s="296"/>
      <c r="AR15" s="296"/>
      <c r="AS15" s="296"/>
      <c r="AT15" s="296"/>
      <c r="AU15" s="297"/>
      <c r="AV15" s="295"/>
      <c r="AW15" s="296"/>
      <c r="AX15" s="296"/>
      <c r="AY15" s="296"/>
      <c r="AZ15" s="296"/>
      <c r="BA15" s="297"/>
      <c r="BB15" s="295"/>
      <c r="BC15" s="296"/>
      <c r="BD15" s="296"/>
      <c r="BE15" s="296"/>
      <c r="BF15" s="296"/>
      <c r="BG15" s="297"/>
      <c r="BH15" s="295"/>
      <c r="BI15" s="296"/>
      <c r="BJ15" s="296"/>
      <c r="BK15" s="296"/>
      <c r="BL15" s="296"/>
      <c r="BM15" s="297"/>
      <c r="BN15" s="295"/>
      <c r="BO15" s="296"/>
      <c r="BP15" s="296"/>
      <c r="BQ15" s="296"/>
      <c r="BR15" s="296"/>
      <c r="BS15" s="297"/>
      <c r="BT15" s="295"/>
      <c r="BU15" s="296"/>
      <c r="BV15" s="296"/>
      <c r="BW15" s="296"/>
      <c r="BX15" s="296"/>
      <c r="BY15" s="297"/>
      <c r="BZ15" s="295"/>
      <c r="CA15" s="296"/>
      <c r="CB15" s="296"/>
      <c r="CC15" s="296"/>
      <c r="CD15" s="296"/>
      <c r="CE15" s="297"/>
      <c r="CF15" s="295"/>
      <c r="CG15" s="296"/>
      <c r="CH15" s="296"/>
      <c r="CI15" s="296"/>
      <c r="CJ15" s="296"/>
      <c r="CK15" s="297"/>
      <c r="CL15" s="295"/>
      <c r="CM15" s="296"/>
      <c r="CN15" s="296"/>
      <c r="CO15" s="296"/>
      <c r="CP15" s="296"/>
      <c r="CQ15" s="297"/>
      <c r="CR15" s="2"/>
      <c r="CT15" s="92">
        <f ca="1">TODAY()</f>
        <v>44210</v>
      </c>
      <c r="CV15" s="116" t="str">
        <f t="shared" si="210"/>
        <v/>
      </c>
      <c r="CW15" s="117" t="str">
        <f t="shared" si="211"/>
        <v/>
      </c>
      <c r="CY15" s="32" t="str">
        <f t="shared" ca="1" si="212"/>
        <v/>
      </c>
      <c r="CZ15" s="33" t="str">
        <f t="shared" ca="1" si="126"/>
        <v/>
      </c>
      <c r="DA15" s="33" t="str">
        <f t="shared" ca="1" si="127"/>
        <v/>
      </c>
      <c r="DB15" s="33" t="str">
        <f t="shared" ca="1" si="128"/>
        <v/>
      </c>
      <c r="DC15" s="33" t="str">
        <f t="shared" ca="1" si="129"/>
        <v/>
      </c>
      <c r="DD15" s="33" t="str">
        <f t="shared" ca="1" si="130"/>
        <v/>
      </c>
      <c r="DE15" s="33" t="str">
        <f t="shared" ca="1" si="131"/>
        <v/>
      </c>
      <c r="DF15" s="33" t="str">
        <f t="shared" ca="1" si="132"/>
        <v/>
      </c>
      <c r="DG15" s="33" t="str">
        <f t="shared" ca="1" si="133"/>
        <v/>
      </c>
      <c r="DH15" s="33" t="str">
        <f t="shared" ca="1" si="134"/>
        <v/>
      </c>
      <c r="DI15" s="33" t="str">
        <f t="shared" ca="1" si="135"/>
        <v/>
      </c>
      <c r="DJ15" s="33" t="str">
        <f t="shared" ca="1" si="136"/>
        <v/>
      </c>
      <c r="DK15" s="33" t="str">
        <f t="shared" ca="1" si="137"/>
        <v/>
      </c>
      <c r="DL15" s="33" t="str">
        <f t="shared" ca="1" si="138"/>
        <v/>
      </c>
      <c r="DM15" s="33" t="str">
        <f t="shared" ca="1" si="139"/>
        <v/>
      </c>
      <c r="DN15" s="33" t="str">
        <f t="shared" ca="1" si="140"/>
        <v/>
      </c>
      <c r="DO15" s="33" t="str">
        <f t="shared" ca="1" si="141"/>
        <v/>
      </c>
      <c r="DP15" s="33" t="str">
        <f t="shared" ca="1" si="142"/>
        <v/>
      </c>
      <c r="DQ15" s="33" t="str">
        <f t="shared" ca="1" si="143"/>
        <v/>
      </c>
      <c r="DR15" s="33" t="str">
        <f t="shared" ca="1" si="144"/>
        <v/>
      </c>
      <c r="DS15" s="33" t="str">
        <f t="shared" ca="1" si="145"/>
        <v/>
      </c>
      <c r="DT15" s="33" t="str">
        <f t="shared" ca="1" si="146"/>
        <v/>
      </c>
      <c r="DU15" s="33" t="str">
        <f t="shared" ca="1" si="147"/>
        <v/>
      </c>
      <c r="DV15" s="33" t="str">
        <f t="shared" ca="1" si="148"/>
        <v/>
      </c>
      <c r="DW15" s="33" t="str">
        <f t="shared" ca="1" si="149"/>
        <v/>
      </c>
      <c r="DX15" s="33" t="str">
        <f t="shared" ca="1" si="150"/>
        <v/>
      </c>
      <c r="DY15" s="33" t="str">
        <f t="shared" ca="1" si="151"/>
        <v/>
      </c>
      <c r="DZ15" s="33" t="str">
        <f t="shared" ca="1" si="152"/>
        <v/>
      </c>
      <c r="EA15" s="33" t="str">
        <f t="shared" ca="1" si="153"/>
        <v/>
      </c>
      <c r="EB15" s="33" t="str">
        <f t="shared" ca="1" si="154"/>
        <v/>
      </c>
      <c r="EC15" s="33" t="str">
        <f t="shared" ca="1" si="155"/>
        <v/>
      </c>
      <c r="ED15" s="33" t="str">
        <f t="shared" ca="1" si="156"/>
        <v/>
      </c>
      <c r="EE15" s="33" t="str">
        <f t="shared" ca="1" si="157"/>
        <v/>
      </c>
      <c r="EF15" s="33" t="str">
        <f t="shared" ca="1" si="158"/>
        <v/>
      </c>
      <c r="EG15" s="33" t="str">
        <f t="shared" ca="1" si="159"/>
        <v/>
      </c>
      <c r="EH15" s="33" t="str">
        <f t="shared" ca="1" si="160"/>
        <v/>
      </c>
      <c r="EI15" s="33" t="str">
        <f t="shared" ca="1" si="161"/>
        <v/>
      </c>
      <c r="EJ15" s="33" t="str">
        <f t="shared" ca="1" si="162"/>
        <v/>
      </c>
      <c r="EK15" s="33" t="str">
        <f t="shared" ca="1" si="163"/>
        <v/>
      </c>
      <c r="EL15" s="33" t="str">
        <f t="shared" ca="1" si="164"/>
        <v/>
      </c>
      <c r="EM15" s="33" t="str">
        <f t="shared" ca="1" si="165"/>
        <v/>
      </c>
      <c r="EN15" s="33" t="str">
        <f t="shared" ca="1" si="166"/>
        <v/>
      </c>
      <c r="EO15" s="33" t="str">
        <f t="shared" ca="1" si="167"/>
        <v/>
      </c>
      <c r="EP15" s="33" t="str">
        <f t="shared" ca="1" si="168"/>
        <v/>
      </c>
      <c r="EQ15" s="33" t="str">
        <f t="shared" ca="1" si="169"/>
        <v/>
      </c>
      <c r="ER15" s="33" t="str">
        <f t="shared" ca="1" si="170"/>
        <v/>
      </c>
      <c r="ES15" s="33" t="str">
        <f t="shared" ca="1" si="171"/>
        <v/>
      </c>
      <c r="ET15" s="33" t="str">
        <f t="shared" ca="1" si="172"/>
        <v/>
      </c>
      <c r="EU15" s="33" t="str">
        <f t="shared" ca="1" si="173"/>
        <v/>
      </c>
      <c r="EV15" s="33" t="str">
        <f t="shared" ca="1" si="174"/>
        <v/>
      </c>
      <c r="EW15" s="33" t="str">
        <f t="shared" ca="1" si="175"/>
        <v/>
      </c>
      <c r="EX15" s="33" t="str">
        <f t="shared" ca="1" si="176"/>
        <v/>
      </c>
      <c r="EY15" s="33" t="str">
        <f t="shared" ca="1" si="177"/>
        <v/>
      </c>
      <c r="EZ15" s="33" t="str">
        <f t="shared" ca="1" si="178"/>
        <v/>
      </c>
      <c r="FA15" s="33" t="str">
        <f t="shared" ca="1" si="179"/>
        <v/>
      </c>
      <c r="FB15" s="33" t="str">
        <f t="shared" ca="1" si="180"/>
        <v/>
      </c>
      <c r="FC15" s="33" t="str">
        <f t="shared" ca="1" si="181"/>
        <v/>
      </c>
      <c r="FD15" s="33" t="str">
        <f t="shared" ca="1" si="182"/>
        <v/>
      </c>
      <c r="FE15" s="33" t="str">
        <f t="shared" ca="1" si="183"/>
        <v/>
      </c>
      <c r="FF15" s="33" t="str">
        <f t="shared" ca="1" si="184"/>
        <v/>
      </c>
      <c r="FG15" s="33" t="str">
        <f t="shared" ca="1" si="185"/>
        <v/>
      </c>
      <c r="FH15" s="33" t="str">
        <f t="shared" ca="1" si="186"/>
        <v/>
      </c>
      <c r="FI15" s="33" t="str">
        <f t="shared" ca="1" si="187"/>
        <v/>
      </c>
      <c r="FJ15" s="33" t="str">
        <f t="shared" ca="1" si="188"/>
        <v/>
      </c>
      <c r="FK15" s="33" t="str">
        <f t="shared" ca="1" si="189"/>
        <v/>
      </c>
      <c r="FL15" s="33" t="str">
        <f t="shared" ca="1" si="190"/>
        <v/>
      </c>
      <c r="FM15" s="33" t="str">
        <f t="shared" ca="1" si="191"/>
        <v/>
      </c>
      <c r="FN15" s="33" t="str">
        <f t="shared" ca="1" si="192"/>
        <v/>
      </c>
      <c r="FO15" s="33" t="str">
        <f t="shared" ca="1" si="193"/>
        <v/>
      </c>
      <c r="FP15" s="33" t="str">
        <f t="shared" ca="1" si="194"/>
        <v/>
      </c>
      <c r="FQ15" s="33" t="str">
        <f t="shared" ca="1" si="195"/>
        <v/>
      </c>
      <c r="FR15" s="33" t="str">
        <f t="shared" ca="1" si="196"/>
        <v/>
      </c>
      <c r="FS15" s="33" t="str">
        <f t="shared" ca="1" si="197"/>
        <v/>
      </c>
      <c r="FT15" s="33" t="str">
        <f t="shared" ca="1" si="198"/>
        <v/>
      </c>
      <c r="FU15" s="33" t="str">
        <f t="shared" ca="1" si="199"/>
        <v/>
      </c>
      <c r="FV15" s="33" t="str">
        <f t="shared" ca="1" si="200"/>
        <v/>
      </c>
      <c r="FW15" s="33" t="str">
        <f t="shared" ca="1" si="201"/>
        <v/>
      </c>
      <c r="FX15" s="33" t="str">
        <f t="shared" ca="1" si="202"/>
        <v/>
      </c>
      <c r="FY15" s="33" t="str">
        <f t="shared" ca="1" si="203"/>
        <v/>
      </c>
      <c r="FZ15" s="33" t="str">
        <f t="shared" ca="1" si="204"/>
        <v/>
      </c>
      <c r="GA15" s="33" t="str">
        <f t="shared" ca="1" si="205"/>
        <v/>
      </c>
      <c r="GB15" s="33" t="str">
        <f t="shared" ca="1" si="206"/>
        <v/>
      </c>
      <c r="GC15" s="33" t="str">
        <f t="shared" ca="1" si="207"/>
        <v/>
      </c>
      <c r="GD15" s="34" t="str">
        <f t="shared" ca="1" si="208"/>
        <v/>
      </c>
      <c r="GF15" s="41" t="str" cm="1">
        <f t="array" ref="GF15">IFERROR(IF(OR(GF$10="", $B15="", $F15="", L15="", GF$8=""), "", IF(GF$9="", L15/$F15, (L15-INDEX($L15:$CQ15, $GE15, MATCH(CONCATENATE(GF$10, " - ", GF$8-7), $L$68:$CQ$68, 0)))/$F15)), "")</f>
        <v/>
      </c>
      <c r="GG15" s="42" t="str" cm="1">
        <f t="array" ref="GG15">IFERROR(IF(OR(GG$10="", $B15="", $G15="", M15="", GG$8=""), "", IF(GG$9="", M15/$G15, (M15-INDEX($L15:$CQ15, $GE15, MATCH(CONCATENATE(GG$10, " - ", GG$8-7), $L$68:$CQ$68, 0)))/$G15)), "")</f>
        <v/>
      </c>
      <c r="GH15" s="42" t="str" cm="1">
        <f t="array" ref="GH15">IFERROR(IF(OR(GH$10="", $B15="", $H15="", N15="", GH$8=""), "", IF(GH$9="", N15/$H15, (N15-INDEX($L15:$CQ15, $GE15, MATCH(CONCATENATE(GH$10, " - ", GH$8-7), $L$68:$CQ$68, 0)))/$H15)), "")</f>
        <v/>
      </c>
      <c r="GI15" s="42" t="str" cm="1">
        <f t="array" ref="GI15">IFERROR(IF(OR(GI$10="", $B15="", $I15="", O15="", GI$8=""), "", IF(GI$9="", O15/$I15, (O15-INDEX($L15:$CQ15, $GE15, MATCH(CONCATENATE(GI$10, " - ", GI$8-7), $L$68:$CQ$68, 0)))/$I15)), "")</f>
        <v/>
      </c>
      <c r="GJ15" s="42" t="str" cm="1">
        <f t="array" ref="GJ15">IFERROR(IF(OR(GJ$10="", $B15="", $J15="", P15="", GJ$8=""), "", IF(GJ$9="", P15/$J15, (P15-INDEX($L15:$CQ15, $GE15, MATCH(CONCATENATE(GJ$10, " - ", GJ$8-7), $L$68:$CQ$68, 0)))/$J15)), "")</f>
        <v/>
      </c>
      <c r="GK15" s="43" t="str" cm="1">
        <f t="array" ref="GK15">IFERROR(IF(OR(GK$10="", $B15="", $K15="", Q15="", GK$8=""), "", IF(GK$9="", Q15/$K15, (Q15-INDEX($L15:$CQ15, $GE15, MATCH(CONCATENATE(GK$10, " - ", GK$8-7), $L$68:$CQ$68, 0)))/$K15)), "")</f>
        <v/>
      </c>
      <c r="GL15" s="41" t="str" cm="1">
        <f t="array" ref="GL15">IFERROR(IF(OR(GL$10="", $B15="", $F15="", R15="", GL$8=""), "", IF(GL$9="", R15/$F15, (R15-INDEX($L15:$CQ15, $GE15, MATCH(CONCATENATE(GL$10, " - ", GL$8-7), $L$68:$CQ$68, 0)))/$F15)), "")</f>
        <v/>
      </c>
      <c r="GM15" s="42" t="str" cm="1">
        <f t="array" ref="GM15">IFERROR(IF(OR(GM$10="", $B15="", $G15="", S15="", GM$8=""), "", IF(GM$9="", S15/$G15, (S15-INDEX($L15:$CQ15, $GE15, MATCH(CONCATENATE(GM$10, " - ", GM$8-7), $L$68:$CQ$68, 0)))/$G15)), "")</f>
        <v/>
      </c>
      <c r="GN15" s="42" t="str" cm="1">
        <f t="array" ref="GN15">IFERROR(IF(OR(GN$10="", $B15="", $H15="", T15="", GN$8=""), "", IF(GN$9="", T15/$H15, (T15-INDEX($L15:$CQ15, $GE15, MATCH(CONCATENATE(GN$10, " - ", GN$8-7), $L$68:$CQ$68, 0)))/$H15)), "")</f>
        <v/>
      </c>
      <c r="GO15" s="42" t="str" cm="1">
        <f t="array" ref="GO15">IFERROR(IF(OR(GO$10="", $B15="", $I15="", U15="", GO$8=""), "", IF(GO$9="", U15/$I15, (U15-INDEX($L15:$CQ15, $GE15, MATCH(CONCATENATE(GO$10, " - ", GO$8-7), $L$68:$CQ$68, 0)))/$I15)), "")</f>
        <v/>
      </c>
      <c r="GP15" s="42" t="str" cm="1">
        <f t="array" ref="GP15">IFERROR(IF(OR(GP$10="", $B15="", $J15="", V15="", GP$8=""), "", IF(GP$9="", V15/$J15, (V15-INDEX($L15:$CQ15, $GE15, MATCH(CONCATENATE(GP$10, " - ", GP$8-7), $L$68:$CQ$68, 0)))/$J15)), "")</f>
        <v/>
      </c>
      <c r="GQ15" s="43" t="str" cm="1">
        <f t="array" ref="GQ15">IFERROR(IF(OR(GQ$10="", $B15="", $K15="", W15="", GQ$8=""), "", IF(GQ$9="", W15/$K15, (W15-INDEX($L15:$CQ15, $GE15, MATCH(CONCATENATE(GQ$10, " - ", GQ$8-7), $L$68:$CQ$68, 0)))/$K15)), "")</f>
        <v/>
      </c>
      <c r="GR15" s="41" t="str" cm="1">
        <f t="array" ref="GR15">IFERROR(IF(OR(GR$10="", $B15="", $F15="", X15="", GR$8=""), "", IF(GR$9="", X15/$F15, (X15-INDEX($L15:$CQ15, $GE15, MATCH(CONCATENATE(GR$10, " - ", GR$8-7), $L$68:$CQ$68, 0)))/$F15)), "")</f>
        <v/>
      </c>
      <c r="GS15" s="42" t="str" cm="1">
        <f t="array" ref="GS15">IFERROR(IF(OR(GS$10="", $B15="", $G15="", Y15="", GS$8=""), "", IF(GS$9="", Y15/$G15, (Y15-INDEX($L15:$CQ15, $GE15, MATCH(CONCATENATE(GS$10, " - ", GS$8-7), $L$68:$CQ$68, 0)))/$G15)), "")</f>
        <v/>
      </c>
      <c r="GT15" s="42" t="str" cm="1">
        <f t="array" ref="GT15">IFERROR(IF(OR(GT$10="", $B15="", $H15="", Z15="", GT$8=""), "", IF(GT$9="", Z15/$H15, (Z15-INDEX($L15:$CQ15, $GE15, MATCH(CONCATENATE(GT$10, " - ", GT$8-7), $L$68:$CQ$68, 0)))/$H15)), "")</f>
        <v/>
      </c>
      <c r="GU15" s="42" t="str" cm="1">
        <f t="array" ref="GU15">IFERROR(IF(OR(GU$10="", $B15="", $I15="", AA15="", GU$8=""), "", IF(GU$9="", AA15/$I15, (AA15-INDEX($L15:$CQ15, $GE15, MATCH(CONCATENATE(GU$10, " - ", GU$8-7), $L$68:$CQ$68, 0)))/$I15)), "")</f>
        <v/>
      </c>
      <c r="GV15" s="42" t="str" cm="1">
        <f t="array" ref="GV15">IFERROR(IF(OR(GV$10="", $B15="", $J15="", AB15="", GV$8=""), "", IF(GV$9="", AB15/$J15, (AB15-INDEX($L15:$CQ15, $GE15, MATCH(CONCATENATE(GV$10, " - ", GV$8-7), $L$68:$CQ$68, 0)))/$J15)), "")</f>
        <v/>
      </c>
      <c r="GW15" s="43" t="str" cm="1">
        <f t="array" ref="GW15">IFERROR(IF(OR(GW$10="", $B15="", $K15="", AC15="", GW$8=""), "", IF(GW$9="", AC15/$K15, (AC15-INDEX($L15:$CQ15, $GE15, MATCH(CONCATENATE(GW$10, " - ", GW$8-7), $L$68:$CQ$68, 0)))/$K15)), "")</f>
        <v/>
      </c>
      <c r="GX15" s="41" t="str" cm="1">
        <f t="array" ref="GX15">IFERROR(IF(OR(GX$10="", $B15="", $F15="", AD15="", GX$8=""), "", IF(GX$9="", AD15/$F15, (AD15-INDEX($L15:$CQ15, $GE15, MATCH(CONCATENATE(GX$10, " - ", GX$8-7), $L$68:$CQ$68, 0)))/$F15)), "")</f>
        <v/>
      </c>
      <c r="GY15" s="42" t="str" cm="1">
        <f t="array" ref="GY15">IFERROR(IF(OR(GY$10="", $B15="", $G15="", AE15="", GY$8=""), "", IF(GY$9="", AE15/$G15, (AE15-INDEX($L15:$CQ15, $GE15, MATCH(CONCATENATE(GY$10, " - ", GY$8-7), $L$68:$CQ$68, 0)))/$G15)), "")</f>
        <v/>
      </c>
      <c r="GZ15" s="42" t="str" cm="1">
        <f t="array" ref="GZ15">IFERROR(IF(OR(GZ$10="", $B15="", $H15="", AF15="", GZ$8=""), "", IF(GZ$9="", AF15/$H15, (AF15-INDEX($L15:$CQ15, $GE15, MATCH(CONCATENATE(GZ$10, " - ", GZ$8-7), $L$68:$CQ$68, 0)))/$H15)), "")</f>
        <v/>
      </c>
      <c r="HA15" s="42" t="str" cm="1">
        <f t="array" ref="HA15">IFERROR(IF(OR(HA$10="", $B15="", $I15="", AG15="", HA$8=""), "", IF(HA$9="", AG15/$I15, (AG15-INDEX($L15:$CQ15, $GE15, MATCH(CONCATENATE(HA$10, " - ", HA$8-7), $L$68:$CQ$68, 0)))/$I15)), "")</f>
        <v/>
      </c>
      <c r="HB15" s="42" t="str" cm="1">
        <f t="array" ref="HB15">IFERROR(IF(OR(HB$10="", $B15="", $J15="", AH15="", HB$8=""), "", IF(HB$9="", AH15/$J15, (AH15-INDEX($L15:$CQ15, $GE15, MATCH(CONCATENATE(HB$10, " - ", HB$8-7), $L$68:$CQ$68, 0)))/$J15)), "")</f>
        <v/>
      </c>
      <c r="HC15" s="43" t="str" cm="1">
        <f t="array" ref="HC15">IFERROR(IF(OR(HC$10="", $B15="", $K15="", AI15="", HC$8=""), "", IF(HC$9="", AI15/$K15, (AI15-INDEX($L15:$CQ15, $GE15, MATCH(CONCATENATE(HC$10, " - ", HC$8-7), $L$68:$CQ$68, 0)))/$K15)), "")</f>
        <v/>
      </c>
      <c r="HD15" s="41" t="str" cm="1">
        <f t="array" ref="HD15">IFERROR(IF(OR(HD$10="", $B15="", $F15="", AJ15="", HD$8=""), "", IF(HD$9="", AJ15/$F15, (AJ15-INDEX($L15:$CQ15, $GE15, MATCH(CONCATENATE(HD$10, " - ", HD$8-7), $L$68:$CQ$68, 0)))/$F15)), "")</f>
        <v/>
      </c>
      <c r="HE15" s="42" t="str" cm="1">
        <f t="array" ref="HE15">IFERROR(IF(OR(HE$10="", $B15="", $G15="", AK15="", HE$8=""), "", IF(HE$9="", AK15/$G15, (AK15-INDEX($L15:$CQ15, $GE15, MATCH(CONCATENATE(HE$10, " - ", HE$8-7), $L$68:$CQ$68, 0)))/$G15)), "")</f>
        <v/>
      </c>
      <c r="HF15" s="42" t="str" cm="1">
        <f t="array" ref="HF15">IFERROR(IF(OR(HF$10="", $B15="", $H15="", AL15="", HF$8=""), "", IF(HF$9="", AL15/$H15, (AL15-INDEX($L15:$CQ15, $GE15, MATCH(CONCATENATE(HF$10, " - ", HF$8-7), $L$68:$CQ$68, 0)))/$H15)), "")</f>
        <v/>
      </c>
      <c r="HG15" s="42" t="str" cm="1">
        <f t="array" ref="HG15">IFERROR(IF(OR(HG$10="", $B15="", $I15="", AM15="", HG$8=""), "", IF(HG$9="", AM15/$I15, (AM15-INDEX($L15:$CQ15, $GE15, MATCH(CONCATENATE(HG$10, " - ", HG$8-7), $L$68:$CQ$68, 0)))/$I15)), "")</f>
        <v/>
      </c>
      <c r="HH15" s="42" t="str" cm="1">
        <f t="array" ref="HH15">IFERROR(IF(OR(HH$10="", $B15="", $J15="", AN15="", HH$8=""), "", IF(HH$9="", AN15/$J15, (AN15-INDEX($L15:$CQ15, $GE15, MATCH(CONCATENATE(HH$10, " - ", HH$8-7), $L$68:$CQ$68, 0)))/$J15)), "")</f>
        <v/>
      </c>
      <c r="HI15" s="43" t="str" cm="1">
        <f t="array" ref="HI15">IFERROR(IF(OR(HI$10="", $B15="", $K15="", AO15="", HI$8=""), "", IF(HI$9="", AO15/$K15, (AO15-INDEX($L15:$CQ15, $GE15, MATCH(CONCATENATE(HI$10, " - ", HI$8-7), $L$68:$CQ$68, 0)))/$K15)), "")</f>
        <v/>
      </c>
      <c r="HJ15" s="41" t="str" cm="1">
        <f t="array" ref="HJ15">IFERROR(IF(OR(HJ$10="", $B15="", $F15="", AP15="", HJ$8=""), "", IF(HJ$9="", AP15/$F15, (AP15-INDEX($L15:$CQ15, $GE15, MATCH(CONCATENATE(HJ$10, " - ", HJ$8-7), $L$68:$CQ$68, 0)))/$F15)), "")</f>
        <v/>
      </c>
      <c r="HK15" s="42" t="str" cm="1">
        <f t="array" ref="HK15">IFERROR(IF(OR(HK$10="", $B15="", $G15="", AQ15="", HK$8=""), "", IF(HK$9="", AQ15/$G15, (AQ15-INDEX($L15:$CQ15, $GE15, MATCH(CONCATENATE(HK$10, " - ", HK$8-7), $L$68:$CQ$68, 0)))/$G15)), "")</f>
        <v/>
      </c>
      <c r="HL15" s="42" t="str" cm="1">
        <f t="array" ref="HL15">IFERROR(IF(OR(HL$10="", $B15="", $H15="", AR15="", HL$8=""), "", IF(HL$9="", AR15/$H15, (AR15-INDEX($L15:$CQ15, $GE15, MATCH(CONCATENATE(HL$10, " - ", HL$8-7), $L$68:$CQ$68, 0)))/$H15)), "")</f>
        <v/>
      </c>
      <c r="HM15" s="42" t="str" cm="1">
        <f t="array" ref="HM15">IFERROR(IF(OR(HM$10="", $B15="", $I15="", AS15="", HM$8=""), "", IF(HM$9="", AS15/$I15, (AS15-INDEX($L15:$CQ15, $GE15, MATCH(CONCATENATE(HM$10, " - ", HM$8-7), $L$68:$CQ$68, 0)))/$I15)), "")</f>
        <v/>
      </c>
      <c r="HN15" s="42" t="str" cm="1">
        <f t="array" ref="HN15">IFERROR(IF(OR(HN$10="", $B15="", $J15="", AT15="", HN$8=""), "", IF(HN$9="", AT15/$J15, (AT15-INDEX($L15:$CQ15, $GE15, MATCH(CONCATENATE(HN$10, " - ", HN$8-7), $L$68:$CQ$68, 0)))/$J15)), "")</f>
        <v/>
      </c>
      <c r="HO15" s="43" t="str" cm="1">
        <f t="array" ref="HO15">IFERROR(IF(OR(HO$10="", $B15="", $K15="", AU15="", HO$8=""), "", IF(HO$9="", AU15/$K15, (AU15-INDEX($L15:$CQ15, $GE15, MATCH(CONCATENATE(HO$10, " - ", HO$8-7), $L$68:$CQ$68, 0)))/$K15)), "")</f>
        <v/>
      </c>
      <c r="HP15" s="41" t="str" cm="1">
        <f t="array" ref="HP15">IFERROR(IF(OR(HP$10="", $B15="", $F15="", AV15="", HP$8=""), "", IF(HP$9="", AV15/$F15, (AV15-INDEX($L15:$CQ15, $GE15, MATCH(CONCATENATE(HP$10, " - ", HP$8-7), $L$68:$CQ$68, 0)))/$F15)), "")</f>
        <v/>
      </c>
      <c r="HQ15" s="42" t="str" cm="1">
        <f t="array" ref="HQ15">IFERROR(IF(OR(HQ$10="", $B15="", $G15="", AW15="", HQ$8=""), "", IF(HQ$9="", AW15/$G15, (AW15-INDEX($L15:$CQ15, $GE15, MATCH(CONCATENATE(HQ$10, " - ", HQ$8-7), $L$68:$CQ$68, 0)))/$G15)), "")</f>
        <v/>
      </c>
      <c r="HR15" s="42" t="str" cm="1">
        <f t="array" ref="HR15">IFERROR(IF(OR(HR$10="", $B15="", $H15="", AX15="", HR$8=""), "", IF(HR$9="", AX15/$H15, (AX15-INDEX($L15:$CQ15, $GE15, MATCH(CONCATENATE(HR$10, " - ", HR$8-7), $L$68:$CQ$68, 0)))/$H15)), "")</f>
        <v/>
      </c>
      <c r="HS15" s="42" t="str" cm="1">
        <f t="array" ref="HS15">IFERROR(IF(OR(HS$10="", $B15="", $I15="", AY15="", HS$8=""), "", IF(HS$9="", AY15/$I15, (AY15-INDEX($L15:$CQ15, $GE15, MATCH(CONCATENATE(HS$10, " - ", HS$8-7), $L$68:$CQ$68, 0)))/$I15)), "")</f>
        <v/>
      </c>
      <c r="HT15" s="42" t="str" cm="1">
        <f t="array" ref="HT15">IFERROR(IF(OR(HT$10="", $B15="", $J15="", AZ15="", HT$8=""), "", IF(HT$9="", AZ15/$J15, (AZ15-INDEX($L15:$CQ15, $GE15, MATCH(CONCATENATE(HT$10, " - ", HT$8-7), $L$68:$CQ$68, 0)))/$J15)), "")</f>
        <v/>
      </c>
      <c r="HU15" s="43" t="str" cm="1">
        <f t="array" ref="HU15">IFERROR(IF(OR(HU$10="", $B15="", $K15="", BA15="", HU$8=""), "", IF(HU$9="", BA15/$K15, (BA15-INDEX($L15:$CQ15, $GE15, MATCH(CONCATENATE(HU$10, " - ", HU$8-7), $L$68:$CQ$68, 0)))/$K15)), "")</f>
        <v/>
      </c>
      <c r="HV15" s="41" t="str" cm="1">
        <f t="array" ref="HV15">IFERROR(IF(OR(HV$10="", $B15="", $F15="", BB15="", HV$8=""), "", IF(HV$9="", BB15/$F15, (BB15-INDEX($L15:$CQ15, $GE15, MATCH(CONCATENATE(HV$10, " - ", HV$8-7), $L$68:$CQ$68, 0)))/$F15)), "")</f>
        <v/>
      </c>
      <c r="HW15" s="42" t="str" cm="1">
        <f t="array" ref="HW15">IFERROR(IF(OR(HW$10="", $B15="", $G15="", BC15="", HW$8=""), "", IF(HW$9="", BC15/$G15, (BC15-INDEX($L15:$CQ15, $GE15, MATCH(CONCATENATE(HW$10, " - ", HW$8-7), $L$68:$CQ$68, 0)))/$G15)), "")</f>
        <v/>
      </c>
      <c r="HX15" s="42" t="str" cm="1">
        <f t="array" ref="HX15">IFERROR(IF(OR(HX$10="", $B15="", $H15="", BD15="", HX$8=""), "", IF(HX$9="", BD15/$H15, (BD15-INDEX($L15:$CQ15, $GE15, MATCH(CONCATENATE(HX$10, " - ", HX$8-7), $L$68:$CQ$68, 0)))/$H15)), "")</f>
        <v/>
      </c>
      <c r="HY15" s="42" t="str" cm="1">
        <f t="array" ref="HY15">IFERROR(IF(OR(HY$10="", $B15="", $I15="", BE15="", HY$8=""), "", IF(HY$9="", BE15/$I15, (BE15-INDEX($L15:$CQ15, $GE15, MATCH(CONCATENATE(HY$10, " - ", HY$8-7), $L$68:$CQ$68, 0)))/$I15)), "")</f>
        <v/>
      </c>
      <c r="HZ15" s="42" t="str" cm="1">
        <f t="array" ref="HZ15">IFERROR(IF(OR(HZ$10="", $B15="", $J15="", BF15="", HZ$8=""), "", IF(HZ$9="", BF15/$J15, (BF15-INDEX($L15:$CQ15, $GE15, MATCH(CONCATENATE(HZ$10, " - ", HZ$8-7), $L$68:$CQ$68, 0)))/$J15)), "")</f>
        <v/>
      </c>
      <c r="IA15" s="43" t="str" cm="1">
        <f t="array" ref="IA15">IFERROR(IF(OR(IA$10="", $B15="", $K15="", BG15="", IA$8=""), "", IF(IA$9="", BG15/$K15, (BG15-INDEX($L15:$CQ15, $GE15, MATCH(CONCATENATE(IA$10, " - ", IA$8-7), $L$68:$CQ$68, 0)))/$K15)), "")</f>
        <v/>
      </c>
      <c r="IB15" s="41" t="str" cm="1">
        <f t="array" ref="IB15">IFERROR(IF(OR(IB$10="", $B15="", $F15="", BH15="", IB$8=""), "", IF(IB$9="", BH15/$F15, (BH15-INDEX($L15:$CQ15, $GE15, MATCH(CONCATENATE(IB$10, " - ", IB$8-7), $L$68:$CQ$68, 0)))/$F15)), "")</f>
        <v/>
      </c>
      <c r="IC15" s="42" t="str" cm="1">
        <f t="array" ref="IC15">IFERROR(IF(OR(IC$10="", $B15="", $G15="", BI15="", IC$8=""), "", IF(IC$9="", BI15/$G15, (BI15-INDEX($L15:$CQ15, $GE15, MATCH(CONCATENATE(IC$10, " - ", IC$8-7), $L$68:$CQ$68, 0)))/$G15)), "")</f>
        <v/>
      </c>
      <c r="ID15" s="42" t="str" cm="1">
        <f t="array" ref="ID15">IFERROR(IF(OR(ID$10="", $B15="", $H15="", BJ15="", ID$8=""), "", IF(ID$9="", BJ15/$H15, (BJ15-INDEX($L15:$CQ15, $GE15, MATCH(CONCATENATE(ID$10, " - ", ID$8-7), $L$68:$CQ$68, 0)))/$H15)), "")</f>
        <v/>
      </c>
      <c r="IE15" s="42" t="str" cm="1">
        <f t="array" ref="IE15">IFERROR(IF(OR(IE$10="", $B15="", $I15="", BK15="", IE$8=""), "", IF(IE$9="", BK15/$I15, (BK15-INDEX($L15:$CQ15, $GE15, MATCH(CONCATENATE(IE$10, " - ", IE$8-7), $L$68:$CQ$68, 0)))/$I15)), "")</f>
        <v/>
      </c>
      <c r="IF15" s="42" t="str" cm="1">
        <f t="array" ref="IF15">IFERROR(IF(OR(IF$10="", $B15="", $J15="", BL15="", IF$8=""), "", IF(IF$9="", BL15/$J15, (BL15-INDEX($L15:$CQ15, $GE15, MATCH(CONCATENATE(IF$10, " - ", IF$8-7), $L$68:$CQ$68, 0)))/$J15)), "")</f>
        <v/>
      </c>
      <c r="IG15" s="43" t="str" cm="1">
        <f t="array" ref="IG15">IFERROR(IF(OR(IG$10="", $B15="", $K15="", BM15="", IG$8=""), "", IF(IG$9="", BM15/$K15, (BM15-INDEX($L15:$CQ15, $GE15, MATCH(CONCATENATE(IG$10, " - ", IG$8-7), $L$68:$CQ$68, 0)))/$K15)), "")</f>
        <v/>
      </c>
      <c r="IH15" s="41" t="str" cm="1">
        <f t="array" ref="IH15">IFERROR(IF(OR(IH$10="", $B15="", $F15="", BN15="", IH$8=""), "", IF(IH$9="", BN15/$F15, (BN15-INDEX($L15:$CQ15, $GE15, MATCH(CONCATENATE(IH$10, " - ", IH$8-7), $L$68:$CQ$68, 0)))/$F15)), "")</f>
        <v/>
      </c>
      <c r="II15" s="42" t="str" cm="1">
        <f t="array" ref="II15">IFERROR(IF(OR(II$10="", $B15="", $G15="", BO15="", II$8=""), "", IF(II$9="", BO15/$G15, (BO15-INDEX($L15:$CQ15, $GE15, MATCH(CONCATENATE(II$10, " - ", II$8-7), $L$68:$CQ$68, 0)))/$G15)), "")</f>
        <v/>
      </c>
      <c r="IJ15" s="42" t="str" cm="1">
        <f t="array" ref="IJ15">IFERROR(IF(OR(IJ$10="", $B15="", $H15="", BP15="", IJ$8=""), "", IF(IJ$9="", BP15/$H15, (BP15-INDEX($L15:$CQ15, $GE15, MATCH(CONCATENATE(IJ$10, " - ", IJ$8-7), $L$68:$CQ$68, 0)))/$H15)), "")</f>
        <v/>
      </c>
      <c r="IK15" s="42" t="str" cm="1">
        <f t="array" ref="IK15">IFERROR(IF(OR(IK$10="", $B15="", $I15="", BQ15="", IK$8=""), "", IF(IK$9="", BQ15/$I15, (BQ15-INDEX($L15:$CQ15, $GE15, MATCH(CONCATENATE(IK$10, " - ", IK$8-7), $L$68:$CQ$68, 0)))/$I15)), "")</f>
        <v/>
      </c>
      <c r="IL15" s="42" t="str" cm="1">
        <f t="array" ref="IL15">IFERROR(IF(OR(IL$10="", $B15="", $J15="", BR15="", IL$8=""), "", IF(IL$9="", BR15/$J15, (BR15-INDEX($L15:$CQ15, $GE15, MATCH(CONCATENATE(IL$10, " - ", IL$8-7), $L$68:$CQ$68, 0)))/$J15)), "")</f>
        <v/>
      </c>
      <c r="IM15" s="43" t="str" cm="1">
        <f t="array" ref="IM15">IFERROR(IF(OR(IM$10="", $B15="", $K15="", BS15="", IM$8=""), "", IF(IM$9="", BS15/$K15, (BS15-INDEX($L15:$CQ15, $GE15, MATCH(CONCATENATE(IM$10, " - ", IM$8-7), $L$68:$CQ$68, 0)))/$K15)), "")</f>
        <v/>
      </c>
      <c r="IN15" s="41" t="str" cm="1">
        <f t="array" ref="IN15">IFERROR(IF(OR(IN$10="", $B15="", $F15="", BT15="", IN$8=""), "", IF(IN$9="", BT15/$F15, (BT15-INDEX($L15:$CQ15, $GE15, MATCH(CONCATENATE(IN$10, " - ", IN$8-7), $L$68:$CQ$68, 0)))/$F15)), "")</f>
        <v/>
      </c>
      <c r="IO15" s="42" t="str" cm="1">
        <f t="array" ref="IO15">IFERROR(IF(OR(IO$10="", $B15="", $G15="", BU15="", IO$8=""), "", IF(IO$9="", BU15/$G15, (BU15-INDEX($L15:$CQ15, $GE15, MATCH(CONCATENATE(IO$10, " - ", IO$8-7), $L$68:$CQ$68, 0)))/$G15)), "")</f>
        <v/>
      </c>
      <c r="IP15" s="42" t="str" cm="1">
        <f t="array" ref="IP15">IFERROR(IF(OR(IP$10="", $B15="", $H15="", BV15="", IP$8=""), "", IF(IP$9="", BV15/$H15, (BV15-INDEX($L15:$CQ15, $GE15, MATCH(CONCATENATE(IP$10, " - ", IP$8-7), $L$68:$CQ$68, 0)))/$H15)), "")</f>
        <v/>
      </c>
      <c r="IQ15" s="42" t="str" cm="1">
        <f t="array" ref="IQ15">IFERROR(IF(OR(IQ$10="", $B15="", $I15="", BW15="", IQ$8=""), "", IF(IQ$9="", BW15/$I15, (BW15-INDEX($L15:$CQ15, $GE15, MATCH(CONCATENATE(IQ$10, " - ", IQ$8-7), $L$68:$CQ$68, 0)))/$I15)), "")</f>
        <v/>
      </c>
      <c r="IR15" s="42" t="str" cm="1">
        <f t="array" ref="IR15">IFERROR(IF(OR(IR$10="", $B15="", $J15="", BX15="", IR$8=""), "", IF(IR$9="", BX15/$J15, (BX15-INDEX($L15:$CQ15, $GE15, MATCH(CONCATENATE(IR$10, " - ", IR$8-7), $L$68:$CQ$68, 0)))/$J15)), "")</f>
        <v/>
      </c>
      <c r="IS15" s="43" t="str" cm="1">
        <f t="array" ref="IS15">IFERROR(IF(OR(IS$10="", $B15="", $K15="", BY15="", IS$8=""), "", IF(IS$9="", BY15/$K15, (BY15-INDEX($L15:$CQ15, $GE15, MATCH(CONCATENATE(IS$10, " - ", IS$8-7), $L$68:$CQ$68, 0)))/$K15)), "")</f>
        <v/>
      </c>
      <c r="IT15" s="41" t="str" cm="1">
        <f t="array" ref="IT15">IFERROR(IF(OR(IT$10="", $B15="", $F15="", BZ15="", IT$8=""), "", IF(IT$9="", BZ15/$F15, (BZ15-INDEX($L15:$CQ15, $GE15, MATCH(CONCATENATE(IT$10, " - ", IT$8-7), $L$68:$CQ$68, 0)))/$F15)), "")</f>
        <v/>
      </c>
      <c r="IU15" s="42" t="str" cm="1">
        <f t="array" ref="IU15">IFERROR(IF(OR(IU$10="", $B15="", $G15="", CA15="", IU$8=""), "", IF(IU$9="", CA15/$G15, (CA15-INDEX($L15:$CQ15, $GE15, MATCH(CONCATENATE(IU$10, " - ", IU$8-7), $L$68:$CQ$68, 0)))/$G15)), "")</f>
        <v/>
      </c>
      <c r="IV15" s="42" t="str" cm="1">
        <f t="array" ref="IV15">IFERROR(IF(OR(IV$10="", $B15="", $H15="", CB15="", IV$8=""), "", IF(IV$9="", CB15/$H15, (CB15-INDEX($L15:$CQ15, $GE15, MATCH(CONCATENATE(IV$10, " - ", IV$8-7), $L$68:$CQ$68, 0)))/$H15)), "")</f>
        <v/>
      </c>
      <c r="IW15" s="42" t="str" cm="1">
        <f t="array" ref="IW15">IFERROR(IF(OR(IW$10="", $B15="", $I15="", CC15="", IW$8=""), "", IF(IW$9="", CC15/$I15, (CC15-INDEX($L15:$CQ15, $GE15, MATCH(CONCATENATE(IW$10, " - ", IW$8-7), $L$68:$CQ$68, 0)))/$I15)), "")</f>
        <v/>
      </c>
      <c r="IX15" s="42" t="str" cm="1">
        <f t="array" ref="IX15">IFERROR(IF(OR(IX$10="", $B15="", $J15="", CD15="", IX$8=""), "", IF(IX$9="", CD15/$J15, (CD15-INDEX($L15:$CQ15, $GE15, MATCH(CONCATENATE(IX$10, " - ", IX$8-7), $L$68:$CQ$68, 0)))/$J15)), "")</f>
        <v/>
      </c>
      <c r="IY15" s="43" t="str" cm="1">
        <f t="array" ref="IY15">IFERROR(IF(OR(IY$10="", $B15="", $K15="", CE15="", IY$8=""), "", IF(IY$9="", CE15/$K15, (CE15-INDEX($L15:$CQ15, $GE15, MATCH(CONCATENATE(IY$10, " - ", IY$8-7), $L$68:$CQ$68, 0)))/$K15)), "")</f>
        <v/>
      </c>
      <c r="IZ15" s="41" t="str" cm="1">
        <f t="array" ref="IZ15">IFERROR(IF(OR(IZ$10="", $B15="", $F15="", CF15="", IZ$8=""), "", IF(IZ$9="", CF15/$F15, (CF15-INDEX($L15:$CQ15, $GE15, MATCH(CONCATENATE(IZ$10, " - ", IZ$8-7), $L$68:$CQ$68, 0)))/$F15)), "")</f>
        <v/>
      </c>
      <c r="JA15" s="42" t="str" cm="1">
        <f t="array" ref="JA15">IFERROR(IF(OR(JA$10="", $B15="", $G15="", CG15="", JA$8=""), "", IF(JA$9="", CG15/$G15, (CG15-INDEX($L15:$CQ15, $GE15, MATCH(CONCATENATE(JA$10, " - ", JA$8-7), $L$68:$CQ$68, 0)))/$G15)), "")</f>
        <v/>
      </c>
      <c r="JB15" s="42" t="str" cm="1">
        <f t="array" ref="JB15">IFERROR(IF(OR(JB$10="", $B15="", $H15="", CH15="", JB$8=""), "", IF(JB$9="", CH15/$H15, (CH15-INDEX($L15:$CQ15, $GE15, MATCH(CONCATENATE(JB$10, " - ", JB$8-7), $L$68:$CQ$68, 0)))/$H15)), "")</f>
        <v/>
      </c>
      <c r="JC15" s="42" t="str" cm="1">
        <f t="array" ref="JC15">IFERROR(IF(OR(JC$10="", $B15="", $I15="", CI15="", JC$8=""), "", IF(JC$9="", CI15/$I15, (CI15-INDEX($L15:$CQ15, $GE15, MATCH(CONCATENATE(JC$10, " - ", JC$8-7), $L$68:$CQ$68, 0)))/$I15)), "")</f>
        <v/>
      </c>
      <c r="JD15" s="42" t="str" cm="1">
        <f t="array" ref="JD15">IFERROR(IF(OR(JD$10="", $B15="", $J15="", CJ15="", JD$8=""), "", IF(JD$9="", CJ15/$J15, (CJ15-INDEX($L15:$CQ15, $GE15, MATCH(CONCATENATE(JD$10, " - ", JD$8-7), $L$68:$CQ$68, 0)))/$J15)), "")</f>
        <v/>
      </c>
      <c r="JE15" s="43" t="str" cm="1">
        <f t="array" ref="JE15">IFERROR(IF(OR(JE$10="", $B15="", $K15="", CK15="", JE$8=""), "", IF(JE$9="", CK15/$K15, (CK15-INDEX($L15:$CQ15, $GE15, MATCH(CONCATENATE(JE$10, " - ", JE$8-7), $L$68:$CQ$68, 0)))/$K15)), "")</f>
        <v/>
      </c>
      <c r="JF15" s="41" t="str" cm="1">
        <f t="array" ref="JF15">IFERROR(IF(OR(JF$10="", $B15="", $F15="", CL15="", JF$8=""), "", IF(JF$9="", CL15/$F15, (CL15-INDEX($L15:$CQ15, $GE15, MATCH(CONCATENATE(JF$10, " - ", JF$8-7), $L$68:$CQ$68, 0)))/$F15)), "")</f>
        <v/>
      </c>
      <c r="JG15" s="42" t="str" cm="1">
        <f t="array" ref="JG15">IFERROR(IF(OR(JG$10="", $B15="", $G15="", CM15="", JG$8=""), "", IF(JG$9="", CM15/$G15, (CM15-INDEX($L15:$CQ15, $GE15, MATCH(CONCATENATE(JG$10, " - ", JG$8-7), $L$68:$CQ$68, 0)))/$G15)), "")</f>
        <v/>
      </c>
      <c r="JH15" s="42" t="str" cm="1">
        <f t="array" ref="JH15">IFERROR(IF(OR(JH$10="", $B15="", $H15="", CN15="", JH$8=""), "", IF(JH$9="", CN15/$H15, (CN15-INDEX($L15:$CQ15, $GE15, MATCH(CONCATENATE(JH$10, " - ", JH$8-7), $L$68:$CQ$68, 0)))/$H15)), "")</f>
        <v/>
      </c>
      <c r="JI15" s="42" t="str" cm="1">
        <f t="array" ref="JI15">IFERROR(IF(OR(JI$10="", $B15="", $I15="", CO15="", JI$8=""), "", IF(JI$9="", CO15/$I15, (CO15-INDEX($L15:$CQ15, $GE15, MATCH(CONCATENATE(JI$10, " - ", JI$8-7), $L$68:$CQ$68, 0)))/$I15)), "")</f>
        <v/>
      </c>
      <c r="JJ15" s="42" t="str" cm="1">
        <f t="array" ref="JJ15">IFERROR(IF(OR(JJ$10="", $B15="", $J15="", CP15="", JJ$8=""), "", IF(JJ$9="", CP15/$J15, (CP15-INDEX($L15:$CQ15, $GE15, MATCH(CONCATENATE(JJ$10, " - ", JJ$8-7), $L$68:$CQ$68, 0)))/$J15)), "")</f>
        <v/>
      </c>
      <c r="JK15" s="43" t="str" cm="1">
        <f t="array" ref="JK15">IFERROR(IF(OR(JK$10="", $B15="", $K15="", CQ15="", JK$8=""), "", IF(JK$9="", CQ15/$K15, (CQ15-INDEX($L15:$CQ15, $GE15, MATCH(CONCATENATE(JK$10, " - ", JK$8-7), $L$68:$CQ$68, 0)))/$K15)), "")</f>
        <v/>
      </c>
      <c r="JM15" s="55" t="str" cm="1">
        <f t="array" ref="JM15">IF(OR(JM$10="", $B15=""), "", SUMPRODUCT(($CY15:$GD15=JM$8)*($CY$10:$GD$10=JM$10)))</f>
        <v/>
      </c>
      <c r="JN15" s="56" t="str" cm="1">
        <f t="array" ref="JN15">IF(OR(JN$10="", $B15=""), "", SUMPRODUCT(($CY15:$GD15=JN$8)*($CY$10:$GD$10=JN$10)))</f>
        <v/>
      </c>
      <c r="JO15" s="56" t="str" cm="1">
        <f t="array" ref="JO15">IF(OR(JO$10="", $B15=""), "", SUMPRODUCT(($CY15:$GD15=JO$8)*($CY$10:$GD$10=JO$10)))</f>
        <v/>
      </c>
      <c r="JP15" s="56" t="str" cm="1">
        <f t="array" ref="JP15">IF(OR(JP$10="", $B15=""), "", SUMPRODUCT(($CY15:$GD15=JP$8)*($CY$10:$GD$10=JP$10)))</f>
        <v/>
      </c>
      <c r="JQ15" s="56" t="str" cm="1">
        <f t="array" ref="JQ15">IF(OR(JQ$10="", $B15=""), "", SUMPRODUCT(($CY15:$GD15=JQ$8)*($CY$10:$GD$10=JQ$10)))</f>
        <v/>
      </c>
      <c r="JR15" s="56" t="str" cm="1">
        <f t="array" ref="JR15">IF(OR(JR$10="", $B15=""), "", SUMPRODUCT(($CY15:$GD15=JR$8)*($CY$10:$GD$10=JR$10)))</f>
        <v/>
      </c>
      <c r="JS15" s="56" t="str" cm="1">
        <f t="array" ref="JS15">IF(OR(JS$10="", $B15=""), "", SUMPRODUCT(($CY15:$GD15=JS$8)*($CY$10:$GD$10=JS$10)))</f>
        <v/>
      </c>
      <c r="JT15" s="56" t="str" cm="1">
        <f t="array" ref="JT15">IF(OR(JT$10="", $B15=""), "", SUMPRODUCT(($CY15:$GD15=JT$8)*($CY$10:$GD$10=JT$10)))</f>
        <v/>
      </c>
      <c r="JU15" s="56" t="str" cm="1">
        <f t="array" ref="JU15">IF(OR(JU$10="", $B15=""), "", SUMPRODUCT(($CY15:$GD15=JU$8)*($CY$10:$GD$10=JU$10)))</f>
        <v/>
      </c>
      <c r="JV15" s="56" t="str" cm="1">
        <f t="array" ref="JV15">IF(OR(JV$10="", $B15=""), "", SUMPRODUCT(($CY15:$GD15=JV$8)*($CY$10:$GD$10=JV$10)))</f>
        <v/>
      </c>
      <c r="JW15" s="56" t="str" cm="1">
        <f t="array" ref="JW15">IF(OR(JW$10="", $B15=""), "", SUMPRODUCT(($CY15:$GD15=JW$8)*($CY$10:$GD$10=JW$10)))</f>
        <v/>
      </c>
      <c r="JX15" s="56" t="str" cm="1">
        <f t="array" ref="JX15">IF(OR(JX$10="", $B15=""), "", SUMPRODUCT(($CY15:$GD15=JX$8)*($CY$10:$GD$10=JX$10)))</f>
        <v/>
      </c>
      <c r="JY15" s="56" t="str" cm="1">
        <f t="array" ref="JY15">IF(OR(JY$10="", $B15=""), "", SUMPRODUCT(($CY15:$GD15=JY$8)*($CY$10:$GD$10=JY$10)))</f>
        <v/>
      </c>
      <c r="JZ15" s="56" t="str" cm="1">
        <f t="array" ref="JZ15">IF(OR(JZ$10="", $B15=""), "", SUMPRODUCT(($CY15:$GD15=JZ$8)*($CY$10:$GD$10=JZ$10)))</f>
        <v/>
      </c>
      <c r="KA15" s="56" t="str" cm="1">
        <f t="array" ref="KA15">IF(OR(KA$10="", $B15=""), "", SUMPRODUCT(($CY15:$GD15=KA$8)*($CY$10:$GD$10=KA$10)))</f>
        <v/>
      </c>
      <c r="KB15" s="56" t="str" cm="1">
        <f t="array" ref="KB15">IF(OR(KB$10="", $B15=""), "", SUMPRODUCT(($CY15:$GD15=KB$8)*($CY$10:$GD$10=KB$10)))</f>
        <v/>
      </c>
      <c r="KC15" s="56" t="str" cm="1">
        <f t="array" ref="KC15">IF(OR(KC$10="", $B15=""), "", SUMPRODUCT(($CY15:$GD15=KC$8)*($CY$10:$GD$10=KC$10)))</f>
        <v/>
      </c>
      <c r="KD15" s="57" t="str" cm="1">
        <f t="array" ref="KD15">IF(OR(KD$10="", $B15=""), "", SUMPRODUCT(($CY15:$GD15=KD$8)*($CY$10:$GD$10=KD$10)))</f>
        <v/>
      </c>
      <c r="KF15" s="70" t="str">
        <f t="shared" si="213"/>
        <v/>
      </c>
      <c r="KH15" s="76" t="str">
        <f t="shared" si="214"/>
        <v/>
      </c>
      <c r="KI15" s="77" t="str">
        <f t="shared" si="209"/>
        <v/>
      </c>
      <c r="KJ15" s="77" t="str">
        <f t="shared" si="209"/>
        <v/>
      </c>
      <c r="KK15" s="77" t="str">
        <f t="shared" si="209"/>
        <v/>
      </c>
      <c r="KL15" s="77" t="str">
        <f t="shared" si="209"/>
        <v/>
      </c>
      <c r="KM15" s="77" t="str">
        <f t="shared" si="209"/>
        <v/>
      </c>
      <c r="KN15" s="77" t="str">
        <f t="shared" si="209"/>
        <v/>
      </c>
      <c r="KO15" s="77" t="str">
        <f t="shared" si="209"/>
        <v/>
      </c>
      <c r="KP15" s="77" t="str">
        <f t="shared" si="209"/>
        <v/>
      </c>
      <c r="KQ15" s="77" t="str">
        <f t="shared" si="209"/>
        <v/>
      </c>
      <c r="KR15" s="77" t="str">
        <f t="shared" si="209"/>
        <v/>
      </c>
      <c r="KS15" s="77" t="str">
        <f t="shared" si="209"/>
        <v/>
      </c>
      <c r="KT15" s="78" t="str">
        <f t="shared" si="209"/>
        <v/>
      </c>
      <c r="KV15" s="97" t="str">
        <f t="shared" si="215"/>
        <v/>
      </c>
      <c r="KW15" s="98" t="str">
        <f t="shared" si="216"/>
        <v/>
      </c>
    </row>
    <row r="16" spans="1:309" x14ac:dyDescent="0.25">
      <c r="A16" s="2"/>
      <c r="B16" s="291"/>
      <c r="C16" s="292"/>
      <c r="D16" s="293"/>
      <c r="E16" s="294"/>
      <c r="F16" s="295"/>
      <c r="G16" s="296"/>
      <c r="H16" s="296"/>
      <c r="I16" s="296"/>
      <c r="J16" s="296"/>
      <c r="K16" s="297"/>
      <c r="L16" s="295"/>
      <c r="M16" s="296"/>
      <c r="N16" s="296"/>
      <c r="O16" s="296"/>
      <c r="P16" s="296"/>
      <c r="Q16" s="297"/>
      <c r="R16" s="295"/>
      <c r="S16" s="296"/>
      <c r="T16" s="296"/>
      <c r="U16" s="296"/>
      <c r="V16" s="296"/>
      <c r="W16" s="297"/>
      <c r="X16" s="295"/>
      <c r="Y16" s="296"/>
      <c r="Z16" s="296"/>
      <c r="AA16" s="296"/>
      <c r="AB16" s="296"/>
      <c r="AC16" s="297"/>
      <c r="AD16" s="295"/>
      <c r="AE16" s="296"/>
      <c r="AF16" s="296"/>
      <c r="AG16" s="296"/>
      <c r="AH16" s="296"/>
      <c r="AI16" s="297"/>
      <c r="AJ16" s="295"/>
      <c r="AK16" s="296"/>
      <c r="AL16" s="296"/>
      <c r="AM16" s="296"/>
      <c r="AN16" s="296"/>
      <c r="AO16" s="297"/>
      <c r="AP16" s="295"/>
      <c r="AQ16" s="296"/>
      <c r="AR16" s="296"/>
      <c r="AS16" s="296"/>
      <c r="AT16" s="296"/>
      <c r="AU16" s="297"/>
      <c r="AV16" s="295"/>
      <c r="AW16" s="296"/>
      <c r="AX16" s="296"/>
      <c r="AY16" s="296"/>
      <c r="AZ16" s="296"/>
      <c r="BA16" s="297"/>
      <c r="BB16" s="295"/>
      <c r="BC16" s="296"/>
      <c r="BD16" s="296"/>
      <c r="BE16" s="296"/>
      <c r="BF16" s="296"/>
      <c r="BG16" s="297"/>
      <c r="BH16" s="295"/>
      <c r="BI16" s="296"/>
      <c r="BJ16" s="296"/>
      <c r="BK16" s="296"/>
      <c r="BL16" s="296"/>
      <c r="BM16" s="297"/>
      <c r="BN16" s="295"/>
      <c r="BO16" s="296"/>
      <c r="BP16" s="296"/>
      <c r="BQ16" s="296"/>
      <c r="BR16" s="296"/>
      <c r="BS16" s="297"/>
      <c r="BT16" s="295"/>
      <c r="BU16" s="296"/>
      <c r="BV16" s="296"/>
      <c r="BW16" s="296"/>
      <c r="BX16" s="296"/>
      <c r="BY16" s="297"/>
      <c r="BZ16" s="295"/>
      <c r="CA16" s="296"/>
      <c r="CB16" s="296"/>
      <c r="CC16" s="296"/>
      <c r="CD16" s="296"/>
      <c r="CE16" s="297"/>
      <c r="CF16" s="295"/>
      <c r="CG16" s="296"/>
      <c r="CH16" s="296"/>
      <c r="CI16" s="296"/>
      <c r="CJ16" s="296"/>
      <c r="CK16" s="297"/>
      <c r="CL16" s="295"/>
      <c r="CM16" s="296"/>
      <c r="CN16" s="296"/>
      <c r="CO16" s="296"/>
      <c r="CP16" s="296"/>
      <c r="CQ16" s="297"/>
      <c r="CR16" s="2"/>
      <c r="CT16" s="11" t="s">
        <v>22</v>
      </c>
      <c r="CV16" s="116" t="str">
        <f t="shared" si="210"/>
        <v/>
      </c>
      <c r="CW16" s="117" t="str">
        <f t="shared" si="211"/>
        <v/>
      </c>
      <c r="CY16" s="32" t="str">
        <f t="shared" ca="1" si="212"/>
        <v/>
      </c>
      <c r="CZ16" s="33" t="str">
        <f t="shared" ca="1" si="126"/>
        <v/>
      </c>
      <c r="DA16" s="33" t="str">
        <f t="shared" ca="1" si="127"/>
        <v/>
      </c>
      <c r="DB16" s="33" t="str">
        <f t="shared" ca="1" si="128"/>
        <v/>
      </c>
      <c r="DC16" s="33" t="str">
        <f t="shared" ca="1" si="129"/>
        <v/>
      </c>
      <c r="DD16" s="33" t="str">
        <f t="shared" ca="1" si="130"/>
        <v/>
      </c>
      <c r="DE16" s="33" t="str">
        <f t="shared" ca="1" si="131"/>
        <v/>
      </c>
      <c r="DF16" s="33" t="str">
        <f t="shared" ca="1" si="132"/>
        <v/>
      </c>
      <c r="DG16" s="33" t="str">
        <f t="shared" ca="1" si="133"/>
        <v/>
      </c>
      <c r="DH16" s="33" t="str">
        <f t="shared" ca="1" si="134"/>
        <v/>
      </c>
      <c r="DI16" s="33" t="str">
        <f t="shared" ca="1" si="135"/>
        <v/>
      </c>
      <c r="DJ16" s="33" t="str">
        <f t="shared" ca="1" si="136"/>
        <v/>
      </c>
      <c r="DK16" s="33" t="str">
        <f t="shared" ca="1" si="137"/>
        <v/>
      </c>
      <c r="DL16" s="33" t="str">
        <f t="shared" ca="1" si="138"/>
        <v/>
      </c>
      <c r="DM16" s="33" t="str">
        <f t="shared" ca="1" si="139"/>
        <v/>
      </c>
      <c r="DN16" s="33" t="str">
        <f t="shared" ca="1" si="140"/>
        <v/>
      </c>
      <c r="DO16" s="33" t="str">
        <f t="shared" ca="1" si="141"/>
        <v/>
      </c>
      <c r="DP16" s="33" t="str">
        <f t="shared" ca="1" si="142"/>
        <v/>
      </c>
      <c r="DQ16" s="33" t="str">
        <f t="shared" ca="1" si="143"/>
        <v/>
      </c>
      <c r="DR16" s="33" t="str">
        <f t="shared" ca="1" si="144"/>
        <v/>
      </c>
      <c r="DS16" s="33" t="str">
        <f t="shared" ca="1" si="145"/>
        <v/>
      </c>
      <c r="DT16" s="33" t="str">
        <f t="shared" ca="1" si="146"/>
        <v/>
      </c>
      <c r="DU16" s="33" t="str">
        <f t="shared" ca="1" si="147"/>
        <v/>
      </c>
      <c r="DV16" s="33" t="str">
        <f t="shared" ca="1" si="148"/>
        <v/>
      </c>
      <c r="DW16" s="33" t="str">
        <f t="shared" ca="1" si="149"/>
        <v/>
      </c>
      <c r="DX16" s="33" t="str">
        <f t="shared" ca="1" si="150"/>
        <v/>
      </c>
      <c r="DY16" s="33" t="str">
        <f t="shared" ca="1" si="151"/>
        <v/>
      </c>
      <c r="DZ16" s="33" t="str">
        <f t="shared" ca="1" si="152"/>
        <v/>
      </c>
      <c r="EA16" s="33" t="str">
        <f t="shared" ca="1" si="153"/>
        <v/>
      </c>
      <c r="EB16" s="33" t="str">
        <f t="shared" ca="1" si="154"/>
        <v/>
      </c>
      <c r="EC16" s="33" t="str">
        <f t="shared" ca="1" si="155"/>
        <v/>
      </c>
      <c r="ED16" s="33" t="str">
        <f t="shared" ca="1" si="156"/>
        <v/>
      </c>
      <c r="EE16" s="33" t="str">
        <f t="shared" ca="1" si="157"/>
        <v/>
      </c>
      <c r="EF16" s="33" t="str">
        <f t="shared" ca="1" si="158"/>
        <v/>
      </c>
      <c r="EG16" s="33" t="str">
        <f t="shared" ca="1" si="159"/>
        <v/>
      </c>
      <c r="EH16" s="33" t="str">
        <f t="shared" ca="1" si="160"/>
        <v/>
      </c>
      <c r="EI16" s="33" t="str">
        <f t="shared" ca="1" si="161"/>
        <v/>
      </c>
      <c r="EJ16" s="33" t="str">
        <f t="shared" ca="1" si="162"/>
        <v/>
      </c>
      <c r="EK16" s="33" t="str">
        <f t="shared" ca="1" si="163"/>
        <v/>
      </c>
      <c r="EL16" s="33" t="str">
        <f t="shared" ca="1" si="164"/>
        <v/>
      </c>
      <c r="EM16" s="33" t="str">
        <f t="shared" ca="1" si="165"/>
        <v/>
      </c>
      <c r="EN16" s="33" t="str">
        <f t="shared" ca="1" si="166"/>
        <v/>
      </c>
      <c r="EO16" s="33" t="str">
        <f t="shared" ca="1" si="167"/>
        <v/>
      </c>
      <c r="EP16" s="33" t="str">
        <f t="shared" ca="1" si="168"/>
        <v/>
      </c>
      <c r="EQ16" s="33" t="str">
        <f t="shared" ca="1" si="169"/>
        <v/>
      </c>
      <c r="ER16" s="33" t="str">
        <f t="shared" ca="1" si="170"/>
        <v/>
      </c>
      <c r="ES16" s="33" t="str">
        <f t="shared" ca="1" si="171"/>
        <v/>
      </c>
      <c r="ET16" s="33" t="str">
        <f t="shared" ca="1" si="172"/>
        <v/>
      </c>
      <c r="EU16" s="33" t="str">
        <f t="shared" ca="1" si="173"/>
        <v/>
      </c>
      <c r="EV16" s="33" t="str">
        <f t="shared" ca="1" si="174"/>
        <v/>
      </c>
      <c r="EW16" s="33" t="str">
        <f t="shared" ca="1" si="175"/>
        <v/>
      </c>
      <c r="EX16" s="33" t="str">
        <f t="shared" ca="1" si="176"/>
        <v/>
      </c>
      <c r="EY16" s="33" t="str">
        <f t="shared" ca="1" si="177"/>
        <v/>
      </c>
      <c r="EZ16" s="33" t="str">
        <f t="shared" ca="1" si="178"/>
        <v/>
      </c>
      <c r="FA16" s="33" t="str">
        <f t="shared" ca="1" si="179"/>
        <v/>
      </c>
      <c r="FB16" s="33" t="str">
        <f t="shared" ca="1" si="180"/>
        <v/>
      </c>
      <c r="FC16" s="33" t="str">
        <f t="shared" ca="1" si="181"/>
        <v/>
      </c>
      <c r="FD16" s="33" t="str">
        <f t="shared" ca="1" si="182"/>
        <v/>
      </c>
      <c r="FE16" s="33" t="str">
        <f t="shared" ca="1" si="183"/>
        <v/>
      </c>
      <c r="FF16" s="33" t="str">
        <f t="shared" ca="1" si="184"/>
        <v/>
      </c>
      <c r="FG16" s="33" t="str">
        <f t="shared" ca="1" si="185"/>
        <v/>
      </c>
      <c r="FH16" s="33" t="str">
        <f t="shared" ca="1" si="186"/>
        <v/>
      </c>
      <c r="FI16" s="33" t="str">
        <f t="shared" ca="1" si="187"/>
        <v/>
      </c>
      <c r="FJ16" s="33" t="str">
        <f t="shared" ca="1" si="188"/>
        <v/>
      </c>
      <c r="FK16" s="33" t="str">
        <f t="shared" ca="1" si="189"/>
        <v/>
      </c>
      <c r="FL16" s="33" t="str">
        <f t="shared" ca="1" si="190"/>
        <v/>
      </c>
      <c r="FM16" s="33" t="str">
        <f t="shared" ca="1" si="191"/>
        <v/>
      </c>
      <c r="FN16" s="33" t="str">
        <f t="shared" ca="1" si="192"/>
        <v/>
      </c>
      <c r="FO16" s="33" t="str">
        <f t="shared" ca="1" si="193"/>
        <v/>
      </c>
      <c r="FP16" s="33" t="str">
        <f t="shared" ca="1" si="194"/>
        <v/>
      </c>
      <c r="FQ16" s="33" t="str">
        <f t="shared" ca="1" si="195"/>
        <v/>
      </c>
      <c r="FR16" s="33" t="str">
        <f t="shared" ca="1" si="196"/>
        <v/>
      </c>
      <c r="FS16" s="33" t="str">
        <f t="shared" ca="1" si="197"/>
        <v/>
      </c>
      <c r="FT16" s="33" t="str">
        <f t="shared" ca="1" si="198"/>
        <v/>
      </c>
      <c r="FU16" s="33" t="str">
        <f t="shared" ca="1" si="199"/>
        <v/>
      </c>
      <c r="FV16" s="33" t="str">
        <f t="shared" ca="1" si="200"/>
        <v/>
      </c>
      <c r="FW16" s="33" t="str">
        <f t="shared" ca="1" si="201"/>
        <v/>
      </c>
      <c r="FX16" s="33" t="str">
        <f t="shared" ca="1" si="202"/>
        <v/>
      </c>
      <c r="FY16" s="33" t="str">
        <f t="shared" ca="1" si="203"/>
        <v/>
      </c>
      <c r="FZ16" s="33" t="str">
        <f t="shared" ca="1" si="204"/>
        <v/>
      </c>
      <c r="GA16" s="33" t="str">
        <f t="shared" ca="1" si="205"/>
        <v/>
      </c>
      <c r="GB16" s="33" t="str">
        <f t="shared" ca="1" si="206"/>
        <v/>
      </c>
      <c r="GC16" s="33" t="str">
        <f t="shared" ca="1" si="207"/>
        <v/>
      </c>
      <c r="GD16" s="34" t="str">
        <f t="shared" ca="1" si="208"/>
        <v/>
      </c>
      <c r="GF16" s="41" t="str" cm="1">
        <f t="array" ref="GF16">IFERROR(IF(OR(GF$10="", $B16="", $F16="", L16="", GF$8=""), "", IF(GF$9="", L16/$F16, (L16-INDEX($L16:$CQ16, $GE16, MATCH(CONCATENATE(GF$10, " - ", GF$8-7), $L$68:$CQ$68, 0)))/$F16)), "")</f>
        <v/>
      </c>
      <c r="GG16" s="42" t="str" cm="1">
        <f t="array" ref="GG16">IFERROR(IF(OR(GG$10="", $B16="", $G16="", M16="", GG$8=""), "", IF(GG$9="", M16/$G16, (M16-INDEX($L16:$CQ16, $GE16, MATCH(CONCATENATE(GG$10, " - ", GG$8-7), $L$68:$CQ$68, 0)))/$G16)), "")</f>
        <v/>
      </c>
      <c r="GH16" s="42" t="str" cm="1">
        <f t="array" ref="GH16">IFERROR(IF(OR(GH$10="", $B16="", $H16="", N16="", GH$8=""), "", IF(GH$9="", N16/$H16, (N16-INDEX($L16:$CQ16, $GE16, MATCH(CONCATENATE(GH$10, " - ", GH$8-7), $L$68:$CQ$68, 0)))/$H16)), "")</f>
        <v/>
      </c>
      <c r="GI16" s="42" t="str" cm="1">
        <f t="array" ref="GI16">IFERROR(IF(OR(GI$10="", $B16="", $I16="", O16="", GI$8=""), "", IF(GI$9="", O16/$I16, (O16-INDEX($L16:$CQ16, $GE16, MATCH(CONCATENATE(GI$10, " - ", GI$8-7), $L$68:$CQ$68, 0)))/$I16)), "")</f>
        <v/>
      </c>
      <c r="GJ16" s="42" t="str" cm="1">
        <f t="array" ref="GJ16">IFERROR(IF(OR(GJ$10="", $B16="", $J16="", P16="", GJ$8=""), "", IF(GJ$9="", P16/$J16, (P16-INDEX($L16:$CQ16, $GE16, MATCH(CONCATENATE(GJ$10, " - ", GJ$8-7), $L$68:$CQ$68, 0)))/$J16)), "")</f>
        <v/>
      </c>
      <c r="GK16" s="43" t="str" cm="1">
        <f t="array" ref="GK16">IFERROR(IF(OR(GK$10="", $B16="", $K16="", Q16="", GK$8=""), "", IF(GK$9="", Q16/$K16, (Q16-INDEX($L16:$CQ16, $GE16, MATCH(CONCATENATE(GK$10, " - ", GK$8-7), $L$68:$CQ$68, 0)))/$K16)), "")</f>
        <v/>
      </c>
      <c r="GL16" s="41" t="str" cm="1">
        <f t="array" ref="GL16">IFERROR(IF(OR(GL$10="", $B16="", $F16="", R16="", GL$8=""), "", IF(GL$9="", R16/$F16, (R16-INDEX($L16:$CQ16, $GE16, MATCH(CONCATENATE(GL$10, " - ", GL$8-7), $L$68:$CQ$68, 0)))/$F16)), "")</f>
        <v/>
      </c>
      <c r="GM16" s="42" t="str" cm="1">
        <f t="array" ref="GM16">IFERROR(IF(OR(GM$10="", $B16="", $G16="", S16="", GM$8=""), "", IF(GM$9="", S16/$G16, (S16-INDEX($L16:$CQ16, $GE16, MATCH(CONCATENATE(GM$10, " - ", GM$8-7), $L$68:$CQ$68, 0)))/$G16)), "")</f>
        <v/>
      </c>
      <c r="GN16" s="42" t="str" cm="1">
        <f t="array" ref="GN16">IFERROR(IF(OR(GN$10="", $B16="", $H16="", T16="", GN$8=""), "", IF(GN$9="", T16/$H16, (T16-INDEX($L16:$CQ16, $GE16, MATCH(CONCATENATE(GN$10, " - ", GN$8-7), $L$68:$CQ$68, 0)))/$H16)), "")</f>
        <v/>
      </c>
      <c r="GO16" s="42" t="str" cm="1">
        <f t="array" ref="GO16">IFERROR(IF(OR(GO$10="", $B16="", $I16="", U16="", GO$8=""), "", IF(GO$9="", U16/$I16, (U16-INDEX($L16:$CQ16, $GE16, MATCH(CONCATENATE(GO$10, " - ", GO$8-7), $L$68:$CQ$68, 0)))/$I16)), "")</f>
        <v/>
      </c>
      <c r="GP16" s="42" t="str" cm="1">
        <f t="array" ref="GP16">IFERROR(IF(OR(GP$10="", $B16="", $J16="", V16="", GP$8=""), "", IF(GP$9="", V16/$J16, (V16-INDEX($L16:$CQ16, $GE16, MATCH(CONCATENATE(GP$10, " - ", GP$8-7), $L$68:$CQ$68, 0)))/$J16)), "")</f>
        <v/>
      </c>
      <c r="GQ16" s="43" t="str" cm="1">
        <f t="array" ref="GQ16">IFERROR(IF(OR(GQ$10="", $B16="", $K16="", W16="", GQ$8=""), "", IF(GQ$9="", W16/$K16, (W16-INDEX($L16:$CQ16, $GE16, MATCH(CONCATENATE(GQ$10, " - ", GQ$8-7), $L$68:$CQ$68, 0)))/$K16)), "")</f>
        <v/>
      </c>
      <c r="GR16" s="41" t="str" cm="1">
        <f t="array" ref="GR16">IFERROR(IF(OR(GR$10="", $B16="", $F16="", X16="", GR$8=""), "", IF(GR$9="", X16/$F16, (X16-INDEX($L16:$CQ16, $GE16, MATCH(CONCATENATE(GR$10, " - ", GR$8-7), $L$68:$CQ$68, 0)))/$F16)), "")</f>
        <v/>
      </c>
      <c r="GS16" s="42" t="str" cm="1">
        <f t="array" ref="GS16">IFERROR(IF(OR(GS$10="", $B16="", $G16="", Y16="", GS$8=""), "", IF(GS$9="", Y16/$G16, (Y16-INDEX($L16:$CQ16, $GE16, MATCH(CONCATENATE(GS$10, " - ", GS$8-7), $L$68:$CQ$68, 0)))/$G16)), "")</f>
        <v/>
      </c>
      <c r="GT16" s="42" t="str" cm="1">
        <f t="array" ref="GT16">IFERROR(IF(OR(GT$10="", $B16="", $H16="", Z16="", GT$8=""), "", IF(GT$9="", Z16/$H16, (Z16-INDEX($L16:$CQ16, $GE16, MATCH(CONCATENATE(GT$10, " - ", GT$8-7), $L$68:$CQ$68, 0)))/$H16)), "")</f>
        <v/>
      </c>
      <c r="GU16" s="42" t="str" cm="1">
        <f t="array" ref="GU16">IFERROR(IF(OR(GU$10="", $B16="", $I16="", AA16="", GU$8=""), "", IF(GU$9="", AA16/$I16, (AA16-INDEX($L16:$CQ16, $GE16, MATCH(CONCATENATE(GU$10, " - ", GU$8-7), $L$68:$CQ$68, 0)))/$I16)), "")</f>
        <v/>
      </c>
      <c r="GV16" s="42" t="str" cm="1">
        <f t="array" ref="GV16">IFERROR(IF(OR(GV$10="", $B16="", $J16="", AB16="", GV$8=""), "", IF(GV$9="", AB16/$J16, (AB16-INDEX($L16:$CQ16, $GE16, MATCH(CONCATENATE(GV$10, " - ", GV$8-7), $L$68:$CQ$68, 0)))/$J16)), "")</f>
        <v/>
      </c>
      <c r="GW16" s="43" t="str" cm="1">
        <f t="array" ref="GW16">IFERROR(IF(OR(GW$10="", $B16="", $K16="", AC16="", GW$8=""), "", IF(GW$9="", AC16/$K16, (AC16-INDEX($L16:$CQ16, $GE16, MATCH(CONCATENATE(GW$10, " - ", GW$8-7), $L$68:$CQ$68, 0)))/$K16)), "")</f>
        <v/>
      </c>
      <c r="GX16" s="41" t="str" cm="1">
        <f t="array" ref="GX16">IFERROR(IF(OR(GX$10="", $B16="", $F16="", AD16="", GX$8=""), "", IF(GX$9="", AD16/$F16, (AD16-INDEX($L16:$CQ16, $GE16, MATCH(CONCATENATE(GX$10, " - ", GX$8-7), $L$68:$CQ$68, 0)))/$F16)), "")</f>
        <v/>
      </c>
      <c r="GY16" s="42" t="str" cm="1">
        <f t="array" ref="GY16">IFERROR(IF(OR(GY$10="", $B16="", $G16="", AE16="", GY$8=""), "", IF(GY$9="", AE16/$G16, (AE16-INDEX($L16:$CQ16, $GE16, MATCH(CONCATENATE(GY$10, " - ", GY$8-7), $L$68:$CQ$68, 0)))/$G16)), "")</f>
        <v/>
      </c>
      <c r="GZ16" s="42" t="str" cm="1">
        <f t="array" ref="GZ16">IFERROR(IF(OR(GZ$10="", $B16="", $H16="", AF16="", GZ$8=""), "", IF(GZ$9="", AF16/$H16, (AF16-INDEX($L16:$CQ16, $GE16, MATCH(CONCATENATE(GZ$10, " - ", GZ$8-7), $L$68:$CQ$68, 0)))/$H16)), "")</f>
        <v/>
      </c>
      <c r="HA16" s="42" t="str" cm="1">
        <f t="array" ref="HA16">IFERROR(IF(OR(HA$10="", $B16="", $I16="", AG16="", HA$8=""), "", IF(HA$9="", AG16/$I16, (AG16-INDEX($L16:$CQ16, $GE16, MATCH(CONCATENATE(HA$10, " - ", HA$8-7), $L$68:$CQ$68, 0)))/$I16)), "")</f>
        <v/>
      </c>
      <c r="HB16" s="42" t="str" cm="1">
        <f t="array" ref="HB16">IFERROR(IF(OR(HB$10="", $B16="", $J16="", AH16="", HB$8=""), "", IF(HB$9="", AH16/$J16, (AH16-INDEX($L16:$CQ16, $GE16, MATCH(CONCATENATE(HB$10, " - ", HB$8-7), $L$68:$CQ$68, 0)))/$J16)), "")</f>
        <v/>
      </c>
      <c r="HC16" s="43" t="str" cm="1">
        <f t="array" ref="HC16">IFERROR(IF(OR(HC$10="", $B16="", $K16="", AI16="", HC$8=""), "", IF(HC$9="", AI16/$K16, (AI16-INDEX($L16:$CQ16, $GE16, MATCH(CONCATENATE(HC$10, " - ", HC$8-7), $L$68:$CQ$68, 0)))/$K16)), "")</f>
        <v/>
      </c>
      <c r="HD16" s="41" t="str" cm="1">
        <f t="array" ref="HD16">IFERROR(IF(OR(HD$10="", $B16="", $F16="", AJ16="", HD$8=""), "", IF(HD$9="", AJ16/$F16, (AJ16-INDEX($L16:$CQ16, $GE16, MATCH(CONCATENATE(HD$10, " - ", HD$8-7), $L$68:$CQ$68, 0)))/$F16)), "")</f>
        <v/>
      </c>
      <c r="HE16" s="42" t="str" cm="1">
        <f t="array" ref="HE16">IFERROR(IF(OR(HE$10="", $B16="", $G16="", AK16="", HE$8=""), "", IF(HE$9="", AK16/$G16, (AK16-INDEX($L16:$CQ16, $GE16, MATCH(CONCATENATE(HE$10, " - ", HE$8-7), $L$68:$CQ$68, 0)))/$G16)), "")</f>
        <v/>
      </c>
      <c r="HF16" s="42" t="str" cm="1">
        <f t="array" ref="HF16">IFERROR(IF(OR(HF$10="", $B16="", $H16="", AL16="", HF$8=""), "", IF(HF$9="", AL16/$H16, (AL16-INDEX($L16:$CQ16, $GE16, MATCH(CONCATENATE(HF$10, " - ", HF$8-7), $L$68:$CQ$68, 0)))/$H16)), "")</f>
        <v/>
      </c>
      <c r="HG16" s="42" t="str" cm="1">
        <f t="array" ref="HG16">IFERROR(IF(OR(HG$10="", $B16="", $I16="", AM16="", HG$8=""), "", IF(HG$9="", AM16/$I16, (AM16-INDEX($L16:$CQ16, $GE16, MATCH(CONCATENATE(HG$10, " - ", HG$8-7), $L$68:$CQ$68, 0)))/$I16)), "")</f>
        <v/>
      </c>
      <c r="HH16" s="42" t="str" cm="1">
        <f t="array" ref="HH16">IFERROR(IF(OR(HH$10="", $B16="", $J16="", AN16="", HH$8=""), "", IF(HH$9="", AN16/$J16, (AN16-INDEX($L16:$CQ16, $GE16, MATCH(CONCATENATE(HH$10, " - ", HH$8-7), $L$68:$CQ$68, 0)))/$J16)), "")</f>
        <v/>
      </c>
      <c r="HI16" s="43" t="str" cm="1">
        <f t="array" ref="HI16">IFERROR(IF(OR(HI$10="", $B16="", $K16="", AO16="", HI$8=""), "", IF(HI$9="", AO16/$K16, (AO16-INDEX($L16:$CQ16, $GE16, MATCH(CONCATENATE(HI$10, " - ", HI$8-7), $L$68:$CQ$68, 0)))/$K16)), "")</f>
        <v/>
      </c>
      <c r="HJ16" s="41" t="str" cm="1">
        <f t="array" ref="HJ16">IFERROR(IF(OR(HJ$10="", $B16="", $F16="", AP16="", HJ$8=""), "", IF(HJ$9="", AP16/$F16, (AP16-INDEX($L16:$CQ16, $GE16, MATCH(CONCATENATE(HJ$10, " - ", HJ$8-7), $L$68:$CQ$68, 0)))/$F16)), "")</f>
        <v/>
      </c>
      <c r="HK16" s="42" t="str" cm="1">
        <f t="array" ref="HK16">IFERROR(IF(OR(HK$10="", $B16="", $G16="", AQ16="", HK$8=""), "", IF(HK$9="", AQ16/$G16, (AQ16-INDEX($L16:$CQ16, $GE16, MATCH(CONCATENATE(HK$10, " - ", HK$8-7), $L$68:$CQ$68, 0)))/$G16)), "")</f>
        <v/>
      </c>
      <c r="HL16" s="42" t="str" cm="1">
        <f t="array" ref="HL16">IFERROR(IF(OR(HL$10="", $B16="", $H16="", AR16="", HL$8=""), "", IF(HL$9="", AR16/$H16, (AR16-INDEX($L16:$CQ16, $GE16, MATCH(CONCATENATE(HL$10, " - ", HL$8-7), $L$68:$CQ$68, 0)))/$H16)), "")</f>
        <v/>
      </c>
      <c r="HM16" s="42" t="str" cm="1">
        <f t="array" ref="HM16">IFERROR(IF(OR(HM$10="", $B16="", $I16="", AS16="", HM$8=""), "", IF(HM$9="", AS16/$I16, (AS16-INDEX($L16:$CQ16, $GE16, MATCH(CONCATENATE(HM$10, " - ", HM$8-7), $L$68:$CQ$68, 0)))/$I16)), "")</f>
        <v/>
      </c>
      <c r="HN16" s="42" t="str" cm="1">
        <f t="array" ref="HN16">IFERROR(IF(OR(HN$10="", $B16="", $J16="", AT16="", HN$8=""), "", IF(HN$9="", AT16/$J16, (AT16-INDEX($L16:$CQ16, $GE16, MATCH(CONCATENATE(HN$10, " - ", HN$8-7), $L$68:$CQ$68, 0)))/$J16)), "")</f>
        <v/>
      </c>
      <c r="HO16" s="43" t="str" cm="1">
        <f t="array" ref="HO16">IFERROR(IF(OR(HO$10="", $B16="", $K16="", AU16="", HO$8=""), "", IF(HO$9="", AU16/$K16, (AU16-INDEX($L16:$CQ16, $GE16, MATCH(CONCATENATE(HO$10, " - ", HO$8-7), $L$68:$CQ$68, 0)))/$K16)), "")</f>
        <v/>
      </c>
      <c r="HP16" s="41" t="str" cm="1">
        <f t="array" ref="HP16">IFERROR(IF(OR(HP$10="", $B16="", $F16="", AV16="", HP$8=""), "", IF(HP$9="", AV16/$F16, (AV16-INDEX($L16:$CQ16, $GE16, MATCH(CONCATENATE(HP$10, " - ", HP$8-7), $L$68:$CQ$68, 0)))/$F16)), "")</f>
        <v/>
      </c>
      <c r="HQ16" s="42" t="str" cm="1">
        <f t="array" ref="HQ16">IFERROR(IF(OR(HQ$10="", $B16="", $G16="", AW16="", HQ$8=""), "", IF(HQ$9="", AW16/$G16, (AW16-INDEX($L16:$CQ16, $GE16, MATCH(CONCATENATE(HQ$10, " - ", HQ$8-7), $L$68:$CQ$68, 0)))/$G16)), "")</f>
        <v/>
      </c>
      <c r="HR16" s="42" t="str" cm="1">
        <f t="array" ref="HR16">IFERROR(IF(OR(HR$10="", $B16="", $H16="", AX16="", HR$8=""), "", IF(HR$9="", AX16/$H16, (AX16-INDEX($L16:$CQ16, $GE16, MATCH(CONCATENATE(HR$10, " - ", HR$8-7), $L$68:$CQ$68, 0)))/$H16)), "")</f>
        <v/>
      </c>
      <c r="HS16" s="42" t="str" cm="1">
        <f t="array" ref="HS16">IFERROR(IF(OR(HS$10="", $B16="", $I16="", AY16="", HS$8=""), "", IF(HS$9="", AY16/$I16, (AY16-INDEX($L16:$CQ16, $GE16, MATCH(CONCATENATE(HS$10, " - ", HS$8-7), $L$68:$CQ$68, 0)))/$I16)), "")</f>
        <v/>
      </c>
      <c r="HT16" s="42" t="str" cm="1">
        <f t="array" ref="HT16">IFERROR(IF(OR(HT$10="", $B16="", $J16="", AZ16="", HT$8=""), "", IF(HT$9="", AZ16/$J16, (AZ16-INDEX($L16:$CQ16, $GE16, MATCH(CONCATENATE(HT$10, " - ", HT$8-7), $L$68:$CQ$68, 0)))/$J16)), "")</f>
        <v/>
      </c>
      <c r="HU16" s="43" t="str" cm="1">
        <f t="array" ref="HU16">IFERROR(IF(OR(HU$10="", $B16="", $K16="", BA16="", HU$8=""), "", IF(HU$9="", BA16/$K16, (BA16-INDEX($L16:$CQ16, $GE16, MATCH(CONCATENATE(HU$10, " - ", HU$8-7), $L$68:$CQ$68, 0)))/$K16)), "")</f>
        <v/>
      </c>
      <c r="HV16" s="41" t="str" cm="1">
        <f t="array" ref="HV16">IFERROR(IF(OR(HV$10="", $B16="", $F16="", BB16="", HV$8=""), "", IF(HV$9="", BB16/$F16, (BB16-INDEX($L16:$CQ16, $GE16, MATCH(CONCATENATE(HV$10, " - ", HV$8-7), $L$68:$CQ$68, 0)))/$F16)), "")</f>
        <v/>
      </c>
      <c r="HW16" s="42" t="str" cm="1">
        <f t="array" ref="HW16">IFERROR(IF(OR(HW$10="", $B16="", $G16="", BC16="", HW$8=""), "", IF(HW$9="", BC16/$G16, (BC16-INDEX($L16:$CQ16, $GE16, MATCH(CONCATENATE(HW$10, " - ", HW$8-7), $L$68:$CQ$68, 0)))/$G16)), "")</f>
        <v/>
      </c>
      <c r="HX16" s="42" t="str" cm="1">
        <f t="array" ref="HX16">IFERROR(IF(OR(HX$10="", $B16="", $H16="", BD16="", HX$8=""), "", IF(HX$9="", BD16/$H16, (BD16-INDEX($L16:$CQ16, $GE16, MATCH(CONCATENATE(HX$10, " - ", HX$8-7), $L$68:$CQ$68, 0)))/$H16)), "")</f>
        <v/>
      </c>
      <c r="HY16" s="42" t="str" cm="1">
        <f t="array" ref="HY16">IFERROR(IF(OR(HY$10="", $B16="", $I16="", BE16="", HY$8=""), "", IF(HY$9="", BE16/$I16, (BE16-INDEX($L16:$CQ16, $GE16, MATCH(CONCATENATE(HY$10, " - ", HY$8-7), $L$68:$CQ$68, 0)))/$I16)), "")</f>
        <v/>
      </c>
      <c r="HZ16" s="42" t="str" cm="1">
        <f t="array" ref="HZ16">IFERROR(IF(OR(HZ$10="", $B16="", $J16="", BF16="", HZ$8=""), "", IF(HZ$9="", BF16/$J16, (BF16-INDEX($L16:$CQ16, $GE16, MATCH(CONCATENATE(HZ$10, " - ", HZ$8-7), $L$68:$CQ$68, 0)))/$J16)), "")</f>
        <v/>
      </c>
      <c r="IA16" s="43" t="str" cm="1">
        <f t="array" ref="IA16">IFERROR(IF(OR(IA$10="", $B16="", $K16="", BG16="", IA$8=""), "", IF(IA$9="", BG16/$K16, (BG16-INDEX($L16:$CQ16, $GE16, MATCH(CONCATENATE(IA$10, " - ", IA$8-7), $L$68:$CQ$68, 0)))/$K16)), "")</f>
        <v/>
      </c>
      <c r="IB16" s="41" t="str" cm="1">
        <f t="array" ref="IB16">IFERROR(IF(OR(IB$10="", $B16="", $F16="", BH16="", IB$8=""), "", IF(IB$9="", BH16/$F16, (BH16-INDEX($L16:$CQ16, $GE16, MATCH(CONCATENATE(IB$10, " - ", IB$8-7), $L$68:$CQ$68, 0)))/$F16)), "")</f>
        <v/>
      </c>
      <c r="IC16" s="42" t="str" cm="1">
        <f t="array" ref="IC16">IFERROR(IF(OR(IC$10="", $B16="", $G16="", BI16="", IC$8=""), "", IF(IC$9="", BI16/$G16, (BI16-INDEX($L16:$CQ16, $GE16, MATCH(CONCATENATE(IC$10, " - ", IC$8-7), $L$68:$CQ$68, 0)))/$G16)), "")</f>
        <v/>
      </c>
      <c r="ID16" s="42" t="str" cm="1">
        <f t="array" ref="ID16">IFERROR(IF(OR(ID$10="", $B16="", $H16="", BJ16="", ID$8=""), "", IF(ID$9="", BJ16/$H16, (BJ16-INDEX($L16:$CQ16, $GE16, MATCH(CONCATENATE(ID$10, " - ", ID$8-7), $L$68:$CQ$68, 0)))/$H16)), "")</f>
        <v/>
      </c>
      <c r="IE16" s="42" t="str" cm="1">
        <f t="array" ref="IE16">IFERROR(IF(OR(IE$10="", $B16="", $I16="", BK16="", IE$8=""), "", IF(IE$9="", BK16/$I16, (BK16-INDEX($L16:$CQ16, $GE16, MATCH(CONCATENATE(IE$10, " - ", IE$8-7), $L$68:$CQ$68, 0)))/$I16)), "")</f>
        <v/>
      </c>
      <c r="IF16" s="42" t="str" cm="1">
        <f t="array" ref="IF16">IFERROR(IF(OR(IF$10="", $B16="", $J16="", BL16="", IF$8=""), "", IF(IF$9="", BL16/$J16, (BL16-INDEX($L16:$CQ16, $GE16, MATCH(CONCATENATE(IF$10, " - ", IF$8-7), $L$68:$CQ$68, 0)))/$J16)), "")</f>
        <v/>
      </c>
      <c r="IG16" s="43" t="str" cm="1">
        <f t="array" ref="IG16">IFERROR(IF(OR(IG$10="", $B16="", $K16="", BM16="", IG$8=""), "", IF(IG$9="", BM16/$K16, (BM16-INDEX($L16:$CQ16, $GE16, MATCH(CONCATENATE(IG$10, " - ", IG$8-7), $L$68:$CQ$68, 0)))/$K16)), "")</f>
        <v/>
      </c>
      <c r="IH16" s="41" t="str" cm="1">
        <f t="array" ref="IH16">IFERROR(IF(OR(IH$10="", $B16="", $F16="", BN16="", IH$8=""), "", IF(IH$9="", BN16/$F16, (BN16-INDEX($L16:$CQ16, $GE16, MATCH(CONCATENATE(IH$10, " - ", IH$8-7), $L$68:$CQ$68, 0)))/$F16)), "")</f>
        <v/>
      </c>
      <c r="II16" s="42" t="str" cm="1">
        <f t="array" ref="II16">IFERROR(IF(OR(II$10="", $B16="", $G16="", BO16="", II$8=""), "", IF(II$9="", BO16/$G16, (BO16-INDEX($L16:$CQ16, $GE16, MATCH(CONCATENATE(II$10, " - ", II$8-7), $L$68:$CQ$68, 0)))/$G16)), "")</f>
        <v/>
      </c>
      <c r="IJ16" s="42" t="str" cm="1">
        <f t="array" ref="IJ16">IFERROR(IF(OR(IJ$10="", $B16="", $H16="", BP16="", IJ$8=""), "", IF(IJ$9="", BP16/$H16, (BP16-INDEX($L16:$CQ16, $GE16, MATCH(CONCATENATE(IJ$10, " - ", IJ$8-7), $L$68:$CQ$68, 0)))/$H16)), "")</f>
        <v/>
      </c>
      <c r="IK16" s="42" t="str" cm="1">
        <f t="array" ref="IK16">IFERROR(IF(OR(IK$10="", $B16="", $I16="", BQ16="", IK$8=""), "", IF(IK$9="", BQ16/$I16, (BQ16-INDEX($L16:$CQ16, $GE16, MATCH(CONCATENATE(IK$10, " - ", IK$8-7), $L$68:$CQ$68, 0)))/$I16)), "")</f>
        <v/>
      </c>
      <c r="IL16" s="42" t="str" cm="1">
        <f t="array" ref="IL16">IFERROR(IF(OR(IL$10="", $B16="", $J16="", BR16="", IL$8=""), "", IF(IL$9="", BR16/$J16, (BR16-INDEX($L16:$CQ16, $GE16, MATCH(CONCATENATE(IL$10, " - ", IL$8-7), $L$68:$CQ$68, 0)))/$J16)), "")</f>
        <v/>
      </c>
      <c r="IM16" s="43" t="str" cm="1">
        <f t="array" ref="IM16">IFERROR(IF(OR(IM$10="", $B16="", $K16="", BS16="", IM$8=""), "", IF(IM$9="", BS16/$K16, (BS16-INDEX($L16:$CQ16, $GE16, MATCH(CONCATENATE(IM$10, " - ", IM$8-7), $L$68:$CQ$68, 0)))/$K16)), "")</f>
        <v/>
      </c>
      <c r="IN16" s="41" t="str" cm="1">
        <f t="array" ref="IN16">IFERROR(IF(OR(IN$10="", $B16="", $F16="", BT16="", IN$8=""), "", IF(IN$9="", BT16/$F16, (BT16-INDEX($L16:$CQ16, $GE16, MATCH(CONCATENATE(IN$10, " - ", IN$8-7), $L$68:$CQ$68, 0)))/$F16)), "")</f>
        <v/>
      </c>
      <c r="IO16" s="42" t="str" cm="1">
        <f t="array" ref="IO16">IFERROR(IF(OR(IO$10="", $B16="", $G16="", BU16="", IO$8=""), "", IF(IO$9="", BU16/$G16, (BU16-INDEX($L16:$CQ16, $GE16, MATCH(CONCATENATE(IO$10, " - ", IO$8-7), $L$68:$CQ$68, 0)))/$G16)), "")</f>
        <v/>
      </c>
      <c r="IP16" s="42" t="str" cm="1">
        <f t="array" ref="IP16">IFERROR(IF(OR(IP$10="", $B16="", $H16="", BV16="", IP$8=""), "", IF(IP$9="", BV16/$H16, (BV16-INDEX($L16:$CQ16, $GE16, MATCH(CONCATENATE(IP$10, " - ", IP$8-7), $L$68:$CQ$68, 0)))/$H16)), "")</f>
        <v/>
      </c>
      <c r="IQ16" s="42" t="str" cm="1">
        <f t="array" ref="IQ16">IFERROR(IF(OR(IQ$10="", $B16="", $I16="", BW16="", IQ$8=""), "", IF(IQ$9="", BW16/$I16, (BW16-INDEX($L16:$CQ16, $GE16, MATCH(CONCATENATE(IQ$10, " - ", IQ$8-7), $L$68:$CQ$68, 0)))/$I16)), "")</f>
        <v/>
      </c>
      <c r="IR16" s="42" t="str" cm="1">
        <f t="array" ref="IR16">IFERROR(IF(OR(IR$10="", $B16="", $J16="", BX16="", IR$8=""), "", IF(IR$9="", BX16/$J16, (BX16-INDEX($L16:$CQ16, $GE16, MATCH(CONCATENATE(IR$10, " - ", IR$8-7), $L$68:$CQ$68, 0)))/$J16)), "")</f>
        <v/>
      </c>
      <c r="IS16" s="43" t="str" cm="1">
        <f t="array" ref="IS16">IFERROR(IF(OR(IS$10="", $B16="", $K16="", BY16="", IS$8=""), "", IF(IS$9="", BY16/$K16, (BY16-INDEX($L16:$CQ16, $GE16, MATCH(CONCATENATE(IS$10, " - ", IS$8-7), $L$68:$CQ$68, 0)))/$K16)), "")</f>
        <v/>
      </c>
      <c r="IT16" s="41" t="str" cm="1">
        <f t="array" ref="IT16">IFERROR(IF(OR(IT$10="", $B16="", $F16="", BZ16="", IT$8=""), "", IF(IT$9="", BZ16/$F16, (BZ16-INDEX($L16:$CQ16, $GE16, MATCH(CONCATENATE(IT$10, " - ", IT$8-7), $L$68:$CQ$68, 0)))/$F16)), "")</f>
        <v/>
      </c>
      <c r="IU16" s="42" t="str" cm="1">
        <f t="array" ref="IU16">IFERROR(IF(OR(IU$10="", $B16="", $G16="", CA16="", IU$8=""), "", IF(IU$9="", CA16/$G16, (CA16-INDEX($L16:$CQ16, $GE16, MATCH(CONCATENATE(IU$10, " - ", IU$8-7), $L$68:$CQ$68, 0)))/$G16)), "")</f>
        <v/>
      </c>
      <c r="IV16" s="42" t="str" cm="1">
        <f t="array" ref="IV16">IFERROR(IF(OR(IV$10="", $B16="", $H16="", CB16="", IV$8=""), "", IF(IV$9="", CB16/$H16, (CB16-INDEX($L16:$CQ16, $GE16, MATCH(CONCATENATE(IV$10, " - ", IV$8-7), $L$68:$CQ$68, 0)))/$H16)), "")</f>
        <v/>
      </c>
      <c r="IW16" s="42" t="str" cm="1">
        <f t="array" ref="IW16">IFERROR(IF(OR(IW$10="", $B16="", $I16="", CC16="", IW$8=""), "", IF(IW$9="", CC16/$I16, (CC16-INDEX($L16:$CQ16, $GE16, MATCH(CONCATENATE(IW$10, " - ", IW$8-7), $L$68:$CQ$68, 0)))/$I16)), "")</f>
        <v/>
      </c>
      <c r="IX16" s="42" t="str" cm="1">
        <f t="array" ref="IX16">IFERROR(IF(OR(IX$10="", $B16="", $J16="", CD16="", IX$8=""), "", IF(IX$9="", CD16/$J16, (CD16-INDEX($L16:$CQ16, $GE16, MATCH(CONCATENATE(IX$10, " - ", IX$8-7), $L$68:$CQ$68, 0)))/$J16)), "")</f>
        <v/>
      </c>
      <c r="IY16" s="43" t="str" cm="1">
        <f t="array" ref="IY16">IFERROR(IF(OR(IY$10="", $B16="", $K16="", CE16="", IY$8=""), "", IF(IY$9="", CE16/$K16, (CE16-INDEX($L16:$CQ16, $GE16, MATCH(CONCATENATE(IY$10, " - ", IY$8-7), $L$68:$CQ$68, 0)))/$K16)), "")</f>
        <v/>
      </c>
      <c r="IZ16" s="41" t="str" cm="1">
        <f t="array" ref="IZ16">IFERROR(IF(OR(IZ$10="", $B16="", $F16="", CF16="", IZ$8=""), "", IF(IZ$9="", CF16/$F16, (CF16-INDEX($L16:$CQ16, $GE16, MATCH(CONCATENATE(IZ$10, " - ", IZ$8-7), $L$68:$CQ$68, 0)))/$F16)), "")</f>
        <v/>
      </c>
      <c r="JA16" s="42" t="str" cm="1">
        <f t="array" ref="JA16">IFERROR(IF(OR(JA$10="", $B16="", $G16="", CG16="", JA$8=""), "", IF(JA$9="", CG16/$G16, (CG16-INDEX($L16:$CQ16, $GE16, MATCH(CONCATENATE(JA$10, " - ", JA$8-7), $L$68:$CQ$68, 0)))/$G16)), "")</f>
        <v/>
      </c>
      <c r="JB16" s="42" t="str" cm="1">
        <f t="array" ref="JB16">IFERROR(IF(OR(JB$10="", $B16="", $H16="", CH16="", JB$8=""), "", IF(JB$9="", CH16/$H16, (CH16-INDEX($L16:$CQ16, $GE16, MATCH(CONCATENATE(JB$10, " - ", JB$8-7), $L$68:$CQ$68, 0)))/$H16)), "")</f>
        <v/>
      </c>
      <c r="JC16" s="42" t="str" cm="1">
        <f t="array" ref="JC16">IFERROR(IF(OR(JC$10="", $B16="", $I16="", CI16="", JC$8=""), "", IF(JC$9="", CI16/$I16, (CI16-INDEX($L16:$CQ16, $GE16, MATCH(CONCATENATE(JC$10, " - ", JC$8-7), $L$68:$CQ$68, 0)))/$I16)), "")</f>
        <v/>
      </c>
      <c r="JD16" s="42" t="str" cm="1">
        <f t="array" ref="JD16">IFERROR(IF(OR(JD$10="", $B16="", $J16="", CJ16="", JD$8=""), "", IF(JD$9="", CJ16/$J16, (CJ16-INDEX($L16:$CQ16, $GE16, MATCH(CONCATENATE(JD$10, " - ", JD$8-7), $L$68:$CQ$68, 0)))/$J16)), "")</f>
        <v/>
      </c>
      <c r="JE16" s="43" t="str" cm="1">
        <f t="array" ref="JE16">IFERROR(IF(OR(JE$10="", $B16="", $K16="", CK16="", JE$8=""), "", IF(JE$9="", CK16/$K16, (CK16-INDEX($L16:$CQ16, $GE16, MATCH(CONCATENATE(JE$10, " - ", JE$8-7), $L$68:$CQ$68, 0)))/$K16)), "")</f>
        <v/>
      </c>
      <c r="JF16" s="41" t="str" cm="1">
        <f t="array" ref="JF16">IFERROR(IF(OR(JF$10="", $B16="", $F16="", CL16="", JF$8=""), "", IF(JF$9="", CL16/$F16, (CL16-INDEX($L16:$CQ16, $GE16, MATCH(CONCATENATE(JF$10, " - ", JF$8-7), $L$68:$CQ$68, 0)))/$F16)), "")</f>
        <v/>
      </c>
      <c r="JG16" s="42" t="str" cm="1">
        <f t="array" ref="JG16">IFERROR(IF(OR(JG$10="", $B16="", $G16="", CM16="", JG$8=""), "", IF(JG$9="", CM16/$G16, (CM16-INDEX($L16:$CQ16, $GE16, MATCH(CONCATENATE(JG$10, " - ", JG$8-7), $L$68:$CQ$68, 0)))/$G16)), "")</f>
        <v/>
      </c>
      <c r="JH16" s="42" t="str" cm="1">
        <f t="array" ref="JH16">IFERROR(IF(OR(JH$10="", $B16="", $H16="", CN16="", JH$8=""), "", IF(JH$9="", CN16/$H16, (CN16-INDEX($L16:$CQ16, $GE16, MATCH(CONCATENATE(JH$10, " - ", JH$8-7), $L$68:$CQ$68, 0)))/$H16)), "")</f>
        <v/>
      </c>
      <c r="JI16" s="42" t="str" cm="1">
        <f t="array" ref="JI16">IFERROR(IF(OR(JI$10="", $B16="", $I16="", CO16="", JI$8=""), "", IF(JI$9="", CO16/$I16, (CO16-INDEX($L16:$CQ16, $GE16, MATCH(CONCATENATE(JI$10, " - ", JI$8-7), $L$68:$CQ$68, 0)))/$I16)), "")</f>
        <v/>
      </c>
      <c r="JJ16" s="42" t="str" cm="1">
        <f t="array" ref="JJ16">IFERROR(IF(OR(JJ$10="", $B16="", $J16="", CP16="", JJ$8=""), "", IF(JJ$9="", CP16/$J16, (CP16-INDEX($L16:$CQ16, $GE16, MATCH(CONCATENATE(JJ$10, " - ", JJ$8-7), $L$68:$CQ$68, 0)))/$J16)), "")</f>
        <v/>
      </c>
      <c r="JK16" s="43" t="str" cm="1">
        <f t="array" ref="JK16">IFERROR(IF(OR(JK$10="", $B16="", $K16="", CQ16="", JK$8=""), "", IF(JK$9="", CQ16/$K16, (CQ16-INDEX($L16:$CQ16, $GE16, MATCH(CONCATENATE(JK$10, " - ", JK$8-7), $L$68:$CQ$68, 0)))/$K16)), "")</f>
        <v/>
      </c>
      <c r="JM16" s="55" t="str" cm="1">
        <f t="array" ref="JM16">IF(OR(JM$10="", $B16=""), "", SUMPRODUCT(($CY16:$GD16=JM$8)*($CY$10:$GD$10=JM$10)))</f>
        <v/>
      </c>
      <c r="JN16" s="56" t="str" cm="1">
        <f t="array" ref="JN16">IF(OR(JN$10="", $B16=""), "", SUMPRODUCT(($CY16:$GD16=JN$8)*($CY$10:$GD$10=JN$10)))</f>
        <v/>
      </c>
      <c r="JO16" s="56" t="str" cm="1">
        <f t="array" ref="JO16">IF(OR(JO$10="", $B16=""), "", SUMPRODUCT(($CY16:$GD16=JO$8)*($CY$10:$GD$10=JO$10)))</f>
        <v/>
      </c>
      <c r="JP16" s="56" t="str" cm="1">
        <f t="array" ref="JP16">IF(OR(JP$10="", $B16=""), "", SUMPRODUCT(($CY16:$GD16=JP$8)*($CY$10:$GD$10=JP$10)))</f>
        <v/>
      </c>
      <c r="JQ16" s="56" t="str" cm="1">
        <f t="array" ref="JQ16">IF(OR(JQ$10="", $B16=""), "", SUMPRODUCT(($CY16:$GD16=JQ$8)*($CY$10:$GD$10=JQ$10)))</f>
        <v/>
      </c>
      <c r="JR16" s="56" t="str" cm="1">
        <f t="array" ref="JR16">IF(OR(JR$10="", $B16=""), "", SUMPRODUCT(($CY16:$GD16=JR$8)*($CY$10:$GD$10=JR$10)))</f>
        <v/>
      </c>
      <c r="JS16" s="56" t="str" cm="1">
        <f t="array" ref="JS16">IF(OR(JS$10="", $B16=""), "", SUMPRODUCT(($CY16:$GD16=JS$8)*($CY$10:$GD$10=JS$10)))</f>
        <v/>
      </c>
      <c r="JT16" s="56" t="str" cm="1">
        <f t="array" ref="JT16">IF(OR(JT$10="", $B16=""), "", SUMPRODUCT(($CY16:$GD16=JT$8)*($CY$10:$GD$10=JT$10)))</f>
        <v/>
      </c>
      <c r="JU16" s="56" t="str" cm="1">
        <f t="array" ref="JU16">IF(OR(JU$10="", $B16=""), "", SUMPRODUCT(($CY16:$GD16=JU$8)*($CY$10:$GD$10=JU$10)))</f>
        <v/>
      </c>
      <c r="JV16" s="56" t="str" cm="1">
        <f t="array" ref="JV16">IF(OR(JV$10="", $B16=""), "", SUMPRODUCT(($CY16:$GD16=JV$8)*($CY$10:$GD$10=JV$10)))</f>
        <v/>
      </c>
      <c r="JW16" s="56" t="str" cm="1">
        <f t="array" ref="JW16">IF(OR(JW$10="", $B16=""), "", SUMPRODUCT(($CY16:$GD16=JW$8)*($CY$10:$GD$10=JW$10)))</f>
        <v/>
      </c>
      <c r="JX16" s="56" t="str" cm="1">
        <f t="array" ref="JX16">IF(OR(JX$10="", $B16=""), "", SUMPRODUCT(($CY16:$GD16=JX$8)*($CY$10:$GD$10=JX$10)))</f>
        <v/>
      </c>
      <c r="JY16" s="56" t="str" cm="1">
        <f t="array" ref="JY16">IF(OR(JY$10="", $B16=""), "", SUMPRODUCT(($CY16:$GD16=JY$8)*($CY$10:$GD$10=JY$10)))</f>
        <v/>
      </c>
      <c r="JZ16" s="56" t="str" cm="1">
        <f t="array" ref="JZ16">IF(OR(JZ$10="", $B16=""), "", SUMPRODUCT(($CY16:$GD16=JZ$8)*($CY$10:$GD$10=JZ$10)))</f>
        <v/>
      </c>
      <c r="KA16" s="56" t="str" cm="1">
        <f t="array" ref="KA16">IF(OR(KA$10="", $B16=""), "", SUMPRODUCT(($CY16:$GD16=KA$8)*($CY$10:$GD$10=KA$10)))</f>
        <v/>
      </c>
      <c r="KB16" s="56" t="str" cm="1">
        <f t="array" ref="KB16">IF(OR(KB$10="", $B16=""), "", SUMPRODUCT(($CY16:$GD16=KB$8)*($CY$10:$GD$10=KB$10)))</f>
        <v/>
      </c>
      <c r="KC16" s="56" t="str" cm="1">
        <f t="array" ref="KC16">IF(OR(KC$10="", $B16=""), "", SUMPRODUCT(($CY16:$GD16=KC$8)*($CY$10:$GD$10=KC$10)))</f>
        <v/>
      </c>
      <c r="KD16" s="57" t="str" cm="1">
        <f t="array" ref="KD16">IF(OR(KD$10="", $B16=""), "", SUMPRODUCT(($CY16:$GD16=KD$8)*($CY$10:$GD$10=KD$10)))</f>
        <v/>
      </c>
      <c r="KF16" s="70" t="str">
        <f t="shared" si="213"/>
        <v/>
      </c>
      <c r="KH16" s="76" t="str">
        <f t="shared" si="214"/>
        <v/>
      </c>
      <c r="KI16" s="77" t="str">
        <f t="shared" si="209"/>
        <v/>
      </c>
      <c r="KJ16" s="77" t="str">
        <f t="shared" si="209"/>
        <v/>
      </c>
      <c r="KK16" s="77" t="str">
        <f t="shared" si="209"/>
        <v/>
      </c>
      <c r="KL16" s="77" t="str">
        <f t="shared" si="209"/>
        <v/>
      </c>
      <c r="KM16" s="77" t="str">
        <f t="shared" si="209"/>
        <v/>
      </c>
      <c r="KN16" s="77" t="str">
        <f t="shared" si="209"/>
        <v/>
      </c>
      <c r="KO16" s="77" t="str">
        <f t="shared" si="209"/>
        <v/>
      </c>
      <c r="KP16" s="77" t="str">
        <f t="shared" si="209"/>
        <v/>
      </c>
      <c r="KQ16" s="77" t="str">
        <f t="shared" si="209"/>
        <v/>
      </c>
      <c r="KR16" s="77" t="str">
        <f t="shared" si="209"/>
        <v/>
      </c>
      <c r="KS16" s="77" t="str">
        <f t="shared" si="209"/>
        <v/>
      </c>
      <c r="KT16" s="78" t="str">
        <f t="shared" si="209"/>
        <v/>
      </c>
      <c r="KV16" s="97" t="str">
        <f t="shared" si="215"/>
        <v/>
      </c>
      <c r="KW16" s="98" t="str">
        <f t="shared" si="216"/>
        <v/>
      </c>
    </row>
    <row r="17" spans="1:309" x14ac:dyDescent="0.25">
      <c r="A17" s="2"/>
      <c r="B17" s="291"/>
      <c r="C17" s="292"/>
      <c r="D17" s="293"/>
      <c r="E17" s="294"/>
      <c r="F17" s="295"/>
      <c r="G17" s="296"/>
      <c r="H17" s="296"/>
      <c r="I17" s="296"/>
      <c r="J17" s="296"/>
      <c r="K17" s="297"/>
      <c r="L17" s="295"/>
      <c r="M17" s="296"/>
      <c r="N17" s="296"/>
      <c r="O17" s="296"/>
      <c r="P17" s="296"/>
      <c r="Q17" s="297"/>
      <c r="R17" s="295"/>
      <c r="S17" s="296"/>
      <c r="T17" s="296"/>
      <c r="U17" s="296"/>
      <c r="V17" s="296"/>
      <c r="W17" s="297"/>
      <c r="X17" s="295"/>
      <c r="Y17" s="296"/>
      <c r="Z17" s="296"/>
      <c r="AA17" s="296"/>
      <c r="AB17" s="296"/>
      <c r="AC17" s="297"/>
      <c r="AD17" s="295"/>
      <c r="AE17" s="296"/>
      <c r="AF17" s="296"/>
      <c r="AG17" s="296"/>
      <c r="AH17" s="296"/>
      <c r="AI17" s="297"/>
      <c r="AJ17" s="295"/>
      <c r="AK17" s="296"/>
      <c r="AL17" s="296"/>
      <c r="AM17" s="296"/>
      <c r="AN17" s="296"/>
      <c r="AO17" s="297"/>
      <c r="AP17" s="295"/>
      <c r="AQ17" s="296"/>
      <c r="AR17" s="296"/>
      <c r="AS17" s="296"/>
      <c r="AT17" s="296"/>
      <c r="AU17" s="297"/>
      <c r="AV17" s="295"/>
      <c r="AW17" s="296"/>
      <c r="AX17" s="296"/>
      <c r="AY17" s="296"/>
      <c r="AZ17" s="296"/>
      <c r="BA17" s="297"/>
      <c r="BB17" s="295"/>
      <c r="BC17" s="296"/>
      <c r="BD17" s="296"/>
      <c r="BE17" s="296"/>
      <c r="BF17" s="296"/>
      <c r="BG17" s="297"/>
      <c r="BH17" s="295"/>
      <c r="BI17" s="296"/>
      <c r="BJ17" s="296"/>
      <c r="BK17" s="296"/>
      <c r="BL17" s="296"/>
      <c r="BM17" s="297"/>
      <c r="BN17" s="295"/>
      <c r="BO17" s="296"/>
      <c r="BP17" s="296"/>
      <c r="BQ17" s="296"/>
      <c r="BR17" s="296"/>
      <c r="BS17" s="297"/>
      <c r="BT17" s="295"/>
      <c r="BU17" s="296"/>
      <c r="BV17" s="296"/>
      <c r="BW17" s="296"/>
      <c r="BX17" s="296"/>
      <c r="BY17" s="297"/>
      <c r="BZ17" s="295"/>
      <c r="CA17" s="296"/>
      <c r="CB17" s="296"/>
      <c r="CC17" s="296"/>
      <c r="CD17" s="296"/>
      <c r="CE17" s="297"/>
      <c r="CF17" s="295"/>
      <c r="CG17" s="296"/>
      <c r="CH17" s="296"/>
      <c r="CI17" s="296"/>
      <c r="CJ17" s="296"/>
      <c r="CK17" s="297"/>
      <c r="CL17" s="295"/>
      <c r="CM17" s="296"/>
      <c r="CN17" s="296"/>
      <c r="CO17" s="296"/>
      <c r="CP17" s="296"/>
      <c r="CQ17" s="297"/>
      <c r="CR17" s="2"/>
      <c r="CT17" s="7"/>
      <c r="CV17" s="116" t="str">
        <f t="shared" si="210"/>
        <v/>
      </c>
      <c r="CW17" s="117" t="str">
        <f t="shared" si="211"/>
        <v/>
      </c>
      <c r="CY17" s="32" t="str">
        <f t="shared" ca="1" si="212"/>
        <v/>
      </c>
      <c r="CZ17" s="33" t="str">
        <f t="shared" ca="1" si="126"/>
        <v/>
      </c>
      <c r="DA17" s="33" t="str">
        <f t="shared" ca="1" si="127"/>
        <v/>
      </c>
      <c r="DB17" s="33" t="str">
        <f t="shared" ca="1" si="128"/>
        <v/>
      </c>
      <c r="DC17" s="33" t="str">
        <f t="shared" ca="1" si="129"/>
        <v/>
      </c>
      <c r="DD17" s="33" t="str">
        <f t="shared" ca="1" si="130"/>
        <v/>
      </c>
      <c r="DE17" s="33" t="str">
        <f t="shared" ca="1" si="131"/>
        <v/>
      </c>
      <c r="DF17" s="33" t="str">
        <f t="shared" ca="1" si="132"/>
        <v/>
      </c>
      <c r="DG17" s="33" t="str">
        <f t="shared" ca="1" si="133"/>
        <v/>
      </c>
      <c r="DH17" s="33" t="str">
        <f t="shared" ca="1" si="134"/>
        <v/>
      </c>
      <c r="DI17" s="33" t="str">
        <f t="shared" ca="1" si="135"/>
        <v/>
      </c>
      <c r="DJ17" s="33" t="str">
        <f t="shared" ca="1" si="136"/>
        <v/>
      </c>
      <c r="DK17" s="33" t="str">
        <f t="shared" ca="1" si="137"/>
        <v/>
      </c>
      <c r="DL17" s="33" t="str">
        <f t="shared" ca="1" si="138"/>
        <v/>
      </c>
      <c r="DM17" s="33" t="str">
        <f t="shared" ca="1" si="139"/>
        <v/>
      </c>
      <c r="DN17" s="33" t="str">
        <f t="shared" ca="1" si="140"/>
        <v/>
      </c>
      <c r="DO17" s="33" t="str">
        <f t="shared" ca="1" si="141"/>
        <v/>
      </c>
      <c r="DP17" s="33" t="str">
        <f t="shared" ca="1" si="142"/>
        <v/>
      </c>
      <c r="DQ17" s="33" t="str">
        <f t="shared" ca="1" si="143"/>
        <v/>
      </c>
      <c r="DR17" s="33" t="str">
        <f t="shared" ca="1" si="144"/>
        <v/>
      </c>
      <c r="DS17" s="33" t="str">
        <f t="shared" ca="1" si="145"/>
        <v/>
      </c>
      <c r="DT17" s="33" t="str">
        <f t="shared" ca="1" si="146"/>
        <v/>
      </c>
      <c r="DU17" s="33" t="str">
        <f t="shared" ca="1" si="147"/>
        <v/>
      </c>
      <c r="DV17" s="33" t="str">
        <f t="shared" ca="1" si="148"/>
        <v/>
      </c>
      <c r="DW17" s="33" t="str">
        <f t="shared" ca="1" si="149"/>
        <v/>
      </c>
      <c r="DX17" s="33" t="str">
        <f t="shared" ca="1" si="150"/>
        <v/>
      </c>
      <c r="DY17" s="33" t="str">
        <f t="shared" ca="1" si="151"/>
        <v/>
      </c>
      <c r="DZ17" s="33" t="str">
        <f t="shared" ca="1" si="152"/>
        <v/>
      </c>
      <c r="EA17" s="33" t="str">
        <f t="shared" ca="1" si="153"/>
        <v/>
      </c>
      <c r="EB17" s="33" t="str">
        <f t="shared" ca="1" si="154"/>
        <v/>
      </c>
      <c r="EC17" s="33" t="str">
        <f t="shared" ca="1" si="155"/>
        <v/>
      </c>
      <c r="ED17" s="33" t="str">
        <f t="shared" ca="1" si="156"/>
        <v/>
      </c>
      <c r="EE17" s="33" t="str">
        <f t="shared" ca="1" si="157"/>
        <v/>
      </c>
      <c r="EF17" s="33" t="str">
        <f t="shared" ca="1" si="158"/>
        <v/>
      </c>
      <c r="EG17" s="33" t="str">
        <f t="shared" ca="1" si="159"/>
        <v/>
      </c>
      <c r="EH17" s="33" t="str">
        <f t="shared" ca="1" si="160"/>
        <v/>
      </c>
      <c r="EI17" s="33" t="str">
        <f t="shared" ca="1" si="161"/>
        <v/>
      </c>
      <c r="EJ17" s="33" t="str">
        <f t="shared" ca="1" si="162"/>
        <v/>
      </c>
      <c r="EK17" s="33" t="str">
        <f t="shared" ca="1" si="163"/>
        <v/>
      </c>
      <c r="EL17" s="33" t="str">
        <f t="shared" ca="1" si="164"/>
        <v/>
      </c>
      <c r="EM17" s="33" t="str">
        <f t="shared" ca="1" si="165"/>
        <v/>
      </c>
      <c r="EN17" s="33" t="str">
        <f t="shared" ca="1" si="166"/>
        <v/>
      </c>
      <c r="EO17" s="33" t="str">
        <f t="shared" ca="1" si="167"/>
        <v/>
      </c>
      <c r="EP17" s="33" t="str">
        <f t="shared" ca="1" si="168"/>
        <v/>
      </c>
      <c r="EQ17" s="33" t="str">
        <f t="shared" ca="1" si="169"/>
        <v/>
      </c>
      <c r="ER17" s="33" t="str">
        <f t="shared" ca="1" si="170"/>
        <v/>
      </c>
      <c r="ES17" s="33" t="str">
        <f t="shared" ca="1" si="171"/>
        <v/>
      </c>
      <c r="ET17" s="33" t="str">
        <f t="shared" ca="1" si="172"/>
        <v/>
      </c>
      <c r="EU17" s="33" t="str">
        <f t="shared" ca="1" si="173"/>
        <v/>
      </c>
      <c r="EV17" s="33" t="str">
        <f t="shared" ca="1" si="174"/>
        <v/>
      </c>
      <c r="EW17" s="33" t="str">
        <f t="shared" ca="1" si="175"/>
        <v/>
      </c>
      <c r="EX17" s="33" t="str">
        <f t="shared" ca="1" si="176"/>
        <v/>
      </c>
      <c r="EY17" s="33" t="str">
        <f t="shared" ca="1" si="177"/>
        <v/>
      </c>
      <c r="EZ17" s="33" t="str">
        <f t="shared" ca="1" si="178"/>
        <v/>
      </c>
      <c r="FA17" s="33" t="str">
        <f t="shared" ca="1" si="179"/>
        <v/>
      </c>
      <c r="FB17" s="33" t="str">
        <f t="shared" ca="1" si="180"/>
        <v/>
      </c>
      <c r="FC17" s="33" t="str">
        <f t="shared" ca="1" si="181"/>
        <v/>
      </c>
      <c r="FD17" s="33" t="str">
        <f t="shared" ca="1" si="182"/>
        <v/>
      </c>
      <c r="FE17" s="33" t="str">
        <f t="shared" ca="1" si="183"/>
        <v/>
      </c>
      <c r="FF17" s="33" t="str">
        <f t="shared" ca="1" si="184"/>
        <v/>
      </c>
      <c r="FG17" s="33" t="str">
        <f t="shared" ca="1" si="185"/>
        <v/>
      </c>
      <c r="FH17" s="33" t="str">
        <f t="shared" ca="1" si="186"/>
        <v/>
      </c>
      <c r="FI17" s="33" t="str">
        <f t="shared" ca="1" si="187"/>
        <v/>
      </c>
      <c r="FJ17" s="33" t="str">
        <f t="shared" ca="1" si="188"/>
        <v/>
      </c>
      <c r="FK17" s="33" t="str">
        <f t="shared" ca="1" si="189"/>
        <v/>
      </c>
      <c r="FL17" s="33" t="str">
        <f t="shared" ca="1" si="190"/>
        <v/>
      </c>
      <c r="FM17" s="33" t="str">
        <f t="shared" ca="1" si="191"/>
        <v/>
      </c>
      <c r="FN17" s="33" t="str">
        <f t="shared" ca="1" si="192"/>
        <v/>
      </c>
      <c r="FO17" s="33" t="str">
        <f t="shared" ca="1" si="193"/>
        <v/>
      </c>
      <c r="FP17" s="33" t="str">
        <f t="shared" ca="1" si="194"/>
        <v/>
      </c>
      <c r="FQ17" s="33" t="str">
        <f t="shared" ca="1" si="195"/>
        <v/>
      </c>
      <c r="FR17" s="33" t="str">
        <f t="shared" ca="1" si="196"/>
        <v/>
      </c>
      <c r="FS17" s="33" t="str">
        <f t="shared" ca="1" si="197"/>
        <v/>
      </c>
      <c r="FT17" s="33" t="str">
        <f t="shared" ca="1" si="198"/>
        <v/>
      </c>
      <c r="FU17" s="33" t="str">
        <f t="shared" ca="1" si="199"/>
        <v/>
      </c>
      <c r="FV17" s="33" t="str">
        <f t="shared" ca="1" si="200"/>
        <v/>
      </c>
      <c r="FW17" s="33" t="str">
        <f t="shared" ca="1" si="201"/>
        <v/>
      </c>
      <c r="FX17" s="33" t="str">
        <f t="shared" ca="1" si="202"/>
        <v/>
      </c>
      <c r="FY17" s="33" t="str">
        <f t="shared" ca="1" si="203"/>
        <v/>
      </c>
      <c r="FZ17" s="33" t="str">
        <f t="shared" ca="1" si="204"/>
        <v/>
      </c>
      <c r="GA17" s="33" t="str">
        <f t="shared" ca="1" si="205"/>
        <v/>
      </c>
      <c r="GB17" s="33" t="str">
        <f t="shared" ca="1" si="206"/>
        <v/>
      </c>
      <c r="GC17" s="33" t="str">
        <f t="shared" ca="1" si="207"/>
        <v/>
      </c>
      <c r="GD17" s="34" t="str">
        <f t="shared" ca="1" si="208"/>
        <v/>
      </c>
      <c r="GF17" s="41" t="str" cm="1">
        <f t="array" ref="GF17">IFERROR(IF(OR(GF$10="", $B17="", $F17="", L17="", GF$8=""), "", IF(GF$9="", L17/$F17, (L17-INDEX($L17:$CQ17, $GE17, MATCH(CONCATENATE(GF$10, " - ", GF$8-7), $L$68:$CQ$68, 0)))/$F17)), "")</f>
        <v/>
      </c>
      <c r="GG17" s="42" t="str" cm="1">
        <f t="array" ref="GG17">IFERROR(IF(OR(GG$10="", $B17="", $G17="", M17="", GG$8=""), "", IF(GG$9="", M17/$G17, (M17-INDEX($L17:$CQ17, $GE17, MATCH(CONCATENATE(GG$10, " - ", GG$8-7), $L$68:$CQ$68, 0)))/$G17)), "")</f>
        <v/>
      </c>
      <c r="GH17" s="42" t="str" cm="1">
        <f t="array" ref="GH17">IFERROR(IF(OR(GH$10="", $B17="", $H17="", N17="", GH$8=""), "", IF(GH$9="", N17/$H17, (N17-INDEX($L17:$CQ17, $GE17, MATCH(CONCATENATE(GH$10, " - ", GH$8-7), $L$68:$CQ$68, 0)))/$H17)), "")</f>
        <v/>
      </c>
      <c r="GI17" s="42" t="str" cm="1">
        <f t="array" ref="GI17">IFERROR(IF(OR(GI$10="", $B17="", $I17="", O17="", GI$8=""), "", IF(GI$9="", O17/$I17, (O17-INDEX($L17:$CQ17, $GE17, MATCH(CONCATENATE(GI$10, " - ", GI$8-7), $L$68:$CQ$68, 0)))/$I17)), "")</f>
        <v/>
      </c>
      <c r="GJ17" s="42" t="str" cm="1">
        <f t="array" ref="GJ17">IFERROR(IF(OR(GJ$10="", $B17="", $J17="", P17="", GJ$8=""), "", IF(GJ$9="", P17/$J17, (P17-INDEX($L17:$CQ17, $GE17, MATCH(CONCATENATE(GJ$10, " - ", GJ$8-7), $L$68:$CQ$68, 0)))/$J17)), "")</f>
        <v/>
      </c>
      <c r="GK17" s="43" t="str" cm="1">
        <f t="array" ref="GK17">IFERROR(IF(OR(GK$10="", $B17="", $K17="", Q17="", GK$8=""), "", IF(GK$9="", Q17/$K17, (Q17-INDEX($L17:$CQ17, $GE17, MATCH(CONCATENATE(GK$10, " - ", GK$8-7), $L$68:$CQ$68, 0)))/$K17)), "")</f>
        <v/>
      </c>
      <c r="GL17" s="41" t="str" cm="1">
        <f t="array" ref="GL17">IFERROR(IF(OR(GL$10="", $B17="", $F17="", R17="", GL$8=""), "", IF(GL$9="", R17/$F17, (R17-INDEX($L17:$CQ17, $GE17, MATCH(CONCATENATE(GL$10, " - ", GL$8-7), $L$68:$CQ$68, 0)))/$F17)), "")</f>
        <v/>
      </c>
      <c r="GM17" s="42" t="str" cm="1">
        <f t="array" ref="GM17">IFERROR(IF(OR(GM$10="", $B17="", $G17="", S17="", GM$8=""), "", IF(GM$9="", S17/$G17, (S17-INDEX($L17:$CQ17, $GE17, MATCH(CONCATENATE(GM$10, " - ", GM$8-7), $L$68:$CQ$68, 0)))/$G17)), "")</f>
        <v/>
      </c>
      <c r="GN17" s="42" t="str" cm="1">
        <f t="array" ref="GN17">IFERROR(IF(OR(GN$10="", $B17="", $H17="", T17="", GN$8=""), "", IF(GN$9="", T17/$H17, (T17-INDEX($L17:$CQ17, $GE17, MATCH(CONCATENATE(GN$10, " - ", GN$8-7), $L$68:$CQ$68, 0)))/$H17)), "")</f>
        <v/>
      </c>
      <c r="GO17" s="42" t="str" cm="1">
        <f t="array" ref="GO17">IFERROR(IF(OR(GO$10="", $B17="", $I17="", U17="", GO$8=""), "", IF(GO$9="", U17/$I17, (U17-INDEX($L17:$CQ17, $GE17, MATCH(CONCATENATE(GO$10, " - ", GO$8-7), $L$68:$CQ$68, 0)))/$I17)), "")</f>
        <v/>
      </c>
      <c r="GP17" s="42" t="str" cm="1">
        <f t="array" ref="GP17">IFERROR(IF(OR(GP$10="", $B17="", $J17="", V17="", GP$8=""), "", IF(GP$9="", V17/$J17, (V17-INDEX($L17:$CQ17, $GE17, MATCH(CONCATENATE(GP$10, " - ", GP$8-7), $L$68:$CQ$68, 0)))/$J17)), "")</f>
        <v/>
      </c>
      <c r="GQ17" s="43" t="str" cm="1">
        <f t="array" ref="GQ17">IFERROR(IF(OR(GQ$10="", $B17="", $K17="", W17="", GQ$8=""), "", IF(GQ$9="", W17/$K17, (W17-INDEX($L17:$CQ17, $GE17, MATCH(CONCATENATE(GQ$10, " - ", GQ$8-7), $L$68:$CQ$68, 0)))/$K17)), "")</f>
        <v/>
      </c>
      <c r="GR17" s="41" t="str" cm="1">
        <f t="array" ref="GR17">IFERROR(IF(OR(GR$10="", $B17="", $F17="", X17="", GR$8=""), "", IF(GR$9="", X17/$F17, (X17-INDEX($L17:$CQ17, $GE17, MATCH(CONCATENATE(GR$10, " - ", GR$8-7), $L$68:$CQ$68, 0)))/$F17)), "")</f>
        <v/>
      </c>
      <c r="GS17" s="42" t="str" cm="1">
        <f t="array" ref="GS17">IFERROR(IF(OR(GS$10="", $B17="", $G17="", Y17="", GS$8=""), "", IF(GS$9="", Y17/$G17, (Y17-INDEX($L17:$CQ17, $GE17, MATCH(CONCATENATE(GS$10, " - ", GS$8-7), $L$68:$CQ$68, 0)))/$G17)), "")</f>
        <v/>
      </c>
      <c r="GT17" s="42" t="str" cm="1">
        <f t="array" ref="GT17">IFERROR(IF(OR(GT$10="", $B17="", $H17="", Z17="", GT$8=""), "", IF(GT$9="", Z17/$H17, (Z17-INDEX($L17:$CQ17, $GE17, MATCH(CONCATENATE(GT$10, " - ", GT$8-7), $L$68:$CQ$68, 0)))/$H17)), "")</f>
        <v/>
      </c>
      <c r="GU17" s="42" t="str" cm="1">
        <f t="array" ref="GU17">IFERROR(IF(OR(GU$10="", $B17="", $I17="", AA17="", GU$8=""), "", IF(GU$9="", AA17/$I17, (AA17-INDEX($L17:$CQ17, $GE17, MATCH(CONCATENATE(GU$10, " - ", GU$8-7), $L$68:$CQ$68, 0)))/$I17)), "")</f>
        <v/>
      </c>
      <c r="GV17" s="42" t="str" cm="1">
        <f t="array" ref="GV17">IFERROR(IF(OR(GV$10="", $B17="", $J17="", AB17="", GV$8=""), "", IF(GV$9="", AB17/$J17, (AB17-INDEX($L17:$CQ17, $GE17, MATCH(CONCATENATE(GV$10, " - ", GV$8-7), $L$68:$CQ$68, 0)))/$J17)), "")</f>
        <v/>
      </c>
      <c r="GW17" s="43" t="str" cm="1">
        <f t="array" ref="GW17">IFERROR(IF(OR(GW$10="", $B17="", $K17="", AC17="", GW$8=""), "", IF(GW$9="", AC17/$K17, (AC17-INDEX($L17:$CQ17, $GE17, MATCH(CONCATENATE(GW$10, " - ", GW$8-7), $L$68:$CQ$68, 0)))/$K17)), "")</f>
        <v/>
      </c>
      <c r="GX17" s="41" t="str" cm="1">
        <f t="array" ref="GX17">IFERROR(IF(OR(GX$10="", $B17="", $F17="", AD17="", GX$8=""), "", IF(GX$9="", AD17/$F17, (AD17-INDEX($L17:$CQ17, $GE17, MATCH(CONCATENATE(GX$10, " - ", GX$8-7), $L$68:$CQ$68, 0)))/$F17)), "")</f>
        <v/>
      </c>
      <c r="GY17" s="42" t="str" cm="1">
        <f t="array" ref="GY17">IFERROR(IF(OR(GY$10="", $B17="", $G17="", AE17="", GY$8=""), "", IF(GY$9="", AE17/$G17, (AE17-INDEX($L17:$CQ17, $GE17, MATCH(CONCATENATE(GY$10, " - ", GY$8-7), $L$68:$CQ$68, 0)))/$G17)), "")</f>
        <v/>
      </c>
      <c r="GZ17" s="42" t="str" cm="1">
        <f t="array" ref="GZ17">IFERROR(IF(OR(GZ$10="", $B17="", $H17="", AF17="", GZ$8=""), "", IF(GZ$9="", AF17/$H17, (AF17-INDEX($L17:$CQ17, $GE17, MATCH(CONCATENATE(GZ$10, " - ", GZ$8-7), $L$68:$CQ$68, 0)))/$H17)), "")</f>
        <v/>
      </c>
      <c r="HA17" s="42" t="str" cm="1">
        <f t="array" ref="HA17">IFERROR(IF(OR(HA$10="", $B17="", $I17="", AG17="", HA$8=""), "", IF(HA$9="", AG17/$I17, (AG17-INDEX($L17:$CQ17, $GE17, MATCH(CONCATENATE(HA$10, " - ", HA$8-7), $L$68:$CQ$68, 0)))/$I17)), "")</f>
        <v/>
      </c>
      <c r="HB17" s="42" t="str" cm="1">
        <f t="array" ref="HB17">IFERROR(IF(OR(HB$10="", $B17="", $J17="", AH17="", HB$8=""), "", IF(HB$9="", AH17/$J17, (AH17-INDEX($L17:$CQ17, $GE17, MATCH(CONCATENATE(HB$10, " - ", HB$8-7), $L$68:$CQ$68, 0)))/$J17)), "")</f>
        <v/>
      </c>
      <c r="HC17" s="43" t="str" cm="1">
        <f t="array" ref="HC17">IFERROR(IF(OR(HC$10="", $B17="", $K17="", AI17="", HC$8=""), "", IF(HC$9="", AI17/$K17, (AI17-INDEX($L17:$CQ17, $GE17, MATCH(CONCATENATE(HC$10, " - ", HC$8-7), $L$68:$CQ$68, 0)))/$K17)), "")</f>
        <v/>
      </c>
      <c r="HD17" s="41" t="str" cm="1">
        <f t="array" ref="HD17">IFERROR(IF(OR(HD$10="", $B17="", $F17="", AJ17="", HD$8=""), "", IF(HD$9="", AJ17/$F17, (AJ17-INDEX($L17:$CQ17, $GE17, MATCH(CONCATENATE(HD$10, " - ", HD$8-7), $L$68:$CQ$68, 0)))/$F17)), "")</f>
        <v/>
      </c>
      <c r="HE17" s="42" t="str" cm="1">
        <f t="array" ref="HE17">IFERROR(IF(OR(HE$10="", $B17="", $G17="", AK17="", HE$8=""), "", IF(HE$9="", AK17/$G17, (AK17-INDEX($L17:$CQ17, $GE17, MATCH(CONCATENATE(HE$10, " - ", HE$8-7), $L$68:$CQ$68, 0)))/$G17)), "")</f>
        <v/>
      </c>
      <c r="HF17" s="42" t="str" cm="1">
        <f t="array" ref="HF17">IFERROR(IF(OR(HF$10="", $B17="", $H17="", AL17="", HF$8=""), "", IF(HF$9="", AL17/$H17, (AL17-INDEX($L17:$CQ17, $GE17, MATCH(CONCATENATE(HF$10, " - ", HF$8-7), $L$68:$CQ$68, 0)))/$H17)), "")</f>
        <v/>
      </c>
      <c r="HG17" s="42" t="str" cm="1">
        <f t="array" ref="HG17">IFERROR(IF(OR(HG$10="", $B17="", $I17="", AM17="", HG$8=""), "", IF(HG$9="", AM17/$I17, (AM17-INDEX($L17:$CQ17, $GE17, MATCH(CONCATENATE(HG$10, " - ", HG$8-7), $L$68:$CQ$68, 0)))/$I17)), "")</f>
        <v/>
      </c>
      <c r="HH17" s="42" t="str" cm="1">
        <f t="array" ref="HH17">IFERROR(IF(OR(HH$10="", $B17="", $J17="", AN17="", HH$8=""), "", IF(HH$9="", AN17/$J17, (AN17-INDEX($L17:$CQ17, $GE17, MATCH(CONCATENATE(HH$10, " - ", HH$8-7), $L$68:$CQ$68, 0)))/$J17)), "")</f>
        <v/>
      </c>
      <c r="HI17" s="43" t="str" cm="1">
        <f t="array" ref="HI17">IFERROR(IF(OR(HI$10="", $B17="", $K17="", AO17="", HI$8=""), "", IF(HI$9="", AO17/$K17, (AO17-INDEX($L17:$CQ17, $GE17, MATCH(CONCATENATE(HI$10, " - ", HI$8-7), $L$68:$CQ$68, 0)))/$K17)), "")</f>
        <v/>
      </c>
      <c r="HJ17" s="41" t="str" cm="1">
        <f t="array" ref="HJ17">IFERROR(IF(OR(HJ$10="", $B17="", $F17="", AP17="", HJ$8=""), "", IF(HJ$9="", AP17/$F17, (AP17-INDEX($L17:$CQ17, $GE17, MATCH(CONCATENATE(HJ$10, " - ", HJ$8-7), $L$68:$CQ$68, 0)))/$F17)), "")</f>
        <v/>
      </c>
      <c r="HK17" s="42" t="str" cm="1">
        <f t="array" ref="HK17">IFERROR(IF(OR(HK$10="", $B17="", $G17="", AQ17="", HK$8=""), "", IF(HK$9="", AQ17/$G17, (AQ17-INDEX($L17:$CQ17, $GE17, MATCH(CONCATENATE(HK$10, " - ", HK$8-7), $L$68:$CQ$68, 0)))/$G17)), "")</f>
        <v/>
      </c>
      <c r="HL17" s="42" t="str" cm="1">
        <f t="array" ref="HL17">IFERROR(IF(OR(HL$10="", $B17="", $H17="", AR17="", HL$8=""), "", IF(HL$9="", AR17/$H17, (AR17-INDEX($L17:$CQ17, $GE17, MATCH(CONCATENATE(HL$10, " - ", HL$8-7), $L$68:$CQ$68, 0)))/$H17)), "")</f>
        <v/>
      </c>
      <c r="HM17" s="42" t="str" cm="1">
        <f t="array" ref="HM17">IFERROR(IF(OR(HM$10="", $B17="", $I17="", AS17="", HM$8=""), "", IF(HM$9="", AS17/$I17, (AS17-INDEX($L17:$CQ17, $GE17, MATCH(CONCATENATE(HM$10, " - ", HM$8-7), $L$68:$CQ$68, 0)))/$I17)), "")</f>
        <v/>
      </c>
      <c r="HN17" s="42" t="str" cm="1">
        <f t="array" ref="HN17">IFERROR(IF(OR(HN$10="", $B17="", $J17="", AT17="", HN$8=""), "", IF(HN$9="", AT17/$J17, (AT17-INDEX($L17:$CQ17, $GE17, MATCH(CONCATENATE(HN$10, " - ", HN$8-7), $L$68:$CQ$68, 0)))/$J17)), "")</f>
        <v/>
      </c>
      <c r="HO17" s="43" t="str" cm="1">
        <f t="array" ref="HO17">IFERROR(IF(OR(HO$10="", $B17="", $K17="", AU17="", HO$8=""), "", IF(HO$9="", AU17/$K17, (AU17-INDEX($L17:$CQ17, $GE17, MATCH(CONCATENATE(HO$10, " - ", HO$8-7), $L$68:$CQ$68, 0)))/$K17)), "")</f>
        <v/>
      </c>
      <c r="HP17" s="41" t="str" cm="1">
        <f t="array" ref="HP17">IFERROR(IF(OR(HP$10="", $B17="", $F17="", AV17="", HP$8=""), "", IF(HP$9="", AV17/$F17, (AV17-INDEX($L17:$CQ17, $GE17, MATCH(CONCATENATE(HP$10, " - ", HP$8-7), $L$68:$CQ$68, 0)))/$F17)), "")</f>
        <v/>
      </c>
      <c r="HQ17" s="42" t="str" cm="1">
        <f t="array" ref="HQ17">IFERROR(IF(OR(HQ$10="", $B17="", $G17="", AW17="", HQ$8=""), "", IF(HQ$9="", AW17/$G17, (AW17-INDEX($L17:$CQ17, $GE17, MATCH(CONCATENATE(HQ$10, " - ", HQ$8-7), $L$68:$CQ$68, 0)))/$G17)), "")</f>
        <v/>
      </c>
      <c r="HR17" s="42" t="str" cm="1">
        <f t="array" ref="HR17">IFERROR(IF(OR(HR$10="", $B17="", $H17="", AX17="", HR$8=""), "", IF(HR$9="", AX17/$H17, (AX17-INDEX($L17:$CQ17, $GE17, MATCH(CONCATENATE(HR$10, " - ", HR$8-7), $L$68:$CQ$68, 0)))/$H17)), "")</f>
        <v/>
      </c>
      <c r="HS17" s="42" t="str" cm="1">
        <f t="array" ref="HS17">IFERROR(IF(OR(HS$10="", $B17="", $I17="", AY17="", HS$8=""), "", IF(HS$9="", AY17/$I17, (AY17-INDEX($L17:$CQ17, $GE17, MATCH(CONCATENATE(HS$10, " - ", HS$8-7), $L$68:$CQ$68, 0)))/$I17)), "")</f>
        <v/>
      </c>
      <c r="HT17" s="42" t="str" cm="1">
        <f t="array" ref="HT17">IFERROR(IF(OR(HT$10="", $B17="", $J17="", AZ17="", HT$8=""), "", IF(HT$9="", AZ17/$J17, (AZ17-INDEX($L17:$CQ17, $GE17, MATCH(CONCATENATE(HT$10, " - ", HT$8-7), $L$68:$CQ$68, 0)))/$J17)), "")</f>
        <v/>
      </c>
      <c r="HU17" s="43" t="str" cm="1">
        <f t="array" ref="HU17">IFERROR(IF(OR(HU$10="", $B17="", $K17="", BA17="", HU$8=""), "", IF(HU$9="", BA17/$K17, (BA17-INDEX($L17:$CQ17, $GE17, MATCH(CONCATENATE(HU$10, " - ", HU$8-7), $L$68:$CQ$68, 0)))/$K17)), "")</f>
        <v/>
      </c>
      <c r="HV17" s="41" t="str" cm="1">
        <f t="array" ref="HV17">IFERROR(IF(OR(HV$10="", $B17="", $F17="", BB17="", HV$8=""), "", IF(HV$9="", BB17/$F17, (BB17-INDEX($L17:$CQ17, $GE17, MATCH(CONCATENATE(HV$10, " - ", HV$8-7), $L$68:$CQ$68, 0)))/$F17)), "")</f>
        <v/>
      </c>
      <c r="HW17" s="42" t="str" cm="1">
        <f t="array" ref="HW17">IFERROR(IF(OR(HW$10="", $B17="", $G17="", BC17="", HW$8=""), "", IF(HW$9="", BC17/$G17, (BC17-INDEX($L17:$CQ17, $GE17, MATCH(CONCATENATE(HW$10, " - ", HW$8-7), $L$68:$CQ$68, 0)))/$G17)), "")</f>
        <v/>
      </c>
      <c r="HX17" s="42" t="str" cm="1">
        <f t="array" ref="HX17">IFERROR(IF(OR(HX$10="", $B17="", $H17="", BD17="", HX$8=""), "", IF(HX$9="", BD17/$H17, (BD17-INDEX($L17:$CQ17, $GE17, MATCH(CONCATENATE(HX$10, " - ", HX$8-7), $L$68:$CQ$68, 0)))/$H17)), "")</f>
        <v/>
      </c>
      <c r="HY17" s="42" t="str" cm="1">
        <f t="array" ref="HY17">IFERROR(IF(OR(HY$10="", $B17="", $I17="", BE17="", HY$8=""), "", IF(HY$9="", BE17/$I17, (BE17-INDEX($L17:$CQ17, $GE17, MATCH(CONCATENATE(HY$10, " - ", HY$8-7), $L$68:$CQ$68, 0)))/$I17)), "")</f>
        <v/>
      </c>
      <c r="HZ17" s="42" t="str" cm="1">
        <f t="array" ref="HZ17">IFERROR(IF(OR(HZ$10="", $B17="", $J17="", BF17="", HZ$8=""), "", IF(HZ$9="", BF17/$J17, (BF17-INDEX($L17:$CQ17, $GE17, MATCH(CONCATENATE(HZ$10, " - ", HZ$8-7), $L$68:$CQ$68, 0)))/$J17)), "")</f>
        <v/>
      </c>
      <c r="IA17" s="43" t="str" cm="1">
        <f t="array" ref="IA17">IFERROR(IF(OR(IA$10="", $B17="", $K17="", BG17="", IA$8=""), "", IF(IA$9="", BG17/$K17, (BG17-INDEX($L17:$CQ17, $GE17, MATCH(CONCATENATE(IA$10, " - ", IA$8-7), $L$68:$CQ$68, 0)))/$K17)), "")</f>
        <v/>
      </c>
      <c r="IB17" s="41" t="str" cm="1">
        <f t="array" ref="IB17">IFERROR(IF(OR(IB$10="", $B17="", $F17="", BH17="", IB$8=""), "", IF(IB$9="", BH17/$F17, (BH17-INDEX($L17:$CQ17, $GE17, MATCH(CONCATENATE(IB$10, " - ", IB$8-7), $L$68:$CQ$68, 0)))/$F17)), "")</f>
        <v/>
      </c>
      <c r="IC17" s="42" t="str" cm="1">
        <f t="array" ref="IC17">IFERROR(IF(OR(IC$10="", $B17="", $G17="", BI17="", IC$8=""), "", IF(IC$9="", BI17/$G17, (BI17-INDEX($L17:$CQ17, $GE17, MATCH(CONCATENATE(IC$10, " - ", IC$8-7), $L$68:$CQ$68, 0)))/$G17)), "")</f>
        <v/>
      </c>
      <c r="ID17" s="42" t="str" cm="1">
        <f t="array" ref="ID17">IFERROR(IF(OR(ID$10="", $B17="", $H17="", BJ17="", ID$8=""), "", IF(ID$9="", BJ17/$H17, (BJ17-INDEX($L17:$CQ17, $GE17, MATCH(CONCATENATE(ID$10, " - ", ID$8-7), $L$68:$CQ$68, 0)))/$H17)), "")</f>
        <v/>
      </c>
      <c r="IE17" s="42" t="str" cm="1">
        <f t="array" ref="IE17">IFERROR(IF(OR(IE$10="", $B17="", $I17="", BK17="", IE$8=""), "", IF(IE$9="", BK17/$I17, (BK17-INDEX($L17:$CQ17, $GE17, MATCH(CONCATENATE(IE$10, " - ", IE$8-7), $L$68:$CQ$68, 0)))/$I17)), "")</f>
        <v/>
      </c>
      <c r="IF17" s="42" t="str" cm="1">
        <f t="array" ref="IF17">IFERROR(IF(OR(IF$10="", $B17="", $J17="", BL17="", IF$8=""), "", IF(IF$9="", BL17/$J17, (BL17-INDEX($L17:$CQ17, $GE17, MATCH(CONCATENATE(IF$10, " - ", IF$8-7), $L$68:$CQ$68, 0)))/$J17)), "")</f>
        <v/>
      </c>
      <c r="IG17" s="43" t="str" cm="1">
        <f t="array" ref="IG17">IFERROR(IF(OR(IG$10="", $B17="", $K17="", BM17="", IG$8=""), "", IF(IG$9="", BM17/$K17, (BM17-INDEX($L17:$CQ17, $GE17, MATCH(CONCATENATE(IG$10, " - ", IG$8-7), $L$68:$CQ$68, 0)))/$K17)), "")</f>
        <v/>
      </c>
      <c r="IH17" s="41" t="str" cm="1">
        <f t="array" ref="IH17">IFERROR(IF(OR(IH$10="", $B17="", $F17="", BN17="", IH$8=""), "", IF(IH$9="", BN17/$F17, (BN17-INDEX($L17:$CQ17, $GE17, MATCH(CONCATENATE(IH$10, " - ", IH$8-7), $L$68:$CQ$68, 0)))/$F17)), "")</f>
        <v/>
      </c>
      <c r="II17" s="42" t="str" cm="1">
        <f t="array" ref="II17">IFERROR(IF(OR(II$10="", $B17="", $G17="", BO17="", II$8=""), "", IF(II$9="", BO17/$G17, (BO17-INDEX($L17:$CQ17, $GE17, MATCH(CONCATENATE(II$10, " - ", II$8-7), $L$68:$CQ$68, 0)))/$G17)), "")</f>
        <v/>
      </c>
      <c r="IJ17" s="42" t="str" cm="1">
        <f t="array" ref="IJ17">IFERROR(IF(OR(IJ$10="", $B17="", $H17="", BP17="", IJ$8=""), "", IF(IJ$9="", BP17/$H17, (BP17-INDEX($L17:$CQ17, $GE17, MATCH(CONCATENATE(IJ$10, " - ", IJ$8-7), $L$68:$CQ$68, 0)))/$H17)), "")</f>
        <v/>
      </c>
      <c r="IK17" s="42" t="str" cm="1">
        <f t="array" ref="IK17">IFERROR(IF(OR(IK$10="", $B17="", $I17="", BQ17="", IK$8=""), "", IF(IK$9="", BQ17/$I17, (BQ17-INDEX($L17:$CQ17, $GE17, MATCH(CONCATENATE(IK$10, " - ", IK$8-7), $L$68:$CQ$68, 0)))/$I17)), "")</f>
        <v/>
      </c>
      <c r="IL17" s="42" t="str" cm="1">
        <f t="array" ref="IL17">IFERROR(IF(OR(IL$10="", $B17="", $J17="", BR17="", IL$8=""), "", IF(IL$9="", BR17/$J17, (BR17-INDEX($L17:$CQ17, $GE17, MATCH(CONCATENATE(IL$10, " - ", IL$8-7), $L$68:$CQ$68, 0)))/$J17)), "")</f>
        <v/>
      </c>
      <c r="IM17" s="43" t="str" cm="1">
        <f t="array" ref="IM17">IFERROR(IF(OR(IM$10="", $B17="", $K17="", BS17="", IM$8=""), "", IF(IM$9="", BS17/$K17, (BS17-INDEX($L17:$CQ17, $GE17, MATCH(CONCATENATE(IM$10, " - ", IM$8-7), $L$68:$CQ$68, 0)))/$K17)), "")</f>
        <v/>
      </c>
      <c r="IN17" s="41" t="str" cm="1">
        <f t="array" ref="IN17">IFERROR(IF(OR(IN$10="", $B17="", $F17="", BT17="", IN$8=""), "", IF(IN$9="", BT17/$F17, (BT17-INDEX($L17:$CQ17, $GE17, MATCH(CONCATENATE(IN$10, " - ", IN$8-7), $L$68:$CQ$68, 0)))/$F17)), "")</f>
        <v/>
      </c>
      <c r="IO17" s="42" t="str" cm="1">
        <f t="array" ref="IO17">IFERROR(IF(OR(IO$10="", $B17="", $G17="", BU17="", IO$8=""), "", IF(IO$9="", BU17/$G17, (BU17-INDEX($L17:$CQ17, $GE17, MATCH(CONCATENATE(IO$10, " - ", IO$8-7), $L$68:$CQ$68, 0)))/$G17)), "")</f>
        <v/>
      </c>
      <c r="IP17" s="42" t="str" cm="1">
        <f t="array" ref="IP17">IFERROR(IF(OR(IP$10="", $B17="", $H17="", BV17="", IP$8=""), "", IF(IP$9="", BV17/$H17, (BV17-INDEX($L17:$CQ17, $GE17, MATCH(CONCATENATE(IP$10, " - ", IP$8-7), $L$68:$CQ$68, 0)))/$H17)), "")</f>
        <v/>
      </c>
      <c r="IQ17" s="42" t="str" cm="1">
        <f t="array" ref="IQ17">IFERROR(IF(OR(IQ$10="", $B17="", $I17="", BW17="", IQ$8=""), "", IF(IQ$9="", BW17/$I17, (BW17-INDEX($L17:$CQ17, $GE17, MATCH(CONCATENATE(IQ$10, " - ", IQ$8-7), $L$68:$CQ$68, 0)))/$I17)), "")</f>
        <v/>
      </c>
      <c r="IR17" s="42" t="str" cm="1">
        <f t="array" ref="IR17">IFERROR(IF(OR(IR$10="", $B17="", $J17="", BX17="", IR$8=""), "", IF(IR$9="", BX17/$J17, (BX17-INDEX($L17:$CQ17, $GE17, MATCH(CONCATENATE(IR$10, " - ", IR$8-7), $L$68:$CQ$68, 0)))/$J17)), "")</f>
        <v/>
      </c>
      <c r="IS17" s="43" t="str" cm="1">
        <f t="array" ref="IS17">IFERROR(IF(OR(IS$10="", $B17="", $K17="", BY17="", IS$8=""), "", IF(IS$9="", BY17/$K17, (BY17-INDEX($L17:$CQ17, $GE17, MATCH(CONCATENATE(IS$10, " - ", IS$8-7), $L$68:$CQ$68, 0)))/$K17)), "")</f>
        <v/>
      </c>
      <c r="IT17" s="41" t="str" cm="1">
        <f t="array" ref="IT17">IFERROR(IF(OR(IT$10="", $B17="", $F17="", BZ17="", IT$8=""), "", IF(IT$9="", BZ17/$F17, (BZ17-INDEX($L17:$CQ17, $GE17, MATCH(CONCATENATE(IT$10, " - ", IT$8-7), $L$68:$CQ$68, 0)))/$F17)), "")</f>
        <v/>
      </c>
      <c r="IU17" s="42" t="str" cm="1">
        <f t="array" ref="IU17">IFERROR(IF(OR(IU$10="", $B17="", $G17="", CA17="", IU$8=""), "", IF(IU$9="", CA17/$G17, (CA17-INDEX($L17:$CQ17, $GE17, MATCH(CONCATENATE(IU$10, " - ", IU$8-7), $L$68:$CQ$68, 0)))/$G17)), "")</f>
        <v/>
      </c>
      <c r="IV17" s="42" t="str" cm="1">
        <f t="array" ref="IV17">IFERROR(IF(OR(IV$10="", $B17="", $H17="", CB17="", IV$8=""), "", IF(IV$9="", CB17/$H17, (CB17-INDEX($L17:$CQ17, $GE17, MATCH(CONCATENATE(IV$10, " - ", IV$8-7), $L$68:$CQ$68, 0)))/$H17)), "")</f>
        <v/>
      </c>
      <c r="IW17" s="42" t="str" cm="1">
        <f t="array" ref="IW17">IFERROR(IF(OR(IW$10="", $B17="", $I17="", CC17="", IW$8=""), "", IF(IW$9="", CC17/$I17, (CC17-INDEX($L17:$CQ17, $GE17, MATCH(CONCATENATE(IW$10, " - ", IW$8-7), $L$68:$CQ$68, 0)))/$I17)), "")</f>
        <v/>
      </c>
      <c r="IX17" s="42" t="str" cm="1">
        <f t="array" ref="IX17">IFERROR(IF(OR(IX$10="", $B17="", $J17="", CD17="", IX$8=""), "", IF(IX$9="", CD17/$J17, (CD17-INDEX($L17:$CQ17, $GE17, MATCH(CONCATENATE(IX$10, " - ", IX$8-7), $L$68:$CQ$68, 0)))/$J17)), "")</f>
        <v/>
      </c>
      <c r="IY17" s="43" t="str" cm="1">
        <f t="array" ref="IY17">IFERROR(IF(OR(IY$10="", $B17="", $K17="", CE17="", IY$8=""), "", IF(IY$9="", CE17/$K17, (CE17-INDEX($L17:$CQ17, $GE17, MATCH(CONCATENATE(IY$10, " - ", IY$8-7), $L$68:$CQ$68, 0)))/$K17)), "")</f>
        <v/>
      </c>
      <c r="IZ17" s="41" t="str" cm="1">
        <f t="array" ref="IZ17">IFERROR(IF(OR(IZ$10="", $B17="", $F17="", CF17="", IZ$8=""), "", IF(IZ$9="", CF17/$F17, (CF17-INDEX($L17:$CQ17, $GE17, MATCH(CONCATENATE(IZ$10, " - ", IZ$8-7), $L$68:$CQ$68, 0)))/$F17)), "")</f>
        <v/>
      </c>
      <c r="JA17" s="42" t="str" cm="1">
        <f t="array" ref="JA17">IFERROR(IF(OR(JA$10="", $B17="", $G17="", CG17="", JA$8=""), "", IF(JA$9="", CG17/$G17, (CG17-INDEX($L17:$CQ17, $GE17, MATCH(CONCATENATE(JA$10, " - ", JA$8-7), $L$68:$CQ$68, 0)))/$G17)), "")</f>
        <v/>
      </c>
      <c r="JB17" s="42" t="str" cm="1">
        <f t="array" ref="JB17">IFERROR(IF(OR(JB$10="", $B17="", $H17="", CH17="", JB$8=""), "", IF(JB$9="", CH17/$H17, (CH17-INDEX($L17:$CQ17, $GE17, MATCH(CONCATENATE(JB$10, " - ", JB$8-7), $L$68:$CQ$68, 0)))/$H17)), "")</f>
        <v/>
      </c>
      <c r="JC17" s="42" t="str" cm="1">
        <f t="array" ref="JC17">IFERROR(IF(OR(JC$10="", $B17="", $I17="", CI17="", JC$8=""), "", IF(JC$9="", CI17/$I17, (CI17-INDEX($L17:$CQ17, $GE17, MATCH(CONCATENATE(JC$10, " - ", JC$8-7), $L$68:$CQ$68, 0)))/$I17)), "")</f>
        <v/>
      </c>
      <c r="JD17" s="42" t="str" cm="1">
        <f t="array" ref="JD17">IFERROR(IF(OR(JD$10="", $B17="", $J17="", CJ17="", JD$8=""), "", IF(JD$9="", CJ17/$J17, (CJ17-INDEX($L17:$CQ17, $GE17, MATCH(CONCATENATE(JD$10, " - ", JD$8-7), $L$68:$CQ$68, 0)))/$J17)), "")</f>
        <v/>
      </c>
      <c r="JE17" s="43" t="str" cm="1">
        <f t="array" ref="JE17">IFERROR(IF(OR(JE$10="", $B17="", $K17="", CK17="", JE$8=""), "", IF(JE$9="", CK17/$K17, (CK17-INDEX($L17:$CQ17, $GE17, MATCH(CONCATENATE(JE$10, " - ", JE$8-7), $L$68:$CQ$68, 0)))/$K17)), "")</f>
        <v/>
      </c>
      <c r="JF17" s="41" t="str" cm="1">
        <f t="array" ref="JF17">IFERROR(IF(OR(JF$10="", $B17="", $F17="", CL17="", JF$8=""), "", IF(JF$9="", CL17/$F17, (CL17-INDEX($L17:$CQ17, $GE17, MATCH(CONCATENATE(JF$10, " - ", JF$8-7), $L$68:$CQ$68, 0)))/$F17)), "")</f>
        <v/>
      </c>
      <c r="JG17" s="42" t="str" cm="1">
        <f t="array" ref="JG17">IFERROR(IF(OR(JG$10="", $B17="", $G17="", CM17="", JG$8=""), "", IF(JG$9="", CM17/$G17, (CM17-INDEX($L17:$CQ17, $GE17, MATCH(CONCATENATE(JG$10, " - ", JG$8-7), $L$68:$CQ$68, 0)))/$G17)), "")</f>
        <v/>
      </c>
      <c r="JH17" s="42" t="str" cm="1">
        <f t="array" ref="JH17">IFERROR(IF(OR(JH$10="", $B17="", $H17="", CN17="", JH$8=""), "", IF(JH$9="", CN17/$H17, (CN17-INDEX($L17:$CQ17, $GE17, MATCH(CONCATENATE(JH$10, " - ", JH$8-7), $L$68:$CQ$68, 0)))/$H17)), "")</f>
        <v/>
      </c>
      <c r="JI17" s="42" t="str" cm="1">
        <f t="array" ref="JI17">IFERROR(IF(OR(JI$10="", $B17="", $I17="", CO17="", JI$8=""), "", IF(JI$9="", CO17/$I17, (CO17-INDEX($L17:$CQ17, $GE17, MATCH(CONCATENATE(JI$10, " - ", JI$8-7), $L$68:$CQ$68, 0)))/$I17)), "")</f>
        <v/>
      </c>
      <c r="JJ17" s="42" t="str" cm="1">
        <f t="array" ref="JJ17">IFERROR(IF(OR(JJ$10="", $B17="", $J17="", CP17="", JJ$8=""), "", IF(JJ$9="", CP17/$J17, (CP17-INDEX($L17:$CQ17, $GE17, MATCH(CONCATENATE(JJ$10, " - ", JJ$8-7), $L$68:$CQ$68, 0)))/$J17)), "")</f>
        <v/>
      </c>
      <c r="JK17" s="43" t="str" cm="1">
        <f t="array" ref="JK17">IFERROR(IF(OR(JK$10="", $B17="", $K17="", CQ17="", JK$8=""), "", IF(JK$9="", CQ17/$K17, (CQ17-INDEX($L17:$CQ17, $GE17, MATCH(CONCATENATE(JK$10, " - ", JK$8-7), $L$68:$CQ$68, 0)))/$K17)), "")</f>
        <v/>
      </c>
      <c r="JM17" s="55" t="str" cm="1">
        <f t="array" ref="JM17">IF(OR(JM$10="", $B17=""), "", SUMPRODUCT(($CY17:$GD17=JM$8)*($CY$10:$GD$10=JM$10)))</f>
        <v/>
      </c>
      <c r="JN17" s="56" t="str" cm="1">
        <f t="array" ref="JN17">IF(OR(JN$10="", $B17=""), "", SUMPRODUCT(($CY17:$GD17=JN$8)*($CY$10:$GD$10=JN$10)))</f>
        <v/>
      </c>
      <c r="JO17" s="56" t="str" cm="1">
        <f t="array" ref="JO17">IF(OR(JO$10="", $B17=""), "", SUMPRODUCT(($CY17:$GD17=JO$8)*($CY$10:$GD$10=JO$10)))</f>
        <v/>
      </c>
      <c r="JP17" s="56" t="str" cm="1">
        <f t="array" ref="JP17">IF(OR(JP$10="", $B17=""), "", SUMPRODUCT(($CY17:$GD17=JP$8)*($CY$10:$GD$10=JP$10)))</f>
        <v/>
      </c>
      <c r="JQ17" s="56" t="str" cm="1">
        <f t="array" ref="JQ17">IF(OR(JQ$10="", $B17=""), "", SUMPRODUCT(($CY17:$GD17=JQ$8)*($CY$10:$GD$10=JQ$10)))</f>
        <v/>
      </c>
      <c r="JR17" s="56" t="str" cm="1">
        <f t="array" ref="JR17">IF(OR(JR$10="", $B17=""), "", SUMPRODUCT(($CY17:$GD17=JR$8)*($CY$10:$GD$10=JR$10)))</f>
        <v/>
      </c>
      <c r="JS17" s="56" t="str" cm="1">
        <f t="array" ref="JS17">IF(OR(JS$10="", $B17=""), "", SUMPRODUCT(($CY17:$GD17=JS$8)*($CY$10:$GD$10=JS$10)))</f>
        <v/>
      </c>
      <c r="JT17" s="56" t="str" cm="1">
        <f t="array" ref="JT17">IF(OR(JT$10="", $B17=""), "", SUMPRODUCT(($CY17:$GD17=JT$8)*($CY$10:$GD$10=JT$10)))</f>
        <v/>
      </c>
      <c r="JU17" s="56" t="str" cm="1">
        <f t="array" ref="JU17">IF(OR(JU$10="", $B17=""), "", SUMPRODUCT(($CY17:$GD17=JU$8)*($CY$10:$GD$10=JU$10)))</f>
        <v/>
      </c>
      <c r="JV17" s="56" t="str" cm="1">
        <f t="array" ref="JV17">IF(OR(JV$10="", $B17=""), "", SUMPRODUCT(($CY17:$GD17=JV$8)*($CY$10:$GD$10=JV$10)))</f>
        <v/>
      </c>
      <c r="JW17" s="56" t="str" cm="1">
        <f t="array" ref="JW17">IF(OR(JW$10="", $B17=""), "", SUMPRODUCT(($CY17:$GD17=JW$8)*($CY$10:$GD$10=JW$10)))</f>
        <v/>
      </c>
      <c r="JX17" s="56" t="str" cm="1">
        <f t="array" ref="JX17">IF(OR(JX$10="", $B17=""), "", SUMPRODUCT(($CY17:$GD17=JX$8)*($CY$10:$GD$10=JX$10)))</f>
        <v/>
      </c>
      <c r="JY17" s="56" t="str" cm="1">
        <f t="array" ref="JY17">IF(OR(JY$10="", $B17=""), "", SUMPRODUCT(($CY17:$GD17=JY$8)*($CY$10:$GD$10=JY$10)))</f>
        <v/>
      </c>
      <c r="JZ17" s="56" t="str" cm="1">
        <f t="array" ref="JZ17">IF(OR(JZ$10="", $B17=""), "", SUMPRODUCT(($CY17:$GD17=JZ$8)*($CY$10:$GD$10=JZ$10)))</f>
        <v/>
      </c>
      <c r="KA17" s="56" t="str" cm="1">
        <f t="array" ref="KA17">IF(OR(KA$10="", $B17=""), "", SUMPRODUCT(($CY17:$GD17=KA$8)*($CY$10:$GD$10=KA$10)))</f>
        <v/>
      </c>
      <c r="KB17" s="56" t="str" cm="1">
        <f t="array" ref="KB17">IF(OR(KB$10="", $B17=""), "", SUMPRODUCT(($CY17:$GD17=KB$8)*($CY$10:$GD$10=KB$10)))</f>
        <v/>
      </c>
      <c r="KC17" s="56" t="str" cm="1">
        <f t="array" ref="KC17">IF(OR(KC$10="", $B17=""), "", SUMPRODUCT(($CY17:$GD17=KC$8)*($CY$10:$GD$10=KC$10)))</f>
        <v/>
      </c>
      <c r="KD17" s="57" t="str" cm="1">
        <f t="array" ref="KD17">IF(OR(KD$10="", $B17=""), "", SUMPRODUCT(($CY17:$GD17=KD$8)*($CY$10:$GD$10=KD$10)))</f>
        <v/>
      </c>
      <c r="KF17" s="70" t="str">
        <f t="shared" si="213"/>
        <v/>
      </c>
      <c r="KH17" s="76" t="str">
        <f t="shared" si="214"/>
        <v/>
      </c>
      <c r="KI17" s="77" t="str">
        <f t="shared" si="209"/>
        <v/>
      </c>
      <c r="KJ17" s="77" t="str">
        <f t="shared" si="209"/>
        <v/>
      </c>
      <c r="KK17" s="77" t="str">
        <f t="shared" si="209"/>
        <v/>
      </c>
      <c r="KL17" s="77" t="str">
        <f t="shared" si="209"/>
        <v/>
      </c>
      <c r="KM17" s="77" t="str">
        <f t="shared" si="209"/>
        <v/>
      </c>
      <c r="KN17" s="77" t="str">
        <f t="shared" si="209"/>
        <v/>
      </c>
      <c r="KO17" s="77" t="str">
        <f t="shared" si="209"/>
        <v/>
      </c>
      <c r="KP17" s="77" t="str">
        <f t="shared" si="209"/>
        <v/>
      </c>
      <c r="KQ17" s="77" t="str">
        <f t="shared" si="209"/>
        <v/>
      </c>
      <c r="KR17" s="77" t="str">
        <f t="shared" si="209"/>
        <v/>
      </c>
      <c r="KS17" s="77" t="str">
        <f t="shared" si="209"/>
        <v/>
      </c>
      <c r="KT17" s="78" t="str">
        <f t="shared" si="209"/>
        <v/>
      </c>
      <c r="KV17" s="97" t="str">
        <f t="shared" si="215"/>
        <v/>
      </c>
      <c r="KW17" s="98" t="str">
        <f t="shared" si="216"/>
        <v/>
      </c>
    </row>
    <row r="18" spans="1:309" x14ac:dyDescent="0.25">
      <c r="A18" s="2"/>
      <c r="B18" s="291"/>
      <c r="C18" s="292"/>
      <c r="D18" s="293"/>
      <c r="E18" s="294"/>
      <c r="F18" s="295"/>
      <c r="G18" s="296"/>
      <c r="H18" s="296"/>
      <c r="I18" s="296"/>
      <c r="J18" s="296"/>
      <c r="K18" s="297"/>
      <c r="L18" s="295"/>
      <c r="M18" s="296"/>
      <c r="N18" s="296"/>
      <c r="O18" s="296"/>
      <c r="P18" s="296"/>
      <c r="Q18" s="297"/>
      <c r="R18" s="295"/>
      <c r="S18" s="296"/>
      <c r="T18" s="296"/>
      <c r="U18" s="296"/>
      <c r="V18" s="296"/>
      <c r="W18" s="297"/>
      <c r="X18" s="295"/>
      <c r="Y18" s="296"/>
      <c r="Z18" s="296"/>
      <c r="AA18" s="296"/>
      <c r="AB18" s="296"/>
      <c r="AC18" s="297"/>
      <c r="AD18" s="295"/>
      <c r="AE18" s="296"/>
      <c r="AF18" s="296"/>
      <c r="AG18" s="296"/>
      <c r="AH18" s="296"/>
      <c r="AI18" s="297"/>
      <c r="AJ18" s="295"/>
      <c r="AK18" s="296"/>
      <c r="AL18" s="296"/>
      <c r="AM18" s="296"/>
      <c r="AN18" s="296"/>
      <c r="AO18" s="297"/>
      <c r="AP18" s="295"/>
      <c r="AQ18" s="296"/>
      <c r="AR18" s="296"/>
      <c r="AS18" s="296"/>
      <c r="AT18" s="296"/>
      <c r="AU18" s="297"/>
      <c r="AV18" s="295"/>
      <c r="AW18" s="296"/>
      <c r="AX18" s="296"/>
      <c r="AY18" s="296"/>
      <c r="AZ18" s="296"/>
      <c r="BA18" s="297"/>
      <c r="BB18" s="295"/>
      <c r="BC18" s="296"/>
      <c r="BD18" s="296"/>
      <c r="BE18" s="296"/>
      <c r="BF18" s="296"/>
      <c r="BG18" s="297"/>
      <c r="BH18" s="295"/>
      <c r="BI18" s="296"/>
      <c r="BJ18" s="296"/>
      <c r="BK18" s="296"/>
      <c r="BL18" s="296"/>
      <c r="BM18" s="297"/>
      <c r="BN18" s="295"/>
      <c r="BO18" s="296"/>
      <c r="BP18" s="296"/>
      <c r="BQ18" s="296"/>
      <c r="BR18" s="296"/>
      <c r="BS18" s="297"/>
      <c r="BT18" s="295"/>
      <c r="BU18" s="296"/>
      <c r="BV18" s="296"/>
      <c r="BW18" s="296"/>
      <c r="BX18" s="296"/>
      <c r="BY18" s="297"/>
      <c r="BZ18" s="295"/>
      <c r="CA18" s="296"/>
      <c r="CB18" s="296"/>
      <c r="CC18" s="296"/>
      <c r="CD18" s="296"/>
      <c r="CE18" s="297"/>
      <c r="CF18" s="295"/>
      <c r="CG18" s="296"/>
      <c r="CH18" s="296"/>
      <c r="CI18" s="296"/>
      <c r="CJ18" s="296"/>
      <c r="CK18" s="297"/>
      <c r="CL18" s="295"/>
      <c r="CM18" s="296"/>
      <c r="CN18" s="296"/>
      <c r="CO18" s="296"/>
      <c r="CP18" s="296"/>
      <c r="CQ18" s="297"/>
      <c r="CR18" s="2"/>
      <c r="CT18" s="9" t="str">
        <f>IF('Intro &amp; Setup'!$B23="", "", 'Intro &amp; Setup'!$B23)</f>
        <v>Staff 1</v>
      </c>
      <c r="CV18" s="116" t="str">
        <f t="shared" si="210"/>
        <v/>
      </c>
      <c r="CW18" s="117" t="str">
        <f t="shared" si="211"/>
        <v/>
      </c>
      <c r="CY18" s="32" t="str">
        <f t="shared" ca="1" si="212"/>
        <v/>
      </c>
      <c r="CZ18" s="33" t="str">
        <f t="shared" ca="1" si="126"/>
        <v/>
      </c>
      <c r="DA18" s="33" t="str">
        <f t="shared" ca="1" si="127"/>
        <v/>
      </c>
      <c r="DB18" s="33" t="str">
        <f t="shared" ca="1" si="128"/>
        <v/>
      </c>
      <c r="DC18" s="33" t="str">
        <f t="shared" ca="1" si="129"/>
        <v/>
      </c>
      <c r="DD18" s="33" t="str">
        <f t="shared" ca="1" si="130"/>
        <v/>
      </c>
      <c r="DE18" s="33" t="str">
        <f t="shared" ca="1" si="131"/>
        <v/>
      </c>
      <c r="DF18" s="33" t="str">
        <f t="shared" ca="1" si="132"/>
        <v/>
      </c>
      <c r="DG18" s="33" t="str">
        <f t="shared" ca="1" si="133"/>
        <v/>
      </c>
      <c r="DH18" s="33" t="str">
        <f t="shared" ca="1" si="134"/>
        <v/>
      </c>
      <c r="DI18" s="33" t="str">
        <f t="shared" ca="1" si="135"/>
        <v/>
      </c>
      <c r="DJ18" s="33" t="str">
        <f t="shared" ca="1" si="136"/>
        <v/>
      </c>
      <c r="DK18" s="33" t="str">
        <f t="shared" ca="1" si="137"/>
        <v/>
      </c>
      <c r="DL18" s="33" t="str">
        <f t="shared" ca="1" si="138"/>
        <v/>
      </c>
      <c r="DM18" s="33" t="str">
        <f t="shared" ca="1" si="139"/>
        <v/>
      </c>
      <c r="DN18" s="33" t="str">
        <f t="shared" ca="1" si="140"/>
        <v/>
      </c>
      <c r="DO18" s="33" t="str">
        <f t="shared" ca="1" si="141"/>
        <v/>
      </c>
      <c r="DP18" s="33" t="str">
        <f t="shared" ca="1" si="142"/>
        <v/>
      </c>
      <c r="DQ18" s="33" t="str">
        <f t="shared" ca="1" si="143"/>
        <v/>
      </c>
      <c r="DR18" s="33" t="str">
        <f t="shared" ca="1" si="144"/>
        <v/>
      </c>
      <c r="DS18" s="33" t="str">
        <f t="shared" ca="1" si="145"/>
        <v/>
      </c>
      <c r="DT18" s="33" t="str">
        <f t="shared" ca="1" si="146"/>
        <v/>
      </c>
      <c r="DU18" s="33" t="str">
        <f t="shared" ca="1" si="147"/>
        <v/>
      </c>
      <c r="DV18" s="33" t="str">
        <f t="shared" ca="1" si="148"/>
        <v/>
      </c>
      <c r="DW18" s="33" t="str">
        <f t="shared" ca="1" si="149"/>
        <v/>
      </c>
      <c r="DX18" s="33" t="str">
        <f t="shared" ca="1" si="150"/>
        <v/>
      </c>
      <c r="DY18" s="33" t="str">
        <f t="shared" ca="1" si="151"/>
        <v/>
      </c>
      <c r="DZ18" s="33" t="str">
        <f t="shared" ca="1" si="152"/>
        <v/>
      </c>
      <c r="EA18" s="33" t="str">
        <f t="shared" ca="1" si="153"/>
        <v/>
      </c>
      <c r="EB18" s="33" t="str">
        <f t="shared" ca="1" si="154"/>
        <v/>
      </c>
      <c r="EC18" s="33" t="str">
        <f t="shared" ca="1" si="155"/>
        <v/>
      </c>
      <c r="ED18" s="33" t="str">
        <f t="shared" ca="1" si="156"/>
        <v/>
      </c>
      <c r="EE18" s="33" t="str">
        <f t="shared" ca="1" si="157"/>
        <v/>
      </c>
      <c r="EF18" s="33" t="str">
        <f t="shared" ca="1" si="158"/>
        <v/>
      </c>
      <c r="EG18" s="33" t="str">
        <f t="shared" ca="1" si="159"/>
        <v/>
      </c>
      <c r="EH18" s="33" t="str">
        <f t="shared" ca="1" si="160"/>
        <v/>
      </c>
      <c r="EI18" s="33" t="str">
        <f t="shared" ca="1" si="161"/>
        <v/>
      </c>
      <c r="EJ18" s="33" t="str">
        <f t="shared" ca="1" si="162"/>
        <v/>
      </c>
      <c r="EK18" s="33" t="str">
        <f t="shared" ca="1" si="163"/>
        <v/>
      </c>
      <c r="EL18" s="33" t="str">
        <f t="shared" ca="1" si="164"/>
        <v/>
      </c>
      <c r="EM18" s="33" t="str">
        <f t="shared" ca="1" si="165"/>
        <v/>
      </c>
      <c r="EN18" s="33" t="str">
        <f t="shared" ca="1" si="166"/>
        <v/>
      </c>
      <c r="EO18" s="33" t="str">
        <f t="shared" ca="1" si="167"/>
        <v/>
      </c>
      <c r="EP18" s="33" t="str">
        <f t="shared" ca="1" si="168"/>
        <v/>
      </c>
      <c r="EQ18" s="33" t="str">
        <f t="shared" ca="1" si="169"/>
        <v/>
      </c>
      <c r="ER18" s="33" t="str">
        <f t="shared" ca="1" si="170"/>
        <v/>
      </c>
      <c r="ES18" s="33" t="str">
        <f t="shared" ca="1" si="171"/>
        <v/>
      </c>
      <c r="ET18" s="33" t="str">
        <f t="shared" ca="1" si="172"/>
        <v/>
      </c>
      <c r="EU18" s="33" t="str">
        <f t="shared" ca="1" si="173"/>
        <v/>
      </c>
      <c r="EV18" s="33" t="str">
        <f t="shared" ca="1" si="174"/>
        <v/>
      </c>
      <c r="EW18" s="33" t="str">
        <f t="shared" ca="1" si="175"/>
        <v/>
      </c>
      <c r="EX18" s="33" t="str">
        <f t="shared" ca="1" si="176"/>
        <v/>
      </c>
      <c r="EY18" s="33" t="str">
        <f t="shared" ca="1" si="177"/>
        <v/>
      </c>
      <c r="EZ18" s="33" t="str">
        <f t="shared" ca="1" si="178"/>
        <v/>
      </c>
      <c r="FA18" s="33" t="str">
        <f t="shared" ca="1" si="179"/>
        <v/>
      </c>
      <c r="FB18" s="33" t="str">
        <f t="shared" ca="1" si="180"/>
        <v/>
      </c>
      <c r="FC18" s="33" t="str">
        <f t="shared" ca="1" si="181"/>
        <v/>
      </c>
      <c r="FD18" s="33" t="str">
        <f t="shared" ca="1" si="182"/>
        <v/>
      </c>
      <c r="FE18" s="33" t="str">
        <f t="shared" ca="1" si="183"/>
        <v/>
      </c>
      <c r="FF18" s="33" t="str">
        <f t="shared" ca="1" si="184"/>
        <v/>
      </c>
      <c r="FG18" s="33" t="str">
        <f t="shared" ca="1" si="185"/>
        <v/>
      </c>
      <c r="FH18" s="33" t="str">
        <f t="shared" ca="1" si="186"/>
        <v/>
      </c>
      <c r="FI18" s="33" t="str">
        <f t="shared" ca="1" si="187"/>
        <v/>
      </c>
      <c r="FJ18" s="33" t="str">
        <f t="shared" ca="1" si="188"/>
        <v/>
      </c>
      <c r="FK18" s="33" t="str">
        <f t="shared" ca="1" si="189"/>
        <v/>
      </c>
      <c r="FL18" s="33" t="str">
        <f t="shared" ca="1" si="190"/>
        <v/>
      </c>
      <c r="FM18" s="33" t="str">
        <f t="shared" ca="1" si="191"/>
        <v/>
      </c>
      <c r="FN18" s="33" t="str">
        <f t="shared" ca="1" si="192"/>
        <v/>
      </c>
      <c r="FO18" s="33" t="str">
        <f t="shared" ca="1" si="193"/>
        <v/>
      </c>
      <c r="FP18" s="33" t="str">
        <f t="shared" ca="1" si="194"/>
        <v/>
      </c>
      <c r="FQ18" s="33" t="str">
        <f t="shared" ca="1" si="195"/>
        <v/>
      </c>
      <c r="FR18" s="33" t="str">
        <f t="shared" ca="1" si="196"/>
        <v/>
      </c>
      <c r="FS18" s="33" t="str">
        <f t="shared" ca="1" si="197"/>
        <v/>
      </c>
      <c r="FT18" s="33" t="str">
        <f t="shared" ca="1" si="198"/>
        <v/>
      </c>
      <c r="FU18" s="33" t="str">
        <f t="shared" ca="1" si="199"/>
        <v/>
      </c>
      <c r="FV18" s="33" t="str">
        <f t="shared" ca="1" si="200"/>
        <v/>
      </c>
      <c r="FW18" s="33" t="str">
        <f t="shared" ca="1" si="201"/>
        <v/>
      </c>
      <c r="FX18" s="33" t="str">
        <f t="shared" ca="1" si="202"/>
        <v/>
      </c>
      <c r="FY18" s="33" t="str">
        <f t="shared" ca="1" si="203"/>
        <v/>
      </c>
      <c r="FZ18" s="33" t="str">
        <f t="shared" ca="1" si="204"/>
        <v/>
      </c>
      <c r="GA18" s="33" t="str">
        <f t="shared" ca="1" si="205"/>
        <v/>
      </c>
      <c r="GB18" s="33" t="str">
        <f t="shared" ca="1" si="206"/>
        <v/>
      </c>
      <c r="GC18" s="33" t="str">
        <f t="shared" ca="1" si="207"/>
        <v/>
      </c>
      <c r="GD18" s="34" t="str">
        <f t="shared" ca="1" si="208"/>
        <v/>
      </c>
      <c r="GF18" s="41" t="str" cm="1">
        <f t="array" ref="GF18">IFERROR(IF(OR(GF$10="", $B18="", $F18="", L18="", GF$8=""), "", IF(GF$9="", L18/$F18, (L18-INDEX($L18:$CQ18, $GE18, MATCH(CONCATENATE(GF$10, " - ", GF$8-7), $L$68:$CQ$68, 0)))/$F18)), "")</f>
        <v/>
      </c>
      <c r="GG18" s="42" t="str" cm="1">
        <f t="array" ref="GG18">IFERROR(IF(OR(GG$10="", $B18="", $G18="", M18="", GG$8=""), "", IF(GG$9="", M18/$G18, (M18-INDEX($L18:$CQ18, $GE18, MATCH(CONCATENATE(GG$10, " - ", GG$8-7), $L$68:$CQ$68, 0)))/$G18)), "")</f>
        <v/>
      </c>
      <c r="GH18" s="42" t="str" cm="1">
        <f t="array" ref="GH18">IFERROR(IF(OR(GH$10="", $B18="", $H18="", N18="", GH$8=""), "", IF(GH$9="", N18/$H18, (N18-INDEX($L18:$CQ18, $GE18, MATCH(CONCATENATE(GH$10, " - ", GH$8-7), $L$68:$CQ$68, 0)))/$H18)), "")</f>
        <v/>
      </c>
      <c r="GI18" s="42" t="str" cm="1">
        <f t="array" ref="GI18">IFERROR(IF(OR(GI$10="", $B18="", $I18="", O18="", GI$8=""), "", IF(GI$9="", O18/$I18, (O18-INDEX($L18:$CQ18, $GE18, MATCH(CONCATENATE(GI$10, " - ", GI$8-7), $L$68:$CQ$68, 0)))/$I18)), "")</f>
        <v/>
      </c>
      <c r="GJ18" s="42" t="str" cm="1">
        <f t="array" ref="GJ18">IFERROR(IF(OR(GJ$10="", $B18="", $J18="", P18="", GJ$8=""), "", IF(GJ$9="", P18/$J18, (P18-INDEX($L18:$CQ18, $GE18, MATCH(CONCATENATE(GJ$10, " - ", GJ$8-7), $L$68:$CQ$68, 0)))/$J18)), "")</f>
        <v/>
      </c>
      <c r="GK18" s="43" t="str" cm="1">
        <f t="array" ref="GK18">IFERROR(IF(OR(GK$10="", $B18="", $K18="", Q18="", GK$8=""), "", IF(GK$9="", Q18/$K18, (Q18-INDEX($L18:$CQ18, $GE18, MATCH(CONCATENATE(GK$10, " - ", GK$8-7), $L$68:$CQ$68, 0)))/$K18)), "")</f>
        <v/>
      </c>
      <c r="GL18" s="41" t="str" cm="1">
        <f t="array" ref="GL18">IFERROR(IF(OR(GL$10="", $B18="", $F18="", R18="", GL$8=""), "", IF(GL$9="", R18/$F18, (R18-INDEX($L18:$CQ18, $GE18, MATCH(CONCATENATE(GL$10, " - ", GL$8-7), $L$68:$CQ$68, 0)))/$F18)), "")</f>
        <v/>
      </c>
      <c r="GM18" s="42" t="str" cm="1">
        <f t="array" ref="GM18">IFERROR(IF(OR(GM$10="", $B18="", $G18="", S18="", GM$8=""), "", IF(GM$9="", S18/$G18, (S18-INDEX($L18:$CQ18, $GE18, MATCH(CONCATENATE(GM$10, " - ", GM$8-7), $L$68:$CQ$68, 0)))/$G18)), "")</f>
        <v/>
      </c>
      <c r="GN18" s="42" t="str" cm="1">
        <f t="array" ref="GN18">IFERROR(IF(OR(GN$10="", $B18="", $H18="", T18="", GN$8=""), "", IF(GN$9="", T18/$H18, (T18-INDEX($L18:$CQ18, $GE18, MATCH(CONCATENATE(GN$10, " - ", GN$8-7), $L$68:$CQ$68, 0)))/$H18)), "")</f>
        <v/>
      </c>
      <c r="GO18" s="42" t="str" cm="1">
        <f t="array" ref="GO18">IFERROR(IF(OR(GO$10="", $B18="", $I18="", U18="", GO$8=""), "", IF(GO$9="", U18/$I18, (U18-INDEX($L18:$CQ18, $GE18, MATCH(CONCATENATE(GO$10, " - ", GO$8-7), $L$68:$CQ$68, 0)))/$I18)), "")</f>
        <v/>
      </c>
      <c r="GP18" s="42" t="str" cm="1">
        <f t="array" ref="GP18">IFERROR(IF(OR(GP$10="", $B18="", $J18="", V18="", GP$8=""), "", IF(GP$9="", V18/$J18, (V18-INDEX($L18:$CQ18, $GE18, MATCH(CONCATENATE(GP$10, " - ", GP$8-7), $L$68:$CQ$68, 0)))/$J18)), "")</f>
        <v/>
      </c>
      <c r="GQ18" s="43" t="str" cm="1">
        <f t="array" ref="GQ18">IFERROR(IF(OR(GQ$10="", $B18="", $K18="", W18="", GQ$8=""), "", IF(GQ$9="", W18/$K18, (W18-INDEX($L18:$CQ18, $GE18, MATCH(CONCATENATE(GQ$10, " - ", GQ$8-7), $L$68:$CQ$68, 0)))/$K18)), "")</f>
        <v/>
      </c>
      <c r="GR18" s="41" t="str" cm="1">
        <f t="array" ref="GR18">IFERROR(IF(OR(GR$10="", $B18="", $F18="", X18="", GR$8=""), "", IF(GR$9="", X18/$F18, (X18-INDEX($L18:$CQ18, $GE18, MATCH(CONCATENATE(GR$10, " - ", GR$8-7), $L$68:$CQ$68, 0)))/$F18)), "")</f>
        <v/>
      </c>
      <c r="GS18" s="42" t="str" cm="1">
        <f t="array" ref="GS18">IFERROR(IF(OR(GS$10="", $B18="", $G18="", Y18="", GS$8=""), "", IF(GS$9="", Y18/$G18, (Y18-INDEX($L18:$CQ18, $GE18, MATCH(CONCATENATE(GS$10, " - ", GS$8-7), $L$68:$CQ$68, 0)))/$G18)), "")</f>
        <v/>
      </c>
      <c r="GT18" s="42" t="str" cm="1">
        <f t="array" ref="GT18">IFERROR(IF(OR(GT$10="", $B18="", $H18="", Z18="", GT$8=""), "", IF(GT$9="", Z18/$H18, (Z18-INDEX($L18:$CQ18, $GE18, MATCH(CONCATENATE(GT$10, " - ", GT$8-7), $L$68:$CQ$68, 0)))/$H18)), "")</f>
        <v/>
      </c>
      <c r="GU18" s="42" t="str" cm="1">
        <f t="array" ref="GU18">IFERROR(IF(OR(GU$10="", $B18="", $I18="", AA18="", GU$8=""), "", IF(GU$9="", AA18/$I18, (AA18-INDEX($L18:$CQ18, $GE18, MATCH(CONCATENATE(GU$10, " - ", GU$8-7), $L$68:$CQ$68, 0)))/$I18)), "")</f>
        <v/>
      </c>
      <c r="GV18" s="42" t="str" cm="1">
        <f t="array" ref="GV18">IFERROR(IF(OR(GV$10="", $B18="", $J18="", AB18="", GV$8=""), "", IF(GV$9="", AB18/$J18, (AB18-INDEX($L18:$CQ18, $GE18, MATCH(CONCATENATE(GV$10, " - ", GV$8-7), $L$68:$CQ$68, 0)))/$J18)), "")</f>
        <v/>
      </c>
      <c r="GW18" s="43" t="str" cm="1">
        <f t="array" ref="GW18">IFERROR(IF(OR(GW$10="", $B18="", $K18="", AC18="", GW$8=""), "", IF(GW$9="", AC18/$K18, (AC18-INDEX($L18:$CQ18, $GE18, MATCH(CONCATENATE(GW$10, " - ", GW$8-7), $L$68:$CQ$68, 0)))/$K18)), "")</f>
        <v/>
      </c>
      <c r="GX18" s="41" t="str" cm="1">
        <f t="array" ref="GX18">IFERROR(IF(OR(GX$10="", $B18="", $F18="", AD18="", GX$8=""), "", IF(GX$9="", AD18/$F18, (AD18-INDEX($L18:$CQ18, $GE18, MATCH(CONCATENATE(GX$10, " - ", GX$8-7), $L$68:$CQ$68, 0)))/$F18)), "")</f>
        <v/>
      </c>
      <c r="GY18" s="42" t="str" cm="1">
        <f t="array" ref="GY18">IFERROR(IF(OR(GY$10="", $B18="", $G18="", AE18="", GY$8=""), "", IF(GY$9="", AE18/$G18, (AE18-INDEX($L18:$CQ18, $GE18, MATCH(CONCATENATE(GY$10, " - ", GY$8-7), $L$68:$CQ$68, 0)))/$G18)), "")</f>
        <v/>
      </c>
      <c r="GZ18" s="42" t="str" cm="1">
        <f t="array" ref="GZ18">IFERROR(IF(OR(GZ$10="", $B18="", $H18="", AF18="", GZ$8=""), "", IF(GZ$9="", AF18/$H18, (AF18-INDEX($L18:$CQ18, $GE18, MATCH(CONCATENATE(GZ$10, " - ", GZ$8-7), $L$68:$CQ$68, 0)))/$H18)), "")</f>
        <v/>
      </c>
      <c r="HA18" s="42" t="str" cm="1">
        <f t="array" ref="HA18">IFERROR(IF(OR(HA$10="", $B18="", $I18="", AG18="", HA$8=""), "", IF(HA$9="", AG18/$I18, (AG18-INDEX($L18:$CQ18, $GE18, MATCH(CONCATENATE(HA$10, " - ", HA$8-7), $L$68:$CQ$68, 0)))/$I18)), "")</f>
        <v/>
      </c>
      <c r="HB18" s="42" t="str" cm="1">
        <f t="array" ref="HB18">IFERROR(IF(OR(HB$10="", $B18="", $J18="", AH18="", HB$8=""), "", IF(HB$9="", AH18/$J18, (AH18-INDEX($L18:$CQ18, $GE18, MATCH(CONCATENATE(HB$10, " - ", HB$8-7), $L$68:$CQ$68, 0)))/$J18)), "")</f>
        <v/>
      </c>
      <c r="HC18" s="43" t="str" cm="1">
        <f t="array" ref="HC18">IFERROR(IF(OR(HC$10="", $B18="", $K18="", AI18="", HC$8=""), "", IF(HC$9="", AI18/$K18, (AI18-INDEX($L18:$CQ18, $GE18, MATCH(CONCATENATE(HC$10, " - ", HC$8-7), $L$68:$CQ$68, 0)))/$K18)), "")</f>
        <v/>
      </c>
      <c r="HD18" s="41" t="str" cm="1">
        <f t="array" ref="HD18">IFERROR(IF(OR(HD$10="", $B18="", $F18="", AJ18="", HD$8=""), "", IF(HD$9="", AJ18/$F18, (AJ18-INDEX($L18:$CQ18, $GE18, MATCH(CONCATENATE(HD$10, " - ", HD$8-7), $L$68:$CQ$68, 0)))/$F18)), "")</f>
        <v/>
      </c>
      <c r="HE18" s="42" t="str" cm="1">
        <f t="array" ref="HE18">IFERROR(IF(OR(HE$10="", $B18="", $G18="", AK18="", HE$8=""), "", IF(HE$9="", AK18/$G18, (AK18-INDEX($L18:$CQ18, $GE18, MATCH(CONCATENATE(HE$10, " - ", HE$8-7), $L$68:$CQ$68, 0)))/$G18)), "")</f>
        <v/>
      </c>
      <c r="HF18" s="42" t="str" cm="1">
        <f t="array" ref="HF18">IFERROR(IF(OR(HF$10="", $B18="", $H18="", AL18="", HF$8=""), "", IF(HF$9="", AL18/$H18, (AL18-INDEX($L18:$CQ18, $GE18, MATCH(CONCATENATE(HF$10, " - ", HF$8-7), $L$68:$CQ$68, 0)))/$H18)), "")</f>
        <v/>
      </c>
      <c r="HG18" s="42" t="str" cm="1">
        <f t="array" ref="HG18">IFERROR(IF(OR(HG$10="", $B18="", $I18="", AM18="", HG$8=""), "", IF(HG$9="", AM18/$I18, (AM18-INDEX($L18:$CQ18, $GE18, MATCH(CONCATENATE(HG$10, " - ", HG$8-7), $L$68:$CQ$68, 0)))/$I18)), "")</f>
        <v/>
      </c>
      <c r="HH18" s="42" t="str" cm="1">
        <f t="array" ref="HH18">IFERROR(IF(OR(HH$10="", $B18="", $J18="", AN18="", HH$8=""), "", IF(HH$9="", AN18/$J18, (AN18-INDEX($L18:$CQ18, $GE18, MATCH(CONCATENATE(HH$10, " - ", HH$8-7), $L$68:$CQ$68, 0)))/$J18)), "")</f>
        <v/>
      </c>
      <c r="HI18" s="43" t="str" cm="1">
        <f t="array" ref="HI18">IFERROR(IF(OR(HI$10="", $B18="", $K18="", AO18="", HI$8=""), "", IF(HI$9="", AO18/$K18, (AO18-INDEX($L18:$CQ18, $GE18, MATCH(CONCATENATE(HI$10, " - ", HI$8-7), $L$68:$CQ$68, 0)))/$K18)), "")</f>
        <v/>
      </c>
      <c r="HJ18" s="41" t="str" cm="1">
        <f t="array" ref="HJ18">IFERROR(IF(OR(HJ$10="", $B18="", $F18="", AP18="", HJ$8=""), "", IF(HJ$9="", AP18/$F18, (AP18-INDEX($L18:$CQ18, $GE18, MATCH(CONCATENATE(HJ$10, " - ", HJ$8-7), $L$68:$CQ$68, 0)))/$F18)), "")</f>
        <v/>
      </c>
      <c r="HK18" s="42" t="str" cm="1">
        <f t="array" ref="HK18">IFERROR(IF(OR(HK$10="", $B18="", $G18="", AQ18="", HK$8=""), "", IF(HK$9="", AQ18/$G18, (AQ18-INDEX($L18:$CQ18, $GE18, MATCH(CONCATENATE(HK$10, " - ", HK$8-7), $L$68:$CQ$68, 0)))/$G18)), "")</f>
        <v/>
      </c>
      <c r="HL18" s="42" t="str" cm="1">
        <f t="array" ref="HL18">IFERROR(IF(OR(HL$10="", $B18="", $H18="", AR18="", HL$8=""), "", IF(HL$9="", AR18/$H18, (AR18-INDEX($L18:$CQ18, $GE18, MATCH(CONCATENATE(HL$10, " - ", HL$8-7), $L$68:$CQ$68, 0)))/$H18)), "")</f>
        <v/>
      </c>
      <c r="HM18" s="42" t="str" cm="1">
        <f t="array" ref="HM18">IFERROR(IF(OR(HM$10="", $B18="", $I18="", AS18="", HM$8=""), "", IF(HM$9="", AS18/$I18, (AS18-INDEX($L18:$CQ18, $GE18, MATCH(CONCATENATE(HM$10, " - ", HM$8-7), $L$68:$CQ$68, 0)))/$I18)), "")</f>
        <v/>
      </c>
      <c r="HN18" s="42" t="str" cm="1">
        <f t="array" ref="HN18">IFERROR(IF(OR(HN$10="", $B18="", $J18="", AT18="", HN$8=""), "", IF(HN$9="", AT18/$J18, (AT18-INDEX($L18:$CQ18, $GE18, MATCH(CONCATENATE(HN$10, " - ", HN$8-7), $L$68:$CQ$68, 0)))/$J18)), "")</f>
        <v/>
      </c>
      <c r="HO18" s="43" t="str" cm="1">
        <f t="array" ref="HO18">IFERROR(IF(OR(HO$10="", $B18="", $K18="", AU18="", HO$8=""), "", IF(HO$9="", AU18/$K18, (AU18-INDEX($L18:$CQ18, $GE18, MATCH(CONCATENATE(HO$10, " - ", HO$8-7), $L$68:$CQ$68, 0)))/$K18)), "")</f>
        <v/>
      </c>
      <c r="HP18" s="41" t="str" cm="1">
        <f t="array" ref="HP18">IFERROR(IF(OR(HP$10="", $B18="", $F18="", AV18="", HP$8=""), "", IF(HP$9="", AV18/$F18, (AV18-INDEX($L18:$CQ18, $GE18, MATCH(CONCATENATE(HP$10, " - ", HP$8-7), $L$68:$CQ$68, 0)))/$F18)), "")</f>
        <v/>
      </c>
      <c r="HQ18" s="42" t="str" cm="1">
        <f t="array" ref="HQ18">IFERROR(IF(OR(HQ$10="", $B18="", $G18="", AW18="", HQ$8=""), "", IF(HQ$9="", AW18/$G18, (AW18-INDEX($L18:$CQ18, $GE18, MATCH(CONCATENATE(HQ$10, " - ", HQ$8-7), $L$68:$CQ$68, 0)))/$G18)), "")</f>
        <v/>
      </c>
      <c r="HR18" s="42" t="str" cm="1">
        <f t="array" ref="HR18">IFERROR(IF(OR(HR$10="", $B18="", $H18="", AX18="", HR$8=""), "", IF(HR$9="", AX18/$H18, (AX18-INDEX($L18:$CQ18, $GE18, MATCH(CONCATENATE(HR$10, " - ", HR$8-7), $L$68:$CQ$68, 0)))/$H18)), "")</f>
        <v/>
      </c>
      <c r="HS18" s="42" t="str" cm="1">
        <f t="array" ref="HS18">IFERROR(IF(OR(HS$10="", $B18="", $I18="", AY18="", HS$8=""), "", IF(HS$9="", AY18/$I18, (AY18-INDEX($L18:$CQ18, $GE18, MATCH(CONCATENATE(HS$10, " - ", HS$8-7), $L$68:$CQ$68, 0)))/$I18)), "")</f>
        <v/>
      </c>
      <c r="HT18" s="42" t="str" cm="1">
        <f t="array" ref="HT18">IFERROR(IF(OR(HT$10="", $B18="", $J18="", AZ18="", HT$8=""), "", IF(HT$9="", AZ18/$J18, (AZ18-INDEX($L18:$CQ18, $GE18, MATCH(CONCATENATE(HT$10, " - ", HT$8-7), $L$68:$CQ$68, 0)))/$J18)), "")</f>
        <v/>
      </c>
      <c r="HU18" s="43" t="str" cm="1">
        <f t="array" ref="HU18">IFERROR(IF(OR(HU$10="", $B18="", $K18="", BA18="", HU$8=""), "", IF(HU$9="", BA18/$K18, (BA18-INDEX($L18:$CQ18, $GE18, MATCH(CONCATENATE(HU$10, " - ", HU$8-7), $L$68:$CQ$68, 0)))/$K18)), "")</f>
        <v/>
      </c>
      <c r="HV18" s="41" t="str" cm="1">
        <f t="array" ref="HV18">IFERROR(IF(OR(HV$10="", $B18="", $F18="", BB18="", HV$8=""), "", IF(HV$9="", BB18/$F18, (BB18-INDEX($L18:$CQ18, $GE18, MATCH(CONCATENATE(HV$10, " - ", HV$8-7), $L$68:$CQ$68, 0)))/$F18)), "")</f>
        <v/>
      </c>
      <c r="HW18" s="42" t="str" cm="1">
        <f t="array" ref="HW18">IFERROR(IF(OR(HW$10="", $B18="", $G18="", BC18="", HW$8=""), "", IF(HW$9="", BC18/$G18, (BC18-INDEX($L18:$CQ18, $GE18, MATCH(CONCATENATE(HW$10, " - ", HW$8-7), $L$68:$CQ$68, 0)))/$G18)), "")</f>
        <v/>
      </c>
      <c r="HX18" s="42" t="str" cm="1">
        <f t="array" ref="HX18">IFERROR(IF(OR(HX$10="", $B18="", $H18="", BD18="", HX$8=""), "", IF(HX$9="", BD18/$H18, (BD18-INDEX($L18:$CQ18, $GE18, MATCH(CONCATENATE(HX$10, " - ", HX$8-7), $L$68:$CQ$68, 0)))/$H18)), "")</f>
        <v/>
      </c>
      <c r="HY18" s="42" t="str" cm="1">
        <f t="array" ref="HY18">IFERROR(IF(OR(HY$10="", $B18="", $I18="", BE18="", HY$8=""), "", IF(HY$9="", BE18/$I18, (BE18-INDEX($L18:$CQ18, $GE18, MATCH(CONCATENATE(HY$10, " - ", HY$8-7), $L$68:$CQ$68, 0)))/$I18)), "")</f>
        <v/>
      </c>
      <c r="HZ18" s="42" t="str" cm="1">
        <f t="array" ref="HZ18">IFERROR(IF(OR(HZ$10="", $B18="", $J18="", BF18="", HZ$8=""), "", IF(HZ$9="", BF18/$J18, (BF18-INDEX($L18:$CQ18, $GE18, MATCH(CONCATENATE(HZ$10, " - ", HZ$8-7), $L$68:$CQ$68, 0)))/$J18)), "")</f>
        <v/>
      </c>
      <c r="IA18" s="43" t="str" cm="1">
        <f t="array" ref="IA18">IFERROR(IF(OR(IA$10="", $B18="", $K18="", BG18="", IA$8=""), "", IF(IA$9="", BG18/$K18, (BG18-INDEX($L18:$CQ18, $GE18, MATCH(CONCATENATE(IA$10, " - ", IA$8-7), $L$68:$CQ$68, 0)))/$K18)), "")</f>
        <v/>
      </c>
      <c r="IB18" s="41" t="str" cm="1">
        <f t="array" ref="IB18">IFERROR(IF(OR(IB$10="", $B18="", $F18="", BH18="", IB$8=""), "", IF(IB$9="", BH18/$F18, (BH18-INDEX($L18:$CQ18, $GE18, MATCH(CONCATENATE(IB$10, " - ", IB$8-7), $L$68:$CQ$68, 0)))/$F18)), "")</f>
        <v/>
      </c>
      <c r="IC18" s="42" t="str" cm="1">
        <f t="array" ref="IC18">IFERROR(IF(OR(IC$10="", $B18="", $G18="", BI18="", IC$8=""), "", IF(IC$9="", BI18/$G18, (BI18-INDEX($L18:$CQ18, $GE18, MATCH(CONCATENATE(IC$10, " - ", IC$8-7), $L$68:$CQ$68, 0)))/$G18)), "")</f>
        <v/>
      </c>
      <c r="ID18" s="42" t="str" cm="1">
        <f t="array" ref="ID18">IFERROR(IF(OR(ID$10="", $B18="", $H18="", BJ18="", ID$8=""), "", IF(ID$9="", BJ18/$H18, (BJ18-INDEX($L18:$CQ18, $GE18, MATCH(CONCATENATE(ID$10, " - ", ID$8-7), $L$68:$CQ$68, 0)))/$H18)), "")</f>
        <v/>
      </c>
      <c r="IE18" s="42" t="str" cm="1">
        <f t="array" ref="IE18">IFERROR(IF(OR(IE$10="", $B18="", $I18="", BK18="", IE$8=""), "", IF(IE$9="", BK18/$I18, (BK18-INDEX($L18:$CQ18, $GE18, MATCH(CONCATENATE(IE$10, " - ", IE$8-7), $L$68:$CQ$68, 0)))/$I18)), "")</f>
        <v/>
      </c>
      <c r="IF18" s="42" t="str" cm="1">
        <f t="array" ref="IF18">IFERROR(IF(OR(IF$10="", $B18="", $J18="", BL18="", IF$8=""), "", IF(IF$9="", BL18/$J18, (BL18-INDEX($L18:$CQ18, $GE18, MATCH(CONCATENATE(IF$10, " - ", IF$8-7), $L$68:$CQ$68, 0)))/$J18)), "")</f>
        <v/>
      </c>
      <c r="IG18" s="43" t="str" cm="1">
        <f t="array" ref="IG18">IFERROR(IF(OR(IG$10="", $B18="", $K18="", BM18="", IG$8=""), "", IF(IG$9="", BM18/$K18, (BM18-INDEX($L18:$CQ18, $GE18, MATCH(CONCATENATE(IG$10, " - ", IG$8-7), $L$68:$CQ$68, 0)))/$K18)), "")</f>
        <v/>
      </c>
      <c r="IH18" s="41" t="str" cm="1">
        <f t="array" ref="IH18">IFERROR(IF(OR(IH$10="", $B18="", $F18="", BN18="", IH$8=""), "", IF(IH$9="", BN18/$F18, (BN18-INDEX($L18:$CQ18, $GE18, MATCH(CONCATENATE(IH$10, " - ", IH$8-7), $L$68:$CQ$68, 0)))/$F18)), "")</f>
        <v/>
      </c>
      <c r="II18" s="42" t="str" cm="1">
        <f t="array" ref="II18">IFERROR(IF(OR(II$10="", $B18="", $G18="", BO18="", II$8=""), "", IF(II$9="", BO18/$G18, (BO18-INDEX($L18:$CQ18, $GE18, MATCH(CONCATENATE(II$10, " - ", II$8-7), $L$68:$CQ$68, 0)))/$G18)), "")</f>
        <v/>
      </c>
      <c r="IJ18" s="42" t="str" cm="1">
        <f t="array" ref="IJ18">IFERROR(IF(OR(IJ$10="", $B18="", $H18="", BP18="", IJ$8=""), "", IF(IJ$9="", BP18/$H18, (BP18-INDEX($L18:$CQ18, $GE18, MATCH(CONCATENATE(IJ$10, " - ", IJ$8-7), $L$68:$CQ$68, 0)))/$H18)), "")</f>
        <v/>
      </c>
      <c r="IK18" s="42" t="str" cm="1">
        <f t="array" ref="IK18">IFERROR(IF(OR(IK$10="", $B18="", $I18="", BQ18="", IK$8=""), "", IF(IK$9="", BQ18/$I18, (BQ18-INDEX($L18:$CQ18, $GE18, MATCH(CONCATENATE(IK$10, " - ", IK$8-7), $L$68:$CQ$68, 0)))/$I18)), "")</f>
        <v/>
      </c>
      <c r="IL18" s="42" t="str" cm="1">
        <f t="array" ref="IL18">IFERROR(IF(OR(IL$10="", $B18="", $J18="", BR18="", IL$8=""), "", IF(IL$9="", BR18/$J18, (BR18-INDEX($L18:$CQ18, $GE18, MATCH(CONCATENATE(IL$10, " - ", IL$8-7), $L$68:$CQ$68, 0)))/$J18)), "")</f>
        <v/>
      </c>
      <c r="IM18" s="43" t="str" cm="1">
        <f t="array" ref="IM18">IFERROR(IF(OR(IM$10="", $B18="", $K18="", BS18="", IM$8=""), "", IF(IM$9="", BS18/$K18, (BS18-INDEX($L18:$CQ18, $GE18, MATCH(CONCATENATE(IM$10, " - ", IM$8-7), $L$68:$CQ$68, 0)))/$K18)), "")</f>
        <v/>
      </c>
      <c r="IN18" s="41" t="str" cm="1">
        <f t="array" ref="IN18">IFERROR(IF(OR(IN$10="", $B18="", $F18="", BT18="", IN$8=""), "", IF(IN$9="", BT18/$F18, (BT18-INDEX($L18:$CQ18, $GE18, MATCH(CONCATENATE(IN$10, " - ", IN$8-7), $L$68:$CQ$68, 0)))/$F18)), "")</f>
        <v/>
      </c>
      <c r="IO18" s="42" t="str" cm="1">
        <f t="array" ref="IO18">IFERROR(IF(OR(IO$10="", $B18="", $G18="", BU18="", IO$8=""), "", IF(IO$9="", BU18/$G18, (BU18-INDEX($L18:$CQ18, $GE18, MATCH(CONCATENATE(IO$10, " - ", IO$8-7), $L$68:$CQ$68, 0)))/$G18)), "")</f>
        <v/>
      </c>
      <c r="IP18" s="42" t="str" cm="1">
        <f t="array" ref="IP18">IFERROR(IF(OR(IP$10="", $B18="", $H18="", BV18="", IP$8=""), "", IF(IP$9="", BV18/$H18, (BV18-INDEX($L18:$CQ18, $GE18, MATCH(CONCATENATE(IP$10, " - ", IP$8-7), $L$68:$CQ$68, 0)))/$H18)), "")</f>
        <v/>
      </c>
      <c r="IQ18" s="42" t="str" cm="1">
        <f t="array" ref="IQ18">IFERROR(IF(OR(IQ$10="", $B18="", $I18="", BW18="", IQ$8=""), "", IF(IQ$9="", BW18/$I18, (BW18-INDEX($L18:$CQ18, $GE18, MATCH(CONCATENATE(IQ$10, " - ", IQ$8-7), $L$68:$CQ$68, 0)))/$I18)), "")</f>
        <v/>
      </c>
      <c r="IR18" s="42" t="str" cm="1">
        <f t="array" ref="IR18">IFERROR(IF(OR(IR$10="", $B18="", $J18="", BX18="", IR$8=""), "", IF(IR$9="", BX18/$J18, (BX18-INDEX($L18:$CQ18, $GE18, MATCH(CONCATENATE(IR$10, " - ", IR$8-7), $L$68:$CQ$68, 0)))/$J18)), "")</f>
        <v/>
      </c>
      <c r="IS18" s="43" t="str" cm="1">
        <f t="array" ref="IS18">IFERROR(IF(OR(IS$10="", $B18="", $K18="", BY18="", IS$8=""), "", IF(IS$9="", BY18/$K18, (BY18-INDEX($L18:$CQ18, $GE18, MATCH(CONCATENATE(IS$10, " - ", IS$8-7), $L$68:$CQ$68, 0)))/$K18)), "")</f>
        <v/>
      </c>
      <c r="IT18" s="41" t="str" cm="1">
        <f t="array" ref="IT18">IFERROR(IF(OR(IT$10="", $B18="", $F18="", BZ18="", IT$8=""), "", IF(IT$9="", BZ18/$F18, (BZ18-INDEX($L18:$CQ18, $GE18, MATCH(CONCATENATE(IT$10, " - ", IT$8-7), $L$68:$CQ$68, 0)))/$F18)), "")</f>
        <v/>
      </c>
      <c r="IU18" s="42" t="str" cm="1">
        <f t="array" ref="IU18">IFERROR(IF(OR(IU$10="", $B18="", $G18="", CA18="", IU$8=""), "", IF(IU$9="", CA18/$G18, (CA18-INDEX($L18:$CQ18, $GE18, MATCH(CONCATENATE(IU$10, " - ", IU$8-7), $L$68:$CQ$68, 0)))/$G18)), "")</f>
        <v/>
      </c>
      <c r="IV18" s="42" t="str" cm="1">
        <f t="array" ref="IV18">IFERROR(IF(OR(IV$10="", $B18="", $H18="", CB18="", IV$8=""), "", IF(IV$9="", CB18/$H18, (CB18-INDEX($L18:$CQ18, $GE18, MATCH(CONCATENATE(IV$10, " - ", IV$8-7), $L$68:$CQ$68, 0)))/$H18)), "")</f>
        <v/>
      </c>
      <c r="IW18" s="42" t="str" cm="1">
        <f t="array" ref="IW18">IFERROR(IF(OR(IW$10="", $B18="", $I18="", CC18="", IW$8=""), "", IF(IW$9="", CC18/$I18, (CC18-INDEX($L18:$CQ18, $GE18, MATCH(CONCATENATE(IW$10, " - ", IW$8-7), $L$68:$CQ$68, 0)))/$I18)), "")</f>
        <v/>
      </c>
      <c r="IX18" s="42" t="str" cm="1">
        <f t="array" ref="IX18">IFERROR(IF(OR(IX$10="", $B18="", $J18="", CD18="", IX$8=""), "", IF(IX$9="", CD18/$J18, (CD18-INDEX($L18:$CQ18, $GE18, MATCH(CONCATENATE(IX$10, " - ", IX$8-7), $L$68:$CQ$68, 0)))/$J18)), "")</f>
        <v/>
      </c>
      <c r="IY18" s="43" t="str" cm="1">
        <f t="array" ref="IY18">IFERROR(IF(OR(IY$10="", $B18="", $K18="", CE18="", IY$8=""), "", IF(IY$9="", CE18/$K18, (CE18-INDEX($L18:$CQ18, $GE18, MATCH(CONCATENATE(IY$10, " - ", IY$8-7), $L$68:$CQ$68, 0)))/$K18)), "")</f>
        <v/>
      </c>
      <c r="IZ18" s="41" t="str" cm="1">
        <f t="array" ref="IZ18">IFERROR(IF(OR(IZ$10="", $B18="", $F18="", CF18="", IZ$8=""), "", IF(IZ$9="", CF18/$F18, (CF18-INDEX($L18:$CQ18, $GE18, MATCH(CONCATENATE(IZ$10, " - ", IZ$8-7), $L$68:$CQ$68, 0)))/$F18)), "")</f>
        <v/>
      </c>
      <c r="JA18" s="42" t="str" cm="1">
        <f t="array" ref="JA18">IFERROR(IF(OR(JA$10="", $B18="", $G18="", CG18="", JA$8=""), "", IF(JA$9="", CG18/$G18, (CG18-INDEX($L18:$CQ18, $GE18, MATCH(CONCATENATE(JA$10, " - ", JA$8-7), $L$68:$CQ$68, 0)))/$G18)), "")</f>
        <v/>
      </c>
      <c r="JB18" s="42" t="str" cm="1">
        <f t="array" ref="JB18">IFERROR(IF(OR(JB$10="", $B18="", $H18="", CH18="", JB$8=""), "", IF(JB$9="", CH18/$H18, (CH18-INDEX($L18:$CQ18, $GE18, MATCH(CONCATENATE(JB$10, " - ", JB$8-7), $L$68:$CQ$68, 0)))/$H18)), "")</f>
        <v/>
      </c>
      <c r="JC18" s="42" t="str" cm="1">
        <f t="array" ref="JC18">IFERROR(IF(OR(JC$10="", $B18="", $I18="", CI18="", JC$8=""), "", IF(JC$9="", CI18/$I18, (CI18-INDEX($L18:$CQ18, $GE18, MATCH(CONCATENATE(JC$10, " - ", JC$8-7), $L$68:$CQ$68, 0)))/$I18)), "")</f>
        <v/>
      </c>
      <c r="JD18" s="42" t="str" cm="1">
        <f t="array" ref="JD18">IFERROR(IF(OR(JD$10="", $B18="", $J18="", CJ18="", JD$8=""), "", IF(JD$9="", CJ18/$J18, (CJ18-INDEX($L18:$CQ18, $GE18, MATCH(CONCATENATE(JD$10, " - ", JD$8-7), $L$68:$CQ$68, 0)))/$J18)), "")</f>
        <v/>
      </c>
      <c r="JE18" s="43" t="str" cm="1">
        <f t="array" ref="JE18">IFERROR(IF(OR(JE$10="", $B18="", $K18="", CK18="", JE$8=""), "", IF(JE$9="", CK18/$K18, (CK18-INDEX($L18:$CQ18, $GE18, MATCH(CONCATENATE(JE$10, " - ", JE$8-7), $L$68:$CQ$68, 0)))/$K18)), "")</f>
        <v/>
      </c>
      <c r="JF18" s="41" t="str" cm="1">
        <f t="array" ref="JF18">IFERROR(IF(OR(JF$10="", $B18="", $F18="", CL18="", JF$8=""), "", IF(JF$9="", CL18/$F18, (CL18-INDEX($L18:$CQ18, $GE18, MATCH(CONCATENATE(JF$10, " - ", JF$8-7), $L$68:$CQ$68, 0)))/$F18)), "")</f>
        <v/>
      </c>
      <c r="JG18" s="42" t="str" cm="1">
        <f t="array" ref="JG18">IFERROR(IF(OR(JG$10="", $B18="", $G18="", CM18="", JG$8=""), "", IF(JG$9="", CM18/$G18, (CM18-INDEX($L18:$CQ18, $GE18, MATCH(CONCATENATE(JG$10, " - ", JG$8-7), $L$68:$CQ$68, 0)))/$G18)), "")</f>
        <v/>
      </c>
      <c r="JH18" s="42" t="str" cm="1">
        <f t="array" ref="JH18">IFERROR(IF(OR(JH$10="", $B18="", $H18="", CN18="", JH$8=""), "", IF(JH$9="", CN18/$H18, (CN18-INDEX($L18:$CQ18, $GE18, MATCH(CONCATENATE(JH$10, " - ", JH$8-7), $L$68:$CQ$68, 0)))/$H18)), "")</f>
        <v/>
      </c>
      <c r="JI18" s="42" t="str" cm="1">
        <f t="array" ref="JI18">IFERROR(IF(OR(JI$10="", $B18="", $I18="", CO18="", JI$8=""), "", IF(JI$9="", CO18/$I18, (CO18-INDEX($L18:$CQ18, $GE18, MATCH(CONCATENATE(JI$10, " - ", JI$8-7), $L$68:$CQ$68, 0)))/$I18)), "")</f>
        <v/>
      </c>
      <c r="JJ18" s="42" t="str" cm="1">
        <f t="array" ref="JJ18">IFERROR(IF(OR(JJ$10="", $B18="", $J18="", CP18="", JJ$8=""), "", IF(JJ$9="", CP18/$J18, (CP18-INDEX($L18:$CQ18, $GE18, MATCH(CONCATENATE(JJ$10, " - ", JJ$8-7), $L$68:$CQ$68, 0)))/$J18)), "")</f>
        <v/>
      </c>
      <c r="JK18" s="43" t="str" cm="1">
        <f t="array" ref="JK18">IFERROR(IF(OR(JK$10="", $B18="", $K18="", CQ18="", JK$8=""), "", IF(JK$9="", CQ18/$K18, (CQ18-INDEX($L18:$CQ18, $GE18, MATCH(CONCATENATE(JK$10, " - ", JK$8-7), $L$68:$CQ$68, 0)))/$K18)), "")</f>
        <v/>
      </c>
      <c r="JM18" s="55" t="str" cm="1">
        <f t="array" ref="JM18">IF(OR(JM$10="", $B18=""), "", SUMPRODUCT(($CY18:$GD18=JM$8)*($CY$10:$GD$10=JM$10)))</f>
        <v/>
      </c>
      <c r="JN18" s="56" t="str" cm="1">
        <f t="array" ref="JN18">IF(OR(JN$10="", $B18=""), "", SUMPRODUCT(($CY18:$GD18=JN$8)*($CY$10:$GD$10=JN$10)))</f>
        <v/>
      </c>
      <c r="JO18" s="56" t="str" cm="1">
        <f t="array" ref="JO18">IF(OR(JO$10="", $B18=""), "", SUMPRODUCT(($CY18:$GD18=JO$8)*($CY$10:$GD$10=JO$10)))</f>
        <v/>
      </c>
      <c r="JP18" s="56" t="str" cm="1">
        <f t="array" ref="JP18">IF(OR(JP$10="", $B18=""), "", SUMPRODUCT(($CY18:$GD18=JP$8)*($CY$10:$GD$10=JP$10)))</f>
        <v/>
      </c>
      <c r="JQ18" s="56" t="str" cm="1">
        <f t="array" ref="JQ18">IF(OR(JQ$10="", $B18=""), "", SUMPRODUCT(($CY18:$GD18=JQ$8)*($CY$10:$GD$10=JQ$10)))</f>
        <v/>
      </c>
      <c r="JR18" s="56" t="str" cm="1">
        <f t="array" ref="JR18">IF(OR(JR$10="", $B18=""), "", SUMPRODUCT(($CY18:$GD18=JR$8)*($CY$10:$GD$10=JR$10)))</f>
        <v/>
      </c>
      <c r="JS18" s="56" t="str" cm="1">
        <f t="array" ref="JS18">IF(OR(JS$10="", $B18=""), "", SUMPRODUCT(($CY18:$GD18=JS$8)*($CY$10:$GD$10=JS$10)))</f>
        <v/>
      </c>
      <c r="JT18" s="56" t="str" cm="1">
        <f t="array" ref="JT18">IF(OR(JT$10="", $B18=""), "", SUMPRODUCT(($CY18:$GD18=JT$8)*($CY$10:$GD$10=JT$10)))</f>
        <v/>
      </c>
      <c r="JU18" s="56" t="str" cm="1">
        <f t="array" ref="JU18">IF(OR(JU$10="", $B18=""), "", SUMPRODUCT(($CY18:$GD18=JU$8)*($CY$10:$GD$10=JU$10)))</f>
        <v/>
      </c>
      <c r="JV18" s="56" t="str" cm="1">
        <f t="array" ref="JV18">IF(OR(JV$10="", $B18=""), "", SUMPRODUCT(($CY18:$GD18=JV$8)*($CY$10:$GD$10=JV$10)))</f>
        <v/>
      </c>
      <c r="JW18" s="56" t="str" cm="1">
        <f t="array" ref="JW18">IF(OR(JW$10="", $B18=""), "", SUMPRODUCT(($CY18:$GD18=JW$8)*($CY$10:$GD$10=JW$10)))</f>
        <v/>
      </c>
      <c r="JX18" s="56" t="str" cm="1">
        <f t="array" ref="JX18">IF(OR(JX$10="", $B18=""), "", SUMPRODUCT(($CY18:$GD18=JX$8)*($CY$10:$GD$10=JX$10)))</f>
        <v/>
      </c>
      <c r="JY18" s="56" t="str" cm="1">
        <f t="array" ref="JY18">IF(OR(JY$10="", $B18=""), "", SUMPRODUCT(($CY18:$GD18=JY$8)*($CY$10:$GD$10=JY$10)))</f>
        <v/>
      </c>
      <c r="JZ18" s="56" t="str" cm="1">
        <f t="array" ref="JZ18">IF(OR(JZ$10="", $B18=""), "", SUMPRODUCT(($CY18:$GD18=JZ$8)*($CY$10:$GD$10=JZ$10)))</f>
        <v/>
      </c>
      <c r="KA18" s="56" t="str" cm="1">
        <f t="array" ref="KA18">IF(OR(KA$10="", $B18=""), "", SUMPRODUCT(($CY18:$GD18=KA$8)*($CY$10:$GD$10=KA$10)))</f>
        <v/>
      </c>
      <c r="KB18" s="56" t="str" cm="1">
        <f t="array" ref="KB18">IF(OR(KB$10="", $B18=""), "", SUMPRODUCT(($CY18:$GD18=KB$8)*($CY$10:$GD$10=KB$10)))</f>
        <v/>
      </c>
      <c r="KC18" s="56" t="str" cm="1">
        <f t="array" ref="KC18">IF(OR(KC$10="", $B18=""), "", SUMPRODUCT(($CY18:$GD18=KC$8)*($CY$10:$GD$10=KC$10)))</f>
        <v/>
      </c>
      <c r="KD18" s="57" t="str" cm="1">
        <f t="array" ref="KD18">IF(OR(KD$10="", $B18=""), "", SUMPRODUCT(($CY18:$GD18=KD$8)*($CY$10:$GD$10=KD$10)))</f>
        <v/>
      </c>
      <c r="KF18" s="70" t="str">
        <f t="shared" si="213"/>
        <v/>
      </c>
      <c r="KH18" s="76" t="str">
        <f t="shared" si="214"/>
        <v/>
      </c>
      <c r="KI18" s="77" t="str">
        <f t="shared" si="209"/>
        <v/>
      </c>
      <c r="KJ18" s="77" t="str">
        <f t="shared" si="209"/>
        <v/>
      </c>
      <c r="KK18" s="77" t="str">
        <f t="shared" si="209"/>
        <v/>
      </c>
      <c r="KL18" s="77" t="str">
        <f t="shared" si="209"/>
        <v/>
      </c>
      <c r="KM18" s="77" t="str">
        <f t="shared" si="209"/>
        <v/>
      </c>
      <c r="KN18" s="77" t="str">
        <f t="shared" si="209"/>
        <v/>
      </c>
      <c r="KO18" s="77" t="str">
        <f t="shared" si="209"/>
        <v/>
      </c>
      <c r="KP18" s="77" t="str">
        <f t="shared" si="209"/>
        <v/>
      </c>
      <c r="KQ18" s="77" t="str">
        <f t="shared" si="209"/>
        <v/>
      </c>
      <c r="KR18" s="77" t="str">
        <f t="shared" si="209"/>
        <v/>
      </c>
      <c r="KS18" s="77" t="str">
        <f t="shared" si="209"/>
        <v/>
      </c>
      <c r="KT18" s="78" t="str">
        <f t="shared" si="209"/>
        <v/>
      </c>
      <c r="KV18" s="97" t="str">
        <f t="shared" si="215"/>
        <v/>
      </c>
      <c r="KW18" s="98" t="str">
        <f t="shared" si="216"/>
        <v/>
      </c>
    </row>
    <row r="19" spans="1:309" x14ac:dyDescent="0.25">
      <c r="A19" s="2"/>
      <c r="B19" s="291"/>
      <c r="C19" s="292"/>
      <c r="D19" s="293"/>
      <c r="E19" s="294"/>
      <c r="F19" s="295"/>
      <c r="G19" s="296"/>
      <c r="H19" s="296"/>
      <c r="I19" s="296"/>
      <c r="J19" s="296"/>
      <c r="K19" s="297"/>
      <c r="L19" s="295"/>
      <c r="M19" s="296"/>
      <c r="N19" s="296"/>
      <c r="O19" s="296"/>
      <c r="P19" s="296"/>
      <c r="Q19" s="297"/>
      <c r="R19" s="295"/>
      <c r="S19" s="296"/>
      <c r="T19" s="296"/>
      <c r="U19" s="296"/>
      <c r="V19" s="296"/>
      <c r="W19" s="297"/>
      <c r="X19" s="295"/>
      <c r="Y19" s="296"/>
      <c r="Z19" s="296"/>
      <c r="AA19" s="296"/>
      <c r="AB19" s="296"/>
      <c r="AC19" s="297"/>
      <c r="AD19" s="295"/>
      <c r="AE19" s="296"/>
      <c r="AF19" s="296"/>
      <c r="AG19" s="296"/>
      <c r="AH19" s="296"/>
      <c r="AI19" s="297"/>
      <c r="AJ19" s="295"/>
      <c r="AK19" s="296"/>
      <c r="AL19" s="296"/>
      <c r="AM19" s="296"/>
      <c r="AN19" s="296"/>
      <c r="AO19" s="297"/>
      <c r="AP19" s="295"/>
      <c r="AQ19" s="296"/>
      <c r="AR19" s="296"/>
      <c r="AS19" s="296"/>
      <c r="AT19" s="296"/>
      <c r="AU19" s="297"/>
      <c r="AV19" s="295"/>
      <c r="AW19" s="296"/>
      <c r="AX19" s="296"/>
      <c r="AY19" s="296"/>
      <c r="AZ19" s="296"/>
      <c r="BA19" s="297"/>
      <c r="BB19" s="295"/>
      <c r="BC19" s="296"/>
      <c r="BD19" s="296"/>
      <c r="BE19" s="296"/>
      <c r="BF19" s="296"/>
      <c r="BG19" s="297"/>
      <c r="BH19" s="295"/>
      <c r="BI19" s="296"/>
      <c r="BJ19" s="296"/>
      <c r="BK19" s="296"/>
      <c r="BL19" s="296"/>
      <c r="BM19" s="297"/>
      <c r="BN19" s="295"/>
      <c r="BO19" s="296"/>
      <c r="BP19" s="296"/>
      <c r="BQ19" s="296"/>
      <c r="BR19" s="296"/>
      <c r="BS19" s="297"/>
      <c r="BT19" s="295"/>
      <c r="BU19" s="296"/>
      <c r="BV19" s="296"/>
      <c r="BW19" s="296"/>
      <c r="BX19" s="296"/>
      <c r="BY19" s="297"/>
      <c r="BZ19" s="295"/>
      <c r="CA19" s="296"/>
      <c r="CB19" s="296"/>
      <c r="CC19" s="296"/>
      <c r="CD19" s="296"/>
      <c r="CE19" s="297"/>
      <c r="CF19" s="295"/>
      <c r="CG19" s="296"/>
      <c r="CH19" s="296"/>
      <c r="CI19" s="296"/>
      <c r="CJ19" s="296"/>
      <c r="CK19" s="297"/>
      <c r="CL19" s="295"/>
      <c r="CM19" s="296"/>
      <c r="CN19" s="296"/>
      <c r="CO19" s="296"/>
      <c r="CP19" s="296"/>
      <c r="CQ19" s="297"/>
      <c r="CR19" s="2"/>
      <c r="CT19" s="12" t="str">
        <f>IF('Intro &amp; Setup'!$B24="", "", 'Intro &amp; Setup'!$B24)</f>
        <v/>
      </c>
      <c r="CV19" s="116" t="str">
        <f t="shared" si="210"/>
        <v/>
      </c>
      <c r="CW19" s="117" t="str">
        <f t="shared" si="211"/>
        <v/>
      </c>
      <c r="CY19" s="32" t="str">
        <f t="shared" ca="1" si="212"/>
        <v/>
      </c>
      <c r="CZ19" s="33" t="str">
        <f t="shared" ca="1" si="126"/>
        <v/>
      </c>
      <c r="DA19" s="33" t="str">
        <f t="shared" ca="1" si="127"/>
        <v/>
      </c>
      <c r="DB19" s="33" t="str">
        <f t="shared" ca="1" si="128"/>
        <v/>
      </c>
      <c r="DC19" s="33" t="str">
        <f t="shared" ca="1" si="129"/>
        <v/>
      </c>
      <c r="DD19" s="33" t="str">
        <f t="shared" ca="1" si="130"/>
        <v/>
      </c>
      <c r="DE19" s="33" t="str">
        <f t="shared" ca="1" si="131"/>
        <v/>
      </c>
      <c r="DF19" s="33" t="str">
        <f t="shared" ca="1" si="132"/>
        <v/>
      </c>
      <c r="DG19" s="33" t="str">
        <f t="shared" ca="1" si="133"/>
        <v/>
      </c>
      <c r="DH19" s="33" t="str">
        <f t="shared" ca="1" si="134"/>
        <v/>
      </c>
      <c r="DI19" s="33" t="str">
        <f t="shared" ca="1" si="135"/>
        <v/>
      </c>
      <c r="DJ19" s="33" t="str">
        <f t="shared" ca="1" si="136"/>
        <v/>
      </c>
      <c r="DK19" s="33" t="str">
        <f t="shared" ca="1" si="137"/>
        <v/>
      </c>
      <c r="DL19" s="33" t="str">
        <f t="shared" ca="1" si="138"/>
        <v/>
      </c>
      <c r="DM19" s="33" t="str">
        <f t="shared" ca="1" si="139"/>
        <v/>
      </c>
      <c r="DN19" s="33" t="str">
        <f t="shared" ca="1" si="140"/>
        <v/>
      </c>
      <c r="DO19" s="33" t="str">
        <f t="shared" ca="1" si="141"/>
        <v/>
      </c>
      <c r="DP19" s="33" t="str">
        <f t="shared" ca="1" si="142"/>
        <v/>
      </c>
      <c r="DQ19" s="33" t="str">
        <f t="shared" ca="1" si="143"/>
        <v/>
      </c>
      <c r="DR19" s="33" t="str">
        <f t="shared" ca="1" si="144"/>
        <v/>
      </c>
      <c r="DS19" s="33" t="str">
        <f t="shared" ca="1" si="145"/>
        <v/>
      </c>
      <c r="DT19" s="33" t="str">
        <f t="shared" ca="1" si="146"/>
        <v/>
      </c>
      <c r="DU19" s="33" t="str">
        <f t="shared" ca="1" si="147"/>
        <v/>
      </c>
      <c r="DV19" s="33" t="str">
        <f t="shared" ca="1" si="148"/>
        <v/>
      </c>
      <c r="DW19" s="33" t="str">
        <f t="shared" ca="1" si="149"/>
        <v/>
      </c>
      <c r="DX19" s="33" t="str">
        <f t="shared" ca="1" si="150"/>
        <v/>
      </c>
      <c r="DY19" s="33" t="str">
        <f t="shared" ca="1" si="151"/>
        <v/>
      </c>
      <c r="DZ19" s="33" t="str">
        <f t="shared" ca="1" si="152"/>
        <v/>
      </c>
      <c r="EA19" s="33" t="str">
        <f t="shared" ca="1" si="153"/>
        <v/>
      </c>
      <c r="EB19" s="33" t="str">
        <f t="shared" ca="1" si="154"/>
        <v/>
      </c>
      <c r="EC19" s="33" t="str">
        <f t="shared" ca="1" si="155"/>
        <v/>
      </c>
      <c r="ED19" s="33" t="str">
        <f t="shared" ca="1" si="156"/>
        <v/>
      </c>
      <c r="EE19" s="33" t="str">
        <f t="shared" ca="1" si="157"/>
        <v/>
      </c>
      <c r="EF19" s="33" t="str">
        <f t="shared" ca="1" si="158"/>
        <v/>
      </c>
      <c r="EG19" s="33" t="str">
        <f t="shared" ca="1" si="159"/>
        <v/>
      </c>
      <c r="EH19" s="33" t="str">
        <f t="shared" ca="1" si="160"/>
        <v/>
      </c>
      <c r="EI19" s="33" t="str">
        <f t="shared" ca="1" si="161"/>
        <v/>
      </c>
      <c r="EJ19" s="33" t="str">
        <f t="shared" ca="1" si="162"/>
        <v/>
      </c>
      <c r="EK19" s="33" t="str">
        <f t="shared" ca="1" si="163"/>
        <v/>
      </c>
      <c r="EL19" s="33" t="str">
        <f t="shared" ca="1" si="164"/>
        <v/>
      </c>
      <c r="EM19" s="33" t="str">
        <f t="shared" ca="1" si="165"/>
        <v/>
      </c>
      <c r="EN19" s="33" t="str">
        <f t="shared" ca="1" si="166"/>
        <v/>
      </c>
      <c r="EO19" s="33" t="str">
        <f t="shared" ca="1" si="167"/>
        <v/>
      </c>
      <c r="EP19" s="33" t="str">
        <f t="shared" ca="1" si="168"/>
        <v/>
      </c>
      <c r="EQ19" s="33" t="str">
        <f t="shared" ca="1" si="169"/>
        <v/>
      </c>
      <c r="ER19" s="33" t="str">
        <f t="shared" ca="1" si="170"/>
        <v/>
      </c>
      <c r="ES19" s="33" t="str">
        <f t="shared" ca="1" si="171"/>
        <v/>
      </c>
      <c r="ET19" s="33" t="str">
        <f t="shared" ca="1" si="172"/>
        <v/>
      </c>
      <c r="EU19" s="33" t="str">
        <f t="shared" ca="1" si="173"/>
        <v/>
      </c>
      <c r="EV19" s="33" t="str">
        <f t="shared" ca="1" si="174"/>
        <v/>
      </c>
      <c r="EW19" s="33" t="str">
        <f t="shared" ca="1" si="175"/>
        <v/>
      </c>
      <c r="EX19" s="33" t="str">
        <f t="shared" ca="1" si="176"/>
        <v/>
      </c>
      <c r="EY19" s="33" t="str">
        <f t="shared" ca="1" si="177"/>
        <v/>
      </c>
      <c r="EZ19" s="33" t="str">
        <f t="shared" ca="1" si="178"/>
        <v/>
      </c>
      <c r="FA19" s="33" t="str">
        <f t="shared" ca="1" si="179"/>
        <v/>
      </c>
      <c r="FB19" s="33" t="str">
        <f t="shared" ca="1" si="180"/>
        <v/>
      </c>
      <c r="FC19" s="33" t="str">
        <f t="shared" ca="1" si="181"/>
        <v/>
      </c>
      <c r="FD19" s="33" t="str">
        <f t="shared" ca="1" si="182"/>
        <v/>
      </c>
      <c r="FE19" s="33" t="str">
        <f t="shared" ca="1" si="183"/>
        <v/>
      </c>
      <c r="FF19" s="33" t="str">
        <f t="shared" ca="1" si="184"/>
        <v/>
      </c>
      <c r="FG19" s="33" t="str">
        <f t="shared" ca="1" si="185"/>
        <v/>
      </c>
      <c r="FH19" s="33" t="str">
        <f t="shared" ca="1" si="186"/>
        <v/>
      </c>
      <c r="FI19" s="33" t="str">
        <f t="shared" ca="1" si="187"/>
        <v/>
      </c>
      <c r="FJ19" s="33" t="str">
        <f t="shared" ca="1" si="188"/>
        <v/>
      </c>
      <c r="FK19" s="33" t="str">
        <f t="shared" ca="1" si="189"/>
        <v/>
      </c>
      <c r="FL19" s="33" t="str">
        <f t="shared" ca="1" si="190"/>
        <v/>
      </c>
      <c r="FM19" s="33" t="str">
        <f t="shared" ca="1" si="191"/>
        <v/>
      </c>
      <c r="FN19" s="33" t="str">
        <f t="shared" ca="1" si="192"/>
        <v/>
      </c>
      <c r="FO19" s="33" t="str">
        <f t="shared" ca="1" si="193"/>
        <v/>
      </c>
      <c r="FP19" s="33" t="str">
        <f t="shared" ca="1" si="194"/>
        <v/>
      </c>
      <c r="FQ19" s="33" t="str">
        <f t="shared" ca="1" si="195"/>
        <v/>
      </c>
      <c r="FR19" s="33" t="str">
        <f t="shared" ca="1" si="196"/>
        <v/>
      </c>
      <c r="FS19" s="33" t="str">
        <f t="shared" ca="1" si="197"/>
        <v/>
      </c>
      <c r="FT19" s="33" t="str">
        <f t="shared" ca="1" si="198"/>
        <v/>
      </c>
      <c r="FU19" s="33" t="str">
        <f t="shared" ca="1" si="199"/>
        <v/>
      </c>
      <c r="FV19" s="33" t="str">
        <f t="shared" ca="1" si="200"/>
        <v/>
      </c>
      <c r="FW19" s="33" t="str">
        <f t="shared" ca="1" si="201"/>
        <v/>
      </c>
      <c r="FX19" s="33" t="str">
        <f t="shared" ca="1" si="202"/>
        <v/>
      </c>
      <c r="FY19" s="33" t="str">
        <f t="shared" ca="1" si="203"/>
        <v/>
      </c>
      <c r="FZ19" s="33" t="str">
        <f t="shared" ca="1" si="204"/>
        <v/>
      </c>
      <c r="GA19" s="33" t="str">
        <f t="shared" ca="1" si="205"/>
        <v/>
      </c>
      <c r="GB19" s="33" t="str">
        <f t="shared" ca="1" si="206"/>
        <v/>
      </c>
      <c r="GC19" s="33" t="str">
        <f t="shared" ca="1" si="207"/>
        <v/>
      </c>
      <c r="GD19" s="34" t="str">
        <f t="shared" ca="1" si="208"/>
        <v/>
      </c>
      <c r="GF19" s="41" t="str" cm="1">
        <f t="array" ref="GF19">IFERROR(IF(OR(GF$10="", $B19="", $F19="", L19="", GF$8=""), "", IF(GF$9="", L19/$F19, (L19-INDEX($L19:$CQ19, $GE19, MATCH(CONCATENATE(GF$10, " - ", GF$8-7), $L$68:$CQ$68, 0)))/$F19)), "")</f>
        <v/>
      </c>
      <c r="GG19" s="42" t="str" cm="1">
        <f t="array" ref="GG19">IFERROR(IF(OR(GG$10="", $B19="", $G19="", M19="", GG$8=""), "", IF(GG$9="", M19/$G19, (M19-INDEX($L19:$CQ19, $GE19, MATCH(CONCATENATE(GG$10, " - ", GG$8-7), $L$68:$CQ$68, 0)))/$G19)), "")</f>
        <v/>
      </c>
      <c r="GH19" s="42" t="str" cm="1">
        <f t="array" ref="GH19">IFERROR(IF(OR(GH$10="", $B19="", $H19="", N19="", GH$8=""), "", IF(GH$9="", N19/$H19, (N19-INDEX($L19:$CQ19, $GE19, MATCH(CONCATENATE(GH$10, " - ", GH$8-7), $L$68:$CQ$68, 0)))/$H19)), "")</f>
        <v/>
      </c>
      <c r="GI19" s="42" t="str" cm="1">
        <f t="array" ref="GI19">IFERROR(IF(OR(GI$10="", $B19="", $I19="", O19="", GI$8=""), "", IF(GI$9="", O19/$I19, (O19-INDEX($L19:$CQ19, $GE19, MATCH(CONCATENATE(GI$10, " - ", GI$8-7), $L$68:$CQ$68, 0)))/$I19)), "")</f>
        <v/>
      </c>
      <c r="GJ19" s="42" t="str" cm="1">
        <f t="array" ref="GJ19">IFERROR(IF(OR(GJ$10="", $B19="", $J19="", P19="", GJ$8=""), "", IF(GJ$9="", P19/$J19, (P19-INDEX($L19:$CQ19, $GE19, MATCH(CONCATENATE(GJ$10, " - ", GJ$8-7), $L$68:$CQ$68, 0)))/$J19)), "")</f>
        <v/>
      </c>
      <c r="GK19" s="43" t="str" cm="1">
        <f t="array" ref="GK19">IFERROR(IF(OR(GK$10="", $B19="", $K19="", Q19="", GK$8=""), "", IF(GK$9="", Q19/$K19, (Q19-INDEX($L19:$CQ19, $GE19, MATCH(CONCATENATE(GK$10, " - ", GK$8-7), $L$68:$CQ$68, 0)))/$K19)), "")</f>
        <v/>
      </c>
      <c r="GL19" s="41" t="str" cm="1">
        <f t="array" ref="GL19">IFERROR(IF(OR(GL$10="", $B19="", $F19="", R19="", GL$8=""), "", IF(GL$9="", R19/$F19, (R19-INDEX($L19:$CQ19, $GE19, MATCH(CONCATENATE(GL$10, " - ", GL$8-7), $L$68:$CQ$68, 0)))/$F19)), "")</f>
        <v/>
      </c>
      <c r="GM19" s="42" t="str" cm="1">
        <f t="array" ref="GM19">IFERROR(IF(OR(GM$10="", $B19="", $G19="", S19="", GM$8=""), "", IF(GM$9="", S19/$G19, (S19-INDEX($L19:$CQ19, $GE19, MATCH(CONCATENATE(GM$10, " - ", GM$8-7), $L$68:$CQ$68, 0)))/$G19)), "")</f>
        <v/>
      </c>
      <c r="GN19" s="42" t="str" cm="1">
        <f t="array" ref="GN19">IFERROR(IF(OR(GN$10="", $B19="", $H19="", T19="", GN$8=""), "", IF(GN$9="", T19/$H19, (T19-INDEX($L19:$CQ19, $GE19, MATCH(CONCATENATE(GN$10, " - ", GN$8-7), $L$68:$CQ$68, 0)))/$H19)), "")</f>
        <v/>
      </c>
      <c r="GO19" s="42" t="str" cm="1">
        <f t="array" ref="GO19">IFERROR(IF(OR(GO$10="", $B19="", $I19="", U19="", GO$8=""), "", IF(GO$9="", U19/$I19, (U19-INDEX($L19:$CQ19, $GE19, MATCH(CONCATENATE(GO$10, " - ", GO$8-7), $L$68:$CQ$68, 0)))/$I19)), "")</f>
        <v/>
      </c>
      <c r="GP19" s="42" t="str" cm="1">
        <f t="array" ref="GP19">IFERROR(IF(OR(GP$10="", $B19="", $J19="", V19="", GP$8=""), "", IF(GP$9="", V19/$J19, (V19-INDEX($L19:$CQ19, $GE19, MATCH(CONCATENATE(GP$10, " - ", GP$8-7), $L$68:$CQ$68, 0)))/$J19)), "")</f>
        <v/>
      </c>
      <c r="GQ19" s="43" t="str" cm="1">
        <f t="array" ref="GQ19">IFERROR(IF(OR(GQ$10="", $B19="", $K19="", W19="", GQ$8=""), "", IF(GQ$9="", W19/$K19, (W19-INDEX($L19:$CQ19, $GE19, MATCH(CONCATENATE(GQ$10, " - ", GQ$8-7), $L$68:$CQ$68, 0)))/$K19)), "")</f>
        <v/>
      </c>
      <c r="GR19" s="41" t="str" cm="1">
        <f t="array" ref="GR19">IFERROR(IF(OR(GR$10="", $B19="", $F19="", X19="", GR$8=""), "", IF(GR$9="", X19/$F19, (X19-INDEX($L19:$CQ19, $GE19, MATCH(CONCATENATE(GR$10, " - ", GR$8-7), $L$68:$CQ$68, 0)))/$F19)), "")</f>
        <v/>
      </c>
      <c r="GS19" s="42" t="str" cm="1">
        <f t="array" ref="GS19">IFERROR(IF(OR(GS$10="", $B19="", $G19="", Y19="", GS$8=""), "", IF(GS$9="", Y19/$G19, (Y19-INDEX($L19:$CQ19, $GE19, MATCH(CONCATENATE(GS$10, " - ", GS$8-7), $L$68:$CQ$68, 0)))/$G19)), "")</f>
        <v/>
      </c>
      <c r="GT19" s="42" t="str" cm="1">
        <f t="array" ref="GT19">IFERROR(IF(OR(GT$10="", $B19="", $H19="", Z19="", GT$8=""), "", IF(GT$9="", Z19/$H19, (Z19-INDEX($L19:$CQ19, $GE19, MATCH(CONCATENATE(GT$10, " - ", GT$8-7), $L$68:$CQ$68, 0)))/$H19)), "")</f>
        <v/>
      </c>
      <c r="GU19" s="42" t="str" cm="1">
        <f t="array" ref="GU19">IFERROR(IF(OR(GU$10="", $B19="", $I19="", AA19="", GU$8=""), "", IF(GU$9="", AA19/$I19, (AA19-INDEX($L19:$CQ19, $GE19, MATCH(CONCATENATE(GU$10, " - ", GU$8-7), $L$68:$CQ$68, 0)))/$I19)), "")</f>
        <v/>
      </c>
      <c r="GV19" s="42" t="str" cm="1">
        <f t="array" ref="GV19">IFERROR(IF(OR(GV$10="", $B19="", $J19="", AB19="", GV$8=""), "", IF(GV$9="", AB19/$J19, (AB19-INDEX($L19:$CQ19, $GE19, MATCH(CONCATENATE(GV$10, " - ", GV$8-7), $L$68:$CQ$68, 0)))/$J19)), "")</f>
        <v/>
      </c>
      <c r="GW19" s="43" t="str" cm="1">
        <f t="array" ref="GW19">IFERROR(IF(OR(GW$10="", $B19="", $K19="", AC19="", GW$8=""), "", IF(GW$9="", AC19/$K19, (AC19-INDEX($L19:$CQ19, $GE19, MATCH(CONCATENATE(GW$10, " - ", GW$8-7), $L$68:$CQ$68, 0)))/$K19)), "")</f>
        <v/>
      </c>
      <c r="GX19" s="41" t="str" cm="1">
        <f t="array" ref="GX19">IFERROR(IF(OR(GX$10="", $B19="", $F19="", AD19="", GX$8=""), "", IF(GX$9="", AD19/$F19, (AD19-INDEX($L19:$CQ19, $GE19, MATCH(CONCATENATE(GX$10, " - ", GX$8-7), $L$68:$CQ$68, 0)))/$F19)), "")</f>
        <v/>
      </c>
      <c r="GY19" s="42" t="str" cm="1">
        <f t="array" ref="GY19">IFERROR(IF(OR(GY$10="", $B19="", $G19="", AE19="", GY$8=""), "", IF(GY$9="", AE19/$G19, (AE19-INDEX($L19:$CQ19, $GE19, MATCH(CONCATENATE(GY$10, " - ", GY$8-7), $L$68:$CQ$68, 0)))/$G19)), "")</f>
        <v/>
      </c>
      <c r="GZ19" s="42" t="str" cm="1">
        <f t="array" ref="GZ19">IFERROR(IF(OR(GZ$10="", $B19="", $H19="", AF19="", GZ$8=""), "", IF(GZ$9="", AF19/$H19, (AF19-INDEX($L19:$CQ19, $GE19, MATCH(CONCATENATE(GZ$10, " - ", GZ$8-7), $L$68:$CQ$68, 0)))/$H19)), "")</f>
        <v/>
      </c>
      <c r="HA19" s="42" t="str" cm="1">
        <f t="array" ref="HA19">IFERROR(IF(OR(HA$10="", $B19="", $I19="", AG19="", HA$8=""), "", IF(HA$9="", AG19/$I19, (AG19-INDEX($L19:$CQ19, $GE19, MATCH(CONCATENATE(HA$10, " - ", HA$8-7), $L$68:$CQ$68, 0)))/$I19)), "")</f>
        <v/>
      </c>
      <c r="HB19" s="42" t="str" cm="1">
        <f t="array" ref="HB19">IFERROR(IF(OR(HB$10="", $B19="", $J19="", AH19="", HB$8=""), "", IF(HB$9="", AH19/$J19, (AH19-INDEX($L19:$CQ19, $GE19, MATCH(CONCATENATE(HB$10, " - ", HB$8-7), $L$68:$CQ$68, 0)))/$J19)), "")</f>
        <v/>
      </c>
      <c r="HC19" s="43" t="str" cm="1">
        <f t="array" ref="HC19">IFERROR(IF(OR(HC$10="", $B19="", $K19="", AI19="", HC$8=""), "", IF(HC$9="", AI19/$K19, (AI19-INDEX($L19:$CQ19, $GE19, MATCH(CONCATENATE(HC$10, " - ", HC$8-7), $L$68:$CQ$68, 0)))/$K19)), "")</f>
        <v/>
      </c>
      <c r="HD19" s="41" t="str" cm="1">
        <f t="array" ref="HD19">IFERROR(IF(OR(HD$10="", $B19="", $F19="", AJ19="", HD$8=""), "", IF(HD$9="", AJ19/$F19, (AJ19-INDEX($L19:$CQ19, $GE19, MATCH(CONCATENATE(HD$10, " - ", HD$8-7), $L$68:$CQ$68, 0)))/$F19)), "")</f>
        <v/>
      </c>
      <c r="HE19" s="42" t="str" cm="1">
        <f t="array" ref="HE19">IFERROR(IF(OR(HE$10="", $B19="", $G19="", AK19="", HE$8=""), "", IF(HE$9="", AK19/$G19, (AK19-INDEX($L19:$CQ19, $GE19, MATCH(CONCATENATE(HE$10, " - ", HE$8-7), $L$68:$CQ$68, 0)))/$G19)), "")</f>
        <v/>
      </c>
      <c r="HF19" s="42" t="str" cm="1">
        <f t="array" ref="HF19">IFERROR(IF(OR(HF$10="", $B19="", $H19="", AL19="", HF$8=""), "", IF(HF$9="", AL19/$H19, (AL19-INDEX($L19:$CQ19, $GE19, MATCH(CONCATENATE(HF$10, " - ", HF$8-7), $L$68:$CQ$68, 0)))/$H19)), "")</f>
        <v/>
      </c>
      <c r="HG19" s="42" t="str" cm="1">
        <f t="array" ref="HG19">IFERROR(IF(OR(HG$10="", $B19="", $I19="", AM19="", HG$8=""), "", IF(HG$9="", AM19/$I19, (AM19-INDEX($L19:$CQ19, $GE19, MATCH(CONCATENATE(HG$10, " - ", HG$8-7), $L$68:$CQ$68, 0)))/$I19)), "")</f>
        <v/>
      </c>
      <c r="HH19" s="42" t="str" cm="1">
        <f t="array" ref="HH19">IFERROR(IF(OR(HH$10="", $B19="", $J19="", AN19="", HH$8=""), "", IF(HH$9="", AN19/$J19, (AN19-INDEX($L19:$CQ19, $GE19, MATCH(CONCATENATE(HH$10, " - ", HH$8-7), $L$68:$CQ$68, 0)))/$J19)), "")</f>
        <v/>
      </c>
      <c r="HI19" s="43" t="str" cm="1">
        <f t="array" ref="HI19">IFERROR(IF(OR(HI$10="", $B19="", $K19="", AO19="", HI$8=""), "", IF(HI$9="", AO19/$K19, (AO19-INDEX($L19:$CQ19, $GE19, MATCH(CONCATENATE(HI$10, " - ", HI$8-7), $L$68:$CQ$68, 0)))/$K19)), "")</f>
        <v/>
      </c>
      <c r="HJ19" s="41" t="str" cm="1">
        <f t="array" ref="HJ19">IFERROR(IF(OR(HJ$10="", $B19="", $F19="", AP19="", HJ$8=""), "", IF(HJ$9="", AP19/$F19, (AP19-INDEX($L19:$CQ19, $GE19, MATCH(CONCATENATE(HJ$10, " - ", HJ$8-7), $L$68:$CQ$68, 0)))/$F19)), "")</f>
        <v/>
      </c>
      <c r="HK19" s="42" t="str" cm="1">
        <f t="array" ref="HK19">IFERROR(IF(OR(HK$10="", $B19="", $G19="", AQ19="", HK$8=""), "", IF(HK$9="", AQ19/$G19, (AQ19-INDEX($L19:$CQ19, $GE19, MATCH(CONCATENATE(HK$10, " - ", HK$8-7), $L$68:$CQ$68, 0)))/$G19)), "")</f>
        <v/>
      </c>
      <c r="HL19" s="42" t="str" cm="1">
        <f t="array" ref="HL19">IFERROR(IF(OR(HL$10="", $B19="", $H19="", AR19="", HL$8=""), "", IF(HL$9="", AR19/$H19, (AR19-INDEX($L19:$CQ19, $GE19, MATCH(CONCATENATE(HL$10, " - ", HL$8-7), $L$68:$CQ$68, 0)))/$H19)), "")</f>
        <v/>
      </c>
      <c r="HM19" s="42" t="str" cm="1">
        <f t="array" ref="HM19">IFERROR(IF(OR(HM$10="", $B19="", $I19="", AS19="", HM$8=""), "", IF(HM$9="", AS19/$I19, (AS19-INDEX($L19:$CQ19, $GE19, MATCH(CONCATENATE(HM$10, " - ", HM$8-7), $L$68:$CQ$68, 0)))/$I19)), "")</f>
        <v/>
      </c>
      <c r="HN19" s="42" t="str" cm="1">
        <f t="array" ref="HN19">IFERROR(IF(OR(HN$10="", $B19="", $J19="", AT19="", HN$8=""), "", IF(HN$9="", AT19/$J19, (AT19-INDEX($L19:$CQ19, $GE19, MATCH(CONCATENATE(HN$10, " - ", HN$8-7), $L$68:$CQ$68, 0)))/$J19)), "")</f>
        <v/>
      </c>
      <c r="HO19" s="43" t="str" cm="1">
        <f t="array" ref="HO19">IFERROR(IF(OR(HO$10="", $B19="", $K19="", AU19="", HO$8=""), "", IF(HO$9="", AU19/$K19, (AU19-INDEX($L19:$CQ19, $GE19, MATCH(CONCATENATE(HO$10, " - ", HO$8-7), $L$68:$CQ$68, 0)))/$K19)), "")</f>
        <v/>
      </c>
      <c r="HP19" s="41" t="str" cm="1">
        <f t="array" ref="HP19">IFERROR(IF(OR(HP$10="", $B19="", $F19="", AV19="", HP$8=""), "", IF(HP$9="", AV19/$F19, (AV19-INDEX($L19:$CQ19, $GE19, MATCH(CONCATENATE(HP$10, " - ", HP$8-7), $L$68:$CQ$68, 0)))/$F19)), "")</f>
        <v/>
      </c>
      <c r="HQ19" s="42" t="str" cm="1">
        <f t="array" ref="HQ19">IFERROR(IF(OR(HQ$10="", $B19="", $G19="", AW19="", HQ$8=""), "", IF(HQ$9="", AW19/$G19, (AW19-INDEX($L19:$CQ19, $GE19, MATCH(CONCATENATE(HQ$10, " - ", HQ$8-7), $L$68:$CQ$68, 0)))/$G19)), "")</f>
        <v/>
      </c>
      <c r="HR19" s="42" t="str" cm="1">
        <f t="array" ref="HR19">IFERROR(IF(OR(HR$10="", $B19="", $H19="", AX19="", HR$8=""), "", IF(HR$9="", AX19/$H19, (AX19-INDEX($L19:$CQ19, $GE19, MATCH(CONCATENATE(HR$10, " - ", HR$8-7), $L$68:$CQ$68, 0)))/$H19)), "")</f>
        <v/>
      </c>
      <c r="HS19" s="42" t="str" cm="1">
        <f t="array" ref="HS19">IFERROR(IF(OR(HS$10="", $B19="", $I19="", AY19="", HS$8=""), "", IF(HS$9="", AY19/$I19, (AY19-INDEX($L19:$CQ19, $GE19, MATCH(CONCATENATE(HS$10, " - ", HS$8-7), $L$68:$CQ$68, 0)))/$I19)), "")</f>
        <v/>
      </c>
      <c r="HT19" s="42" t="str" cm="1">
        <f t="array" ref="HT19">IFERROR(IF(OR(HT$10="", $B19="", $J19="", AZ19="", HT$8=""), "", IF(HT$9="", AZ19/$J19, (AZ19-INDEX($L19:$CQ19, $GE19, MATCH(CONCATENATE(HT$10, " - ", HT$8-7), $L$68:$CQ$68, 0)))/$J19)), "")</f>
        <v/>
      </c>
      <c r="HU19" s="43" t="str" cm="1">
        <f t="array" ref="HU19">IFERROR(IF(OR(HU$10="", $B19="", $K19="", BA19="", HU$8=""), "", IF(HU$9="", BA19/$K19, (BA19-INDEX($L19:$CQ19, $GE19, MATCH(CONCATENATE(HU$10, " - ", HU$8-7), $L$68:$CQ$68, 0)))/$K19)), "")</f>
        <v/>
      </c>
      <c r="HV19" s="41" t="str" cm="1">
        <f t="array" ref="HV19">IFERROR(IF(OR(HV$10="", $B19="", $F19="", BB19="", HV$8=""), "", IF(HV$9="", BB19/$F19, (BB19-INDEX($L19:$CQ19, $GE19, MATCH(CONCATENATE(HV$10, " - ", HV$8-7), $L$68:$CQ$68, 0)))/$F19)), "")</f>
        <v/>
      </c>
      <c r="HW19" s="42" t="str" cm="1">
        <f t="array" ref="HW19">IFERROR(IF(OR(HW$10="", $B19="", $G19="", BC19="", HW$8=""), "", IF(HW$9="", BC19/$G19, (BC19-INDEX($L19:$CQ19, $GE19, MATCH(CONCATENATE(HW$10, " - ", HW$8-7), $L$68:$CQ$68, 0)))/$G19)), "")</f>
        <v/>
      </c>
      <c r="HX19" s="42" t="str" cm="1">
        <f t="array" ref="HX19">IFERROR(IF(OR(HX$10="", $B19="", $H19="", BD19="", HX$8=""), "", IF(HX$9="", BD19/$H19, (BD19-INDEX($L19:$CQ19, $GE19, MATCH(CONCATENATE(HX$10, " - ", HX$8-7), $L$68:$CQ$68, 0)))/$H19)), "")</f>
        <v/>
      </c>
      <c r="HY19" s="42" t="str" cm="1">
        <f t="array" ref="HY19">IFERROR(IF(OR(HY$10="", $B19="", $I19="", BE19="", HY$8=""), "", IF(HY$9="", BE19/$I19, (BE19-INDEX($L19:$CQ19, $GE19, MATCH(CONCATENATE(HY$10, " - ", HY$8-7), $L$68:$CQ$68, 0)))/$I19)), "")</f>
        <v/>
      </c>
      <c r="HZ19" s="42" t="str" cm="1">
        <f t="array" ref="HZ19">IFERROR(IF(OR(HZ$10="", $B19="", $J19="", BF19="", HZ$8=""), "", IF(HZ$9="", BF19/$J19, (BF19-INDEX($L19:$CQ19, $GE19, MATCH(CONCATENATE(HZ$10, " - ", HZ$8-7), $L$68:$CQ$68, 0)))/$J19)), "")</f>
        <v/>
      </c>
      <c r="IA19" s="43" t="str" cm="1">
        <f t="array" ref="IA19">IFERROR(IF(OR(IA$10="", $B19="", $K19="", BG19="", IA$8=""), "", IF(IA$9="", BG19/$K19, (BG19-INDEX($L19:$CQ19, $GE19, MATCH(CONCATENATE(IA$10, " - ", IA$8-7), $L$68:$CQ$68, 0)))/$K19)), "")</f>
        <v/>
      </c>
      <c r="IB19" s="41" t="str" cm="1">
        <f t="array" ref="IB19">IFERROR(IF(OR(IB$10="", $B19="", $F19="", BH19="", IB$8=""), "", IF(IB$9="", BH19/$F19, (BH19-INDEX($L19:$CQ19, $GE19, MATCH(CONCATENATE(IB$10, " - ", IB$8-7), $L$68:$CQ$68, 0)))/$F19)), "")</f>
        <v/>
      </c>
      <c r="IC19" s="42" t="str" cm="1">
        <f t="array" ref="IC19">IFERROR(IF(OR(IC$10="", $B19="", $G19="", BI19="", IC$8=""), "", IF(IC$9="", BI19/$G19, (BI19-INDEX($L19:$CQ19, $GE19, MATCH(CONCATENATE(IC$10, " - ", IC$8-7), $L$68:$CQ$68, 0)))/$G19)), "")</f>
        <v/>
      </c>
      <c r="ID19" s="42" t="str" cm="1">
        <f t="array" ref="ID19">IFERROR(IF(OR(ID$10="", $B19="", $H19="", BJ19="", ID$8=""), "", IF(ID$9="", BJ19/$H19, (BJ19-INDEX($L19:$CQ19, $GE19, MATCH(CONCATENATE(ID$10, " - ", ID$8-7), $L$68:$CQ$68, 0)))/$H19)), "")</f>
        <v/>
      </c>
      <c r="IE19" s="42" t="str" cm="1">
        <f t="array" ref="IE19">IFERROR(IF(OR(IE$10="", $B19="", $I19="", BK19="", IE$8=""), "", IF(IE$9="", BK19/$I19, (BK19-INDEX($L19:$CQ19, $GE19, MATCH(CONCATENATE(IE$10, " - ", IE$8-7), $L$68:$CQ$68, 0)))/$I19)), "")</f>
        <v/>
      </c>
      <c r="IF19" s="42" t="str" cm="1">
        <f t="array" ref="IF19">IFERROR(IF(OR(IF$10="", $B19="", $J19="", BL19="", IF$8=""), "", IF(IF$9="", BL19/$J19, (BL19-INDEX($L19:$CQ19, $GE19, MATCH(CONCATENATE(IF$10, " - ", IF$8-7), $L$68:$CQ$68, 0)))/$J19)), "")</f>
        <v/>
      </c>
      <c r="IG19" s="43" t="str" cm="1">
        <f t="array" ref="IG19">IFERROR(IF(OR(IG$10="", $B19="", $K19="", BM19="", IG$8=""), "", IF(IG$9="", BM19/$K19, (BM19-INDEX($L19:$CQ19, $GE19, MATCH(CONCATENATE(IG$10, " - ", IG$8-7), $L$68:$CQ$68, 0)))/$K19)), "")</f>
        <v/>
      </c>
      <c r="IH19" s="41" t="str" cm="1">
        <f t="array" ref="IH19">IFERROR(IF(OR(IH$10="", $B19="", $F19="", BN19="", IH$8=""), "", IF(IH$9="", BN19/$F19, (BN19-INDEX($L19:$CQ19, $GE19, MATCH(CONCATENATE(IH$10, " - ", IH$8-7), $L$68:$CQ$68, 0)))/$F19)), "")</f>
        <v/>
      </c>
      <c r="II19" s="42" t="str" cm="1">
        <f t="array" ref="II19">IFERROR(IF(OR(II$10="", $B19="", $G19="", BO19="", II$8=""), "", IF(II$9="", BO19/$G19, (BO19-INDEX($L19:$CQ19, $GE19, MATCH(CONCATENATE(II$10, " - ", II$8-7), $L$68:$CQ$68, 0)))/$G19)), "")</f>
        <v/>
      </c>
      <c r="IJ19" s="42" t="str" cm="1">
        <f t="array" ref="IJ19">IFERROR(IF(OR(IJ$10="", $B19="", $H19="", BP19="", IJ$8=""), "", IF(IJ$9="", BP19/$H19, (BP19-INDEX($L19:$CQ19, $GE19, MATCH(CONCATENATE(IJ$10, " - ", IJ$8-7), $L$68:$CQ$68, 0)))/$H19)), "")</f>
        <v/>
      </c>
      <c r="IK19" s="42" t="str" cm="1">
        <f t="array" ref="IK19">IFERROR(IF(OR(IK$10="", $B19="", $I19="", BQ19="", IK$8=""), "", IF(IK$9="", BQ19/$I19, (BQ19-INDEX($L19:$CQ19, $GE19, MATCH(CONCATENATE(IK$10, " - ", IK$8-7), $L$68:$CQ$68, 0)))/$I19)), "")</f>
        <v/>
      </c>
      <c r="IL19" s="42" t="str" cm="1">
        <f t="array" ref="IL19">IFERROR(IF(OR(IL$10="", $B19="", $J19="", BR19="", IL$8=""), "", IF(IL$9="", BR19/$J19, (BR19-INDEX($L19:$CQ19, $GE19, MATCH(CONCATENATE(IL$10, " - ", IL$8-7), $L$68:$CQ$68, 0)))/$J19)), "")</f>
        <v/>
      </c>
      <c r="IM19" s="43" t="str" cm="1">
        <f t="array" ref="IM19">IFERROR(IF(OR(IM$10="", $B19="", $K19="", BS19="", IM$8=""), "", IF(IM$9="", BS19/$K19, (BS19-INDEX($L19:$CQ19, $GE19, MATCH(CONCATENATE(IM$10, " - ", IM$8-7), $L$68:$CQ$68, 0)))/$K19)), "")</f>
        <v/>
      </c>
      <c r="IN19" s="41" t="str" cm="1">
        <f t="array" ref="IN19">IFERROR(IF(OR(IN$10="", $B19="", $F19="", BT19="", IN$8=""), "", IF(IN$9="", BT19/$F19, (BT19-INDEX($L19:$CQ19, $GE19, MATCH(CONCATENATE(IN$10, " - ", IN$8-7), $L$68:$CQ$68, 0)))/$F19)), "")</f>
        <v/>
      </c>
      <c r="IO19" s="42" t="str" cm="1">
        <f t="array" ref="IO19">IFERROR(IF(OR(IO$10="", $B19="", $G19="", BU19="", IO$8=""), "", IF(IO$9="", BU19/$G19, (BU19-INDEX($L19:$CQ19, $GE19, MATCH(CONCATENATE(IO$10, " - ", IO$8-7), $L$68:$CQ$68, 0)))/$G19)), "")</f>
        <v/>
      </c>
      <c r="IP19" s="42" t="str" cm="1">
        <f t="array" ref="IP19">IFERROR(IF(OR(IP$10="", $B19="", $H19="", BV19="", IP$8=""), "", IF(IP$9="", BV19/$H19, (BV19-INDEX($L19:$CQ19, $GE19, MATCH(CONCATENATE(IP$10, " - ", IP$8-7), $L$68:$CQ$68, 0)))/$H19)), "")</f>
        <v/>
      </c>
      <c r="IQ19" s="42" t="str" cm="1">
        <f t="array" ref="IQ19">IFERROR(IF(OR(IQ$10="", $B19="", $I19="", BW19="", IQ$8=""), "", IF(IQ$9="", BW19/$I19, (BW19-INDEX($L19:$CQ19, $GE19, MATCH(CONCATENATE(IQ$10, " - ", IQ$8-7), $L$68:$CQ$68, 0)))/$I19)), "")</f>
        <v/>
      </c>
      <c r="IR19" s="42" t="str" cm="1">
        <f t="array" ref="IR19">IFERROR(IF(OR(IR$10="", $B19="", $J19="", BX19="", IR$8=""), "", IF(IR$9="", BX19/$J19, (BX19-INDEX($L19:$CQ19, $GE19, MATCH(CONCATENATE(IR$10, " - ", IR$8-7), $L$68:$CQ$68, 0)))/$J19)), "")</f>
        <v/>
      </c>
      <c r="IS19" s="43" t="str" cm="1">
        <f t="array" ref="IS19">IFERROR(IF(OR(IS$10="", $B19="", $K19="", BY19="", IS$8=""), "", IF(IS$9="", BY19/$K19, (BY19-INDEX($L19:$CQ19, $GE19, MATCH(CONCATENATE(IS$10, " - ", IS$8-7), $L$68:$CQ$68, 0)))/$K19)), "")</f>
        <v/>
      </c>
      <c r="IT19" s="41" t="str" cm="1">
        <f t="array" ref="IT19">IFERROR(IF(OR(IT$10="", $B19="", $F19="", BZ19="", IT$8=""), "", IF(IT$9="", BZ19/$F19, (BZ19-INDEX($L19:$CQ19, $GE19, MATCH(CONCATENATE(IT$10, " - ", IT$8-7), $L$68:$CQ$68, 0)))/$F19)), "")</f>
        <v/>
      </c>
      <c r="IU19" s="42" t="str" cm="1">
        <f t="array" ref="IU19">IFERROR(IF(OR(IU$10="", $B19="", $G19="", CA19="", IU$8=""), "", IF(IU$9="", CA19/$G19, (CA19-INDEX($L19:$CQ19, $GE19, MATCH(CONCATENATE(IU$10, " - ", IU$8-7), $L$68:$CQ$68, 0)))/$G19)), "")</f>
        <v/>
      </c>
      <c r="IV19" s="42" t="str" cm="1">
        <f t="array" ref="IV19">IFERROR(IF(OR(IV$10="", $B19="", $H19="", CB19="", IV$8=""), "", IF(IV$9="", CB19/$H19, (CB19-INDEX($L19:$CQ19, $GE19, MATCH(CONCATENATE(IV$10, " - ", IV$8-7), $L$68:$CQ$68, 0)))/$H19)), "")</f>
        <v/>
      </c>
      <c r="IW19" s="42" t="str" cm="1">
        <f t="array" ref="IW19">IFERROR(IF(OR(IW$10="", $B19="", $I19="", CC19="", IW$8=""), "", IF(IW$9="", CC19/$I19, (CC19-INDEX($L19:$CQ19, $GE19, MATCH(CONCATENATE(IW$10, " - ", IW$8-7), $L$68:$CQ$68, 0)))/$I19)), "")</f>
        <v/>
      </c>
      <c r="IX19" s="42" t="str" cm="1">
        <f t="array" ref="IX19">IFERROR(IF(OR(IX$10="", $B19="", $J19="", CD19="", IX$8=""), "", IF(IX$9="", CD19/$J19, (CD19-INDEX($L19:$CQ19, $GE19, MATCH(CONCATENATE(IX$10, " - ", IX$8-7), $L$68:$CQ$68, 0)))/$J19)), "")</f>
        <v/>
      </c>
      <c r="IY19" s="43" t="str" cm="1">
        <f t="array" ref="IY19">IFERROR(IF(OR(IY$10="", $B19="", $K19="", CE19="", IY$8=""), "", IF(IY$9="", CE19/$K19, (CE19-INDEX($L19:$CQ19, $GE19, MATCH(CONCATENATE(IY$10, " - ", IY$8-7), $L$68:$CQ$68, 0)))/$K19)), "")</f>
        <v/>
      </c>
      <c r="IZ19" s="41" t="str" cm="1">
        <f t="array" ref="IZ19">IFERROR(IF(OR(IZ$10="", $B19="", $F19="", CF19="", IZ$8=""), "", IF(IZ$9="", CF19/$F19, (CF19-INDEX($L19:$CQ19, $GE19, MATCH(CONCATENATE(IZ$10, " - ", IZ$8-7), $L$68:$CQ$68, 0)))/$F19)), "")</f>
        <v/>
      </c>
      <c r="JA19" s="42" t="str" cm="1">
        <f t="array" ref="JA19">IFERROR(IF(OR(JA$10="", $B19="", $G19="", CG19="", JA$8=""), "", IF(JA$9="", CG19/$G19, (CG19-INDEX($L19:$CQ19, $GE19, MATCH(CONCATENATE(JA$10, " - ", JA$8-7), $L$68:$CQ$68, 0)))/$G19)), "")</f>
        <v/>
      </c>
      <c r="JB19" s="42" t="str" cm="1">
        <f t="array" ref="JB19">IFERROR(IF(OR(JB$10="", $B19="", $H19="", CH19="", JB$8=""), "", IF(JB$9="", CH19/$H19, (CH19-INDEX($L19:$CQ19, $GE19, MATCH(CONCATENATE(JB$10, " - ", JB$8-7), $L$68:$CQ$68, 0)))/$H19)), "")</f>
        <v/>
      </c>
      <c r="JC19" s="42" t="str" cm="1">
        <f t="array" ref="JC19">IFERROR(IF(OR(JC$10="", $B19="", $I19="", CI19="", JC$8=""), "", IF(JC$9="", CI19/$I19, (CI19-INDEX($L19:$CQ19, $GE19, MATCH(CONCATENATE(JC$10, " - ", JC$8-7), $L$68:$CQ$68, 0)))/$I19)), "")</f>
        <v/>
      </c>
      <c r="JD19" s="42" t="str" cm="1">
        <f t="array" ref="JD19">IFERROR(IF(OR(JD$10="", $B19="", $J19="", CJ19="", JD$8=""), "", IF(JD$9="", CJ19/$J19, (CJ19-INDEX($L19:$CQ19, $GE19, MATCH(CONCATENATE(JD$10, " - ", JD$8-7), $L$68:$CQ$68, 0)))/$J19)), "")</f>
        <v/>
      </c>
      <c r="JE19" s="43" t="str" cm="1">
        <f t="array" ref="JE19">IFERROR(IF(OR(JE$10="", $B19="", $K19="", CK19="", JE$8=""), "", IF(JE$9="", CK19/$K19, (CK19-INDEX($L19:$CQ19, $GE19, MATCH(CONCATENATE(JE$10, " - ", JE$8-7), $L$68:$CQ$68, 0)))/$K19)), "")</f>
        <v/>
      </c>
      <c r="JF19" s="41" t="str" cm="1">
        <f t="array" ref="JF19">IFERROR(IF(OR(JF$10="", $B19="", $F19="", CL19="", JF$8=""), "", IF(JF$9="", CL19/$F19, (CL19-INDEX($L19:$CQ19, $GE19, MATCH(CONCATENATE(JF$10, " - ", JF$8-7), $L$68:$CQ$68, 0)))/$F19)), "")</f>
        <v/>
      </c>
      <c r="JG19" s="42" t="str" cm="1">
        <f t="array" ref="JG19">IFERROR(IF(OR(JG$10="", $B19="", $G19="", CM19="", JG$8=""), "", IF(JG$9="", CM19/$G19, (CM19-INDEX($L19:$CQ19, $GE19, MATCH(CONCATENATE(JG$10, " - ", JG$8-7), $L$68:$CQ$68, 0)))/$G19)), "")</f>
        <v/>
      </c>
      <c r="JH19" s="42" t="str" cm="1">
        <f t="array" ref="JH19">IFERROR(IF(OR(JH$10="", $B19="", $H19="", CN19="", JH$8=""), "", IF(JH$9="", CN19/$H19, (CN19-INDEX($L19:$CQ19, $GE19, MATCH(CONCATENATE(JH$10, " - ", JH$8-7), $L$68:$CQ$68, 0)))/$H19)), "")</f>
        <v/>
      </c>
      <c r="JI19" s="42" t="str" cm="1">
        <f t="array" ref="JI19">IFERROR(IF(OR(JI$10="", $B19="", $I19="", CO19="", JI$8=""), "", IF(JI$9="", CO19/$I19, (CO19-INDEX($L19:$CQ19, $GE19, MATCH(CONCATENATE(JI$10, " - ", JI$8-7), $L$68:$CQ$68, 0)))/$I19)), "")</f>
        <v/>
      </c>
      <c r="JJ19" s="42" t="str" cm="1">
        <f t="array" ref="JJ19">IFERROR(IF(OR(JJ$10="", $B19="", $J19="", CP19="", JJ$8=""), "", IF(JJ$9="", CP19/$J19, (CP19-INDEX($L19:$CQ19, $GE19, MATCH(CONCATENATE(JJ$10, " - ", JJ$8-7), $L$68:$CQ$68, 0)))/$J19)), "")</f>
        <v/>
      </c>
      <c r="JK19" s="43" t="str" cm="1">
        <f t="array" ref="JK19">IFERROR(IF(OR(JK$10="", $B19="", $K19="", CQ19="", JK$8=""), "", IF(JK$9="", CQ19/$K19, (CQ19-INDEX($L19:$CQ19, $GE19, MATCH(CONCATENATE(JK$10, " - ", JK$8-7), $L$68:$CQ$68, 0)))/$K19)), "")</f>
        <v/>
      </c>
      <c r="JM19" s="55" t="str" cm="1">
        <f t="array" ref="JM19">IF(OR(JM$10="", $B19=""), "", SUMPRODUCT(($CY19:$GD19=JM$8)*($CY$10:$GD$10=JM$10)))</f>
        <v/>
      </c>
      <c r="JN19" s="56" t="str" cm="1">
        <f t="array" ref="JN19">IF(OR(JN$10="", $B19=""), "", SUMPRODUCT(($CY19:$GD19=JN$8)*($CY$10:$GD$10=JN$10)))</f>
        <v/>
      </c>
      <c r="JO19" s="56" t="str" cm="1">
        <f t="array" ref="JO19">IF(OR(JO$10="", $B19=""), "", SUMPRODUCT(($CY19:$GD19=JO$8)*($CY$10:$GD$10=JO$10)))</f>
        <v/>
      </c>
      <c r="JP19" s="56" t="str" cm="1">
        <f t="array" ref="JP19">IF(OR(JP$10="", $B19=""), "", SUMPRODUCT(($CY19:$GD19=JP$8)*($CY$10:$GD$10=JP$10)))</f>
        <v/>
      </c>
      <c r="JQ19" s="56" t="str" cm="1">
        <f t="array" ref="JQ19">IF(OR(JQ$10="", $B19=""), "", SUMPRODUCT(($CY19:$GD19=JQ$8)*($CY$10:$GD$10=JQ$10)))</f>
        <v/>
      </c>
      <c r="JR19" s="56" t="str" cm="1">
        <f t="array" ref="JR19">IF(OR(JR$10="", $B19=""), "", SUMPRODUCT(($CY19:$GD19=JR$8)*($CY$10:$GD$10=JR$10)))</f>
        <v/>
      </c>
      <c r="JS19" s="56" t="str" cm="1">
        <f t="array" ref="JS19">IF(OR(JS$10="", $B19=""), "", SUMPRODUCT(($CY19:$GD19=JS$8)*($CY$10:$GD$10=JS$10)))</f>
        <v/>
      </c>
      <c r="JT19" s="56" t="str" cm="1">
        <f t="array" ref="JT19">IF(OR(JT$10="", $B19=""), "", SUMPRODUCT(($CY19:$GD19=JT$8)*($CY$10:$GD$10=JT$10)))</f>
        <v/>
      </c>
      <c r="JU19" s="56" t="str" cm="1">
        <f t="array" ref="JU19">IF(OR(JU$10="", $B19=""), "", SUMPRODUCT(($CY19:$GD19=JU$8)*($CY$10:$GD$10=JU$10)))</f>
        <v/>
      </c>
      <c r="JV19" s="56" t="str" cm="1">
        <f t="array" ref="JV19">IF(OR(JV$10="", $B19=""), "", SUMPRODUCT(($CY19:$GD19=JV$8)*($CY$10:$GD$10=JV$10)))</f>
        <v/>
      </c>
      <c r="JW19" s="56" t="str" cm="1">
        <f t="array" ref="JW19">IF(OR(JW$10="", $B19=""), "", SUMPRODUCT(($CY19:$GD19=JW$8)*($CY$10:$GD$10=JW$10)))</f>
        <v/>
      </c>
      <c r="JX19" s="56" t="str" cm="1">
        <f t="array" ref="JX19">IF(OR(JX$10="", $B19=""), "", SUMPRODUCT(($CY19:$GD19=JX$8)*($CY$10:$GD$10=JX$10)))</f>
        <v/>
      </c>
      <c r="JY19" s="56" t="str" cm="1">
        <f t="array" ref="JY19">IF(OR(JY$10="", $B19=""), "", SUMPRODUCT(($CY19:$GD19=JY$8)*($CY$10:$GD$10=JY$10)))</f>
        <v/>
      </c>
      <c r="JZ19" s="56" t="str" cm="1">
        <f t="array" ref="JZ19">IF(OR(JZ$10="", $B19=""), "", SUMPRODUCT(($CY19:$GD19=JZ$8)*($CY$10:$GD$10=JZ$10)))</f>
        <v/>
      </c>
      <c r="KA19" s="56" t="str" cm="1">
        <f t="array" ref="KA19">IF(OR(KA$10="", $B19=""), "", SUMPRODUCT(($CY19:$GD19=KA$8)*($CY$10:$GD$10=KA$10)))</f>
        <v/>
      </c>
      <c r="KB19" s="56" t="str" cm="1">
        <f t="array" ref="KB19">IF(OR(KB$10="", $B19=""), "", SUMPRODUCT(($CY19:$GD19=KB$8)*($CY$10:$GD$10=KB$10)))</f>
        <v/>
      </c>
      <c r="KC19" s="56" t="str" cm="1">
        <f t="array" ref="KC19">IF(OR(KC$10="", $B19=""), "", SUMPRODUCT(($CY19:$GD19=KC$8)*($CY$10:$GD$10=KC$10)))</f>
        <v/>
      </c>
      <c r="KD19" s="57" t="str" cm="1">
        <f t="array" ref="KD19">IF(OR(KD$10="", $B19=""), "", SUMPRODUCT(($CY19:$GD19=KD$8)*($CY$10:$GD$10=KD$10)))</f>
        <v/>
      </c>
      <c r="KF19" s="70" t="str">
        <f t="shared" si="213"/>
        <v/>
      </c>
      <c r="KH19" s="76" t="str">
        <f t="shared" si="214"/>
        <v/>
      </c>
      <c r="KI19" s="77" t="str">
        <f t="shared" si="209"/>
        <v/>
      </c>
      <c r="KJ19" s="77" t="str">
        <f t="shared" si="209"/>
        <v/>
      </c>
      <c r="KK19" s="77" t="str">
        <f t="shared" si="209"/>
        <v/>
      </c>
      <c r="KL19" s="77" t="str">
        <f t="shared" si="209"/>
        <v/>
      </c>
      <c r="KM19" s="77" t="str">
        <f t="shared" si="209"/>
        <v/>
      </c>
      <c r="KN19" s="77" t="str">
        <f t="shared" si="209"/>
        <v/>
      </c>
      <c r="KO19" s="77" t="str">
        <f t="shared" si="209"/>
        <v/>
      </c>
      <c r="KP19" s="77" t="str">
        <f t="shared" si="209"/>
        <v/>
      </c>
      <c r="KQ19" s="77" t="str">
        <f t="shared" si="209"/>
        <v/>
      </c>
      <c r="KR19" s="77" t="str">
        <f t="shared" si="209"/>
        <v/>
      </c>
      <c r="KS19" s="77" t="str">
        <f t="shared" si="209"/>
        <v/>
      </c>
      <c r="KT19" s="78" t="str">
        <f t="shared" si="209"/>
        <v/>
      </c>
      <c r="KV19" s="97" t="str">
        <f t="shared" si="215"/>
        <v/>
      </c>
      <c r="KW19" s="98" t="str">
        <f t="shared" si="216"/>
        <v/>
      </c>
    </row>
    <row r="20" spans="1:309" x14ac:dyDescent="0.25">
      <c r="A20" s="2"/>
      <c r="B20" s="291"/>
      <c r="C20" s="292"/>
      <c r="D20" s="293"/>
      <c r="E20" s="294"/>
      <c r="F20" s="295"/>
      <c r="G20" s="296"/>
      <c r="H20" s="296"/>
      <c r="I20" s="296"/>
      <c r="J20" s="296"/>
      <c r="K20" s="297"/>
      <c r="L20" s="295"/>
      <c r="M20" s="296"/>
      <c r="N20" s="296"/>
      <c r="O20" s="296"/>
      <c r="P20" s="296"/>
      <c r="Q20" s="297"/>
      <c r="R20" s="295"/>
      <c r="S20" s="296"/>
      <c r="T20" s="296"/>
      <c r="U20" s="296"/>
      <c r="V20" s="296"/>
      <c r="W20" s="297"/>
      <c r="X20" s="295"/>
      <c r="Y20" s="296"/>
      <c r="Z20" s="296"/>
      <c r="AA20" s="296"/>
      <c r="AB20" s="296"/>
      <c r="AC20" s="297"/>
      <c r="AD20" s="295"/>
      <c r="AE20" s="296"/>
      <c r="AF20" s="296"/>
      <c r="AG20" s="296"/>
      <c r="AH20" s="296"/>
      <c r="AI20" s="297"/>
      <c r="AJ20" s="295"/>
      <c r="AK20" s="296"/>
      <c r="AL20" s="296"/>
      <c r="AM20" s="296"/>
      <c r="AN20" s="296"/>
      <c r="AO20" s="297"/>
      <c r="AP20" s="295"/>
      <c r="AQ20" s="296"/>
      <c r="AR20" s="296"/>
      <c r="AS20" s="296"/>
      <c r="AT20" s="296"/>
      <c r="AU20" s="297"/>
      <c r="AV20" s="295"/>
      <c r="AW20" s="296"/>
      <c r="AX20" s="296"/>
      <c r="AY20" s="296"/>
      <c r="AZ20" s="296"/>
      <c r="BA20" s="297"/>
      <c r="BB20" s="295"/>
      <c r="BC20" s="296"/>
      <c r="BD20" s="296"/>
      <c r="BE20" s="296"/>
      <c r="BF20" s="296"/>
      <c r="BG20" s="297"/>
      <c r="BH20" s="295"/>
      <c r="BI20" s="296"/>
      <c r="BJ20" s="296"/>
      <c r="BK20" s="296"/>
      <c r="BL20" s="296"/>
      <c r="BM20" s="297"/>
      <c r="BN20" s="295"/>
      <c r="BO20" s="296"/>
      <c r="BP20" s="296"/>
      <c r="BQ20" s="296"/>
      <c r="BR20" s="296"/>
      <c r="BS20" s="297"/>
      <c r="BT20" s="295"/>
      <c r="BU20" s="296"/>
      <c r="BV20" s="296"/>
      <c r="BW20" s="296"/>
      <c r="BX20" s="296"/>
      <c r="BY20" s="297"/>
      <c r="BZ20" s="295"/>
      <c r="CA20" s="296"/>
      <c r="CB20" s="296"/>
      <c r="CC20" s="296"/>
      <c r="CD20" s="296"/>
      <c r="CE20" s="297"/>
      <c r="CF20" s="295"/>
      <c r="CG20" s="296"/>
      <c r="CH20" s="296"/>
      <c r="CI20" s="296"/>
      <c r="CJ20" s="296"/>
      <c r="CK20" s="297"/>
      <c r="CL20" s="295"/>
      <c r="CM20" s="296"/>
      <c r="CN20" s="296"/>
      <c r="CO20" s="296"/>
      <c r="CP20" s="296"/>
      <c r="CQ20" s="297"/>
      <c r="CR20" s="2"/>
      <c r="CT20" s="12" t="str">
        <f>IF('Intro &amp; Setup'!$B25="", "", 'Intro &amp; Setup'!$B25)</f>
        <v/>
      </c>
      <c r="CV20" s="116" t="str">
        <f t="shared" si="210"/>
        <v/>
      </c>
      <c r="CW20" s="117" t="str">
        <f t="shared" si="211"/>
        <v/>
      </c>
      <c r="CY20" s="32" t="str">
        <f t="shared" ca="1" si="212"/>
        <v/>
      </c>
      <c r="CZ20" s="33" t="str">
        <f t="shared" ca="1" si="126"/>
        <v/>
      </c>
      <c r="DA20" s="33" t="str">
        <f t="shared" ca="1" si="127"/>
        <v/>
      </c>
      <c r="DB20" s="33" t="str">
        <f t="shared" ca="1" si="128"/>
        <v/>
      </c>
      <c r="DC20" s="33" t="str">
        <f t="shared" ca="1" si="129"/>
        <v/>
      </c>
      <c r="DD20" s="33" t="str">
        <f t="shared" ca="1" si="130"/>
        <v/>
      </c>
      <c r="DE20" s="33" t="str">
        <f t="shared" ca="1" si="131"/>
        <v/>
      </c>
      <c r="DF20" s="33" t="str">
        <f t="shared" ca="1" si="132"/>
        <v/>
      </c>
      <c r="DG20" s="33" t="str">
        <f t="shared" ca="1" si="133"/>
        <v/>
      </c>
      <c r="DH20" s="33" t="str">
        <f t="shared" ca="1" si="134"/>
        <v/>
      </c>
      <c r="DI20" s="33" t="str">
        <f t="shared" ca="1" si="135"/>
        <v/>
      </c>
      <c r="DJ20" s="33" t="str">
        <f t="shared" ca="1" si="136"/>
        <v/>
      </c>
      <c r="DK20" s="33" t="str">
        <f t="shared" ca="1" si="137"/>
        <v/>
      </c>
      <c r="DL20" s="33" t="str">
        <f t="shared" ca="1" si="138"/>
        <v/>
      </c>
      <c r="DM20" s="33" t="str">
        <f t="shared" ca="1" si="139"/>
        <v/>
      </c>
      <c r="DN20" s="33" t="str">
        <f t="shared" ca="1" si="140"/>
        <v/>
      </c>
      <c r="DO20" s="33" t="str">
        <f t="shared" ca="1" si="141"/>
        <v/>
      </c>
      <c r="DP20" s="33" t="str">
        <f t="shared" ca="1" si="142"/>
        <v/>
      </c>
      <c r="DQ20" s="33" t="str">
        <f t="shared" ca="1" si="143"/>
        <v/>
      </c>
      <c r="DR20" s="33" t="str">
        <f t="shared" ca="1" si="144"/>
        <v/>
      </c>
      <c r="DS20" s="33" t="str">
        <f t="shared" ca="1" si="145"/>
        <v/>
      </c>
      <c r="DT20" s="33" t="str">
        <f t="shared" ca="1" si="146"/>
        <v/>
      </c>
      <c r="DU20" s="33" t="str">
        <f t="shared" ca="1" si="147"/>
        <v/>
      </c>
      <c r="DV20" s="33" t="str">
        <f t="shared" ca="1" si="148"/>
        <v/>
      </c>
      <c r="DW20" s="33" t="str">
        <f t="shared" ca="1" si="149"/>
        <v/>
      </c>
      <c r="DX20" s="33" t="str">
        <f t="shared" ca="1" si="150"/>
        <v/>
      </c>
      <c r="DY20" s="33" t="str">
        <f t="shared" ca="1" si="151"/>
        <v/>
      </c>
      <c r="DZ20" s="33" t="str">
        <f t="shared" ca="1" si="152"/>
        <v/>
      </c>
      <c r="EA20" s="33" t="str">
        <f t="shared" ca="1" si="153"/>
        <v/>
      </c>
      <c r="EB20" s="33" t="str">
        <f t="shared" ca="1" si="154"/>
        <v/>
      </c>
      <c r="EC20" s="33" t="str">
        <f t="shared" ca="1" si="155"/>
        <v/>
      </c>
      <c r="ED20" s="33" t="str">
        <f t="shared" ca="1" si="156"/>
        <v/>
      </c>
      <c r="EE20" s="33" t="str">
        <f t="shared" ca="1" si="157"/>
        <v/>
      </c>
      <c r="EF20" s="33" t="str">
        <f t="shared" ca="1" si="158"/>
        <v/>
      </c>
      <c r="EG20" s="33" t="str">
        <f t="shared" ca="1" si="159"/>
        <v/>
      </c>
      <c r="EH20" s="33" t="str">
        <f t="shared" ca="1" si="160"/>
        <v/>
      </c>
      <c r="EI20" s="33" t="str">
        <f t="shared" ca="1" si="161"/>
        <v/>
      </c>
      <c r="EJ20" s="33" t="str">
        <f t="shared" ca="1" si="162"/>
        <v/>
      </c>
      <c r="EK20" s="33" t="str">
        <f t="shared" ca="1" si="163"/>
        <v/>
      </c>
      <c r="EL20" s="33" t="str">
        <f t="shared" ca="1" si="164"/>
        <v/>
      </c>
      <c r="EM20" s="33" t="str">
        <f t="shared" ca="1" si="165"/>
        <v/>
      </c>
      <c r="EN20" s="33" t="str">
        <f t="shared" ca="1" si="166"/>
        <v/>
      </c>
      <c r="EO20" s="33" t="str">
        <f t="shared" ca="1" si="167"/>
        <v/>
      </c>
      <c r="EP20" s="33" t="str">
        <f t="shared" ca="1" si="168"/>
        <v/>
      </c>
      <c r="EQ20" s="33" t="str">
        <f t="shared" ca="1" si="169"/>
        <v/>
      </c>
      <c r="ER20" s="33" t="str">
        <f t="shared" ca="1" si="170"/>
        <v/>
      </c>
      <c r="ES20" s="33" t="str">
        <f t="shared" ca="1" si="171"/>
        <v/>
      </c>
      <c r="ET20" s="33" t="str">
        <f t="shared" ca="1" si="172"/>
        <v/>
      </c>
      <c r="EU20" s="33" t="str">
        <f t="shared" ca="1" si="173"/>
        <v/>
      </c>
      <c r="EV20" s="33" t="str">
        <f t="shared" ca="1" si="174"/>
        <v/>
      </c>
      <c r="EW20" s="33" t="str">
        <f t="shared" ca="1" si="175"/>
        <v/>
      </c>
      <c r="EX20" s="33" t="str">
        <f t="shared" ca="1" si="176"/>
        <v/>
      </c>
      <c r="EY20" s="33" t="str">
        <f t="shared" ca="1" si="177"/>
        <v/>
      </c>
      <c r="EZ20" s="33" t="str">
        <f t="shared" ca="1" si="178"/>
        <v/>
      </c>
      <c r="FA20" s="33" t="str">
        <f t="shared" ca="1" si="179"/>
        <v/>
      </c>
      <c r="FB20" s="33" t="str">
        <f t="shared" ca="1" si="180"/>
        <v/>
      </c>
      <c r="FC20" s="33" t="str">
        <f t="shared" ca="1" si="181"/>
        <v/>
      </c>
      <c r="FD20" s="33" t="str">
        <f t="shared" ca="1" si="182"/>
        <v/>
      </c>
      <c r="FE20" s="33" t="str">
        <f t="shared" ca="1" si="183"/>
        <v/>
      </c>
      <c r="FF20" s="33" t="str">
        <f t="shared" ca="1" si="184"/>
        <v/>
      </c>
      <c r="FG20" s="33" t="str">
        <f t="shared" ca="1" si="185"/>
        <v/>
      </c>
      <c r="FH20" s="33" t="str">
        <f t="shared" ca="1" si="186"/>
        <v/>
      </c>
      <c r="FI20" s="33" t="str">
        <f t="shared" ca="1" si="187"/>
        <v/>
      </c>
      <c r="FJ20" s="33" t="str">
        <f t="shared" ca="1" si="188"/>
        <v/>
      </c>
      <c r="FK20" s="33" t="str">
        <f t="shared" ca="1" si="189"/>
        <v/>
      </c>
      <c r="FL20" s="33" t="str">
        <f t="shared" ca="1" si="190"/>
        <v/>
      </c>
      <c r="FM20" s="33" t="str">
        <f t="shared" ca="1" si="191"/>
        <v/>
      </c>
      <c r="FN20" s="33" t="str">
        <f t="shared" ca="1" si="192"/>
        <v/>
      </c>
      <c r="FO20" s="33" t="str">
        <f t="shared" ca="1" si="193"/>
        <v/>
      </c>
      <c r="FP20" s="33" t="str">
        <f t="shared" ca="1" si="194"/>
        <v/>
      </c>
      <c r="FQ20" s="33" t="str">
        <f t="shared" ca="1" si="195"/>
        <v/>
      </c>
      <c r="FR20" s="33" t="str">
        <f t="shared" ca="1" si="196"/>
        <v/>
      </c>
      <c r="FS20" s="33" t="str">
        <f t="shared" ca="1" si="197"/>
        <v/>
      </c>
      <c r="FT20" s="33" t="str">
        <f t="shared" ca="1" si="198"/>
        <v/>
      </c>
      <c r="FU20" s="33" t="str">
        <f t="shared" ca="1" si="199"/>
        <v/>
      </c>
      <c r="FV20" s="33" t="str">
        <f t="shared" ca="1" si="200"/>
        <v/>
      </c>
      <c r="FW20" s="33" t="str">
        <f t="shared" ca="1" si="201"/>
        <v/>
      </c>
      <c r="FX20" s="33" t="str">
        <f t="shared" ca="1" si="202"/>
        <v/>
      </c>
      <c r="FY20" s="33" t="str">
        <f t="shared" ca="1" si="203"/>
        <v/>
      </c>
      <c r="FZ20" s="33" t="str">
        <f t="shared" ca="1" si="204"/>
        <v/>
      </c>
      <c r="GA20" s="33" t="str">
        <f t="shared" ca="1" si="205"/>
        <v/>
      </c>
      <c r="GB20" s="33" t="str">
        <f t="shared" ca="1" si="206"/>
        <v/>
      </c>
      <c r="GC20" s="33" t="str">
        <f t="shared" ca="1" si="207"/>
        <v/>
      </c>
      <c r="GD20" s="34" t="str">
        <f t="shared" ca="1" si="208"/>
        <v/>
      </c>
      <c r="GF20" s="41" t="str" cm="1">
        <f t="array" ref="GF20">IFERROR(IF(OR(GF$10="", $B20="", $F20="", L20="", GF$8=""), "", IF(GF$9="", L20/$F20, (L20-INDEX($L20:$CQ20, $GE20, MATCH(CONCATENATE(GF$10, " - ", GF$8-7), $L$68:$CQ$68, 0)))/$F20)), "")</f>
        <v/>
      </c>
      <c r="GG20" s="42" t="str" cm="1">
        <f t="array" ref="GG20">IFERROR(IF(OR(GG$10="", $B20="", $G20="", M20="", GG$8=""), "", IF(GG$9="", M20/$G20, (M20-INDEX($L20:$CQ20, $GE20, MATCH(CONCATENATE(GG$10, " - ", GG$8-7), $L$68:$CQ$68, 0)))/$G20)), "")</f>
        <v/>
      </c>
      <c r="GH20" s="42" t="str" cm="1">
        <f t="array" ref="GH20">IFERROR(IF(OR(GH$10="", $B20="", $H20="", N20="", GH$8=""), "", IF(GH$9="", N20/$H20, (N20-INDEX($L20:$CQ20, $GE20, MATCH(CONCATENATE(GH$10, " - ", GH$8-7), $L$68:$CQ$68, 0)))/$H20)), "")</f>
        <v/>
      </c>
      <c r="GI20" s="42" t="str" cm="1">
        <f t="array" ref="GI20">IFERROR(IF(OR(GI$10="", $B20="", $I20="", O20="", GI$8=""), "", IF(GI$9="", O20/$I20, (O20-INDEX($L20:$CQ20, $GE20, MATCH(CONCATENATE(GI$10, " - ", GI$8-7), $L$68:$CQ$68, 0)))/$I20)), "")</f>
        <v/>
      </c>
      <c r="GJ20" s="42" t="str" cm="1">
        <f t="array" ref="GJ20">IFERROR(IF(OR(GJ$10="", $B20="", $J20="", P20="", GJ$8=""), "", IF(GJ$9="", P20/$J20, (P20-INDEX($L20:$CQ20, $GE20, MATCH(CONCATENATE(GJ$10, " - ", GJ$8-7), $L$68:$CQ$68, 0)))/$J20)), "")</f>
        <v/>
      </c>
      <c r="GK20" s="43" t="str" cm="1">
        <f t="array" ref="GK20">IFERROR(IF(OR(GK$10="", $B20="", $K20="", Q20="", GK$8=""), "", IF(GK$9="", Q20/$K20, (Q20-INDEX($L20:$CQ20, $GE20, MATCH(CONCATENATE(GK$10, " - ", GK$8-7), $L$68:$CQ$68, 0)))/$K20)), "")</f>
        <v/>
      </c>
      <c r="GL20" s="41" t="str" cm="1">
        <f t="array" ref="GL20">IFERROR(IF(OR(GL$10="", $B20="", $F20="", R20="", GL$8=""), "", IF(GL$9="", R20/$F20, (R20-INDEX($L20:$CQ20, $GE20, MATCH(CONCATENATE(GL$10, " - ", GL$8-7), $L$68:$CQ$68, 0)))/$F20)), "")</f>
        <v/>
      </c>
      <c r="GM20" s="42" t="str" cm="1">
        <f t="array" ref="GM20">IFERROR(IF(OR(GM$10="", $B20="", $G20="", S20="", GM$8=""), "", IF(GM$9="", S20/$G20, (S20-INDEX($L20:$CQ20, $GE20, MATCH(CONCATENATE(GM$10, " - ", GM$8-7), $L$68:$CQ$68, 0)))/$G20)), "")</f>
        <v/>
      </c>
      <c r="GN20" s="42" t="str" cm="1">
        <f t="array" ref="GN20">IFERROR(IF(OR(GN$10="", $B20="", $H20="", T20="", GN$8=""), "", IF(GN$9="", T20/$H20, (T20-INDEX($L20:$CQ20, $GE20, MATCH(CONCATENATE(GN$10, " - ", GN$8-7), $L$68:$CQ$68, 0)))/$H20)), "")</f>
        <v/>
      </c>
      <c r="GO20" s="42" t="str" cm="1">
        <f t="array" ref="GO20">IFERROR(IF(OR(GO$10="", $B20="", $I20="", U20="", GO$8=""), "", IF(GO$9="", U20/$I20, (U20-INDEX($L20:$CQ20, $GE20, MATCH(CONCATENATE(GO$10, " - ", GO$8-7), $L$68:$CQ$68, 0)))/$I20)), "")</f>
        <v/>
      </c>
      <c r="GP20" s="42" t="str" cm="1">
        <f t="array" ref="GP20">IFERROR(IF(OR(GP$10="", $B20="", $J20="", V20="", GP$8=""), "", IF(GP$9="", V20/$J20, (V20-INDEX($L20:$CQ20, $GE20, MATCH(CONCATENATE(GP$10, " - ", GP$8-7), $L$68:$CQ$68, 0)))/$J20)), "")</f>
        <v/>
      </c>
      <c r="GQ20" s="43" t="str" cm="1">
        <f t="array" ref="GQ20">IFERROR(IF(OR(GQ$10="", $B20="", $K20="", W20="", GQ$8=""), "", IF(GQ$9="", W20/$K20, (W20-INDEX($L20:$CQ20, $GE20, MATCH(CONCATENATE(GQ$10, " - ", GQ$8-7), $L$68:$CQ$68, 0)))/$K20)), "")</f>
        <v/>
      </c>
      <c r="GR20" s="41" t="str" cm="1">
        <f t="array" ref="GR20">IFERROR(IF(OR(GR$10="", $B20="", $F20="", X20="", GR$8=""), "", IF(GR$9="", X20/$F20, (X20-INDEX($L20:$CQ20, $GE20, MATCH(CONCATENATE(GR$10, " - ", GR$8-7), $L$68:$CQ$68, 0)))/$F20)), "")</f>
        <v/>
      </c>
      <c r="GS20" s="42" t="str" cm="1">
        <f t="array" ref="GS20">IFERROR(IF(OR(GS$10="", $B20="", $G20="", Y20="", GS$8=""), "", IF(GS$9="", Y20/$G20, (Y20-INDEX($L20:$CQ20, $GE20, MATCH(CONCATENATE(GS$10, " - ", GS$8-7), $L$68:$CQ$68, 0)))/$G20)), "")</f>
        <v/>
      </c>
      <c r="GT20" s="42" t="str" cm="1">
        <f t="array" ref="GT20">IFERROR(IF(OR(GT$10="", $B20="", $H20="", Z20="", GT$8=""), "", IF(GT$9="", Z20/$H20, (Z20-INDEX($L20:$CQ20, $GE20, MATCH(CONCATENATE(GT$10, " - ", GT$8-7), $L$68:$CQ$68, 0)))/$H20)), "")</f>
        <v/>
      </c>
      <c r="GU20" s="42" t="str" cm="1">
        <f t="array" ref="GU20">IFERROR(IF(OR(GU$10="", $B20="", $I20="", AA20="", GU$8=""), "", IF(GU$9="", AA20/$I20, (AA20-INDEX($L20:$CQ20, $GE20, MATCH(CONCATENATE(GU$10, " - ", GU$8-7), $L$68:$CQ$68, 0)))/$I20)), "")</f>
        <v/>
      </c>
      <c r="GV20" s="42" t="str" cm="1">
        <f t="array" ref="GV20">IFERROR(IF(OR(GV$10="", $B20="", $J20="", AB20="", GV$8=""), "", IF(GV$9="", AB20/$J20, (AB20-INDEX($L20:$CQ20, $GE20, MATCH(CONCATENATE(GV$10, " - ", GV$8-7), $L$68:$CQ$68, 0)))/$J20)), "")</f>
        <v/>
      </c>
      <c r="GW20" s="43" t="str" cm="1">
        <f t="array" ref="GW20">IFERROR(IF(OR(GW$10="", $B20="", $K20="", AC20="", GW$8=""), "", IF(GW$9="", AC20/$K20, (AC20-INDEX($L20:$CQ20, $GE20, MATCH(CONCATENATE(GW$10, " - ", GW$8-7), $L$68:$CQ$68, 0)))/$K20)), "")</f>
        <v/>
      </c>
      <c r="GX20" s="41" t="str" cm="1">
        <f t="array" ref="GX20">IFERROR(IF(OR(GX$10="", $B20="", $F20="", AD20="", GX$8=""), "", IF(GX$9="", AD20/$F20, (AD20-INDEX($L20:$CQ20, $GE20, MATCH(CONCATENATE(GX$10, " - ", GX$8-7), $L$68:$CQ$68, 0)))/$F20)), "")</f>
        <v/>
      </c>
      <c r="GY20" s="42" t="str" cm="1">
        <f t="array" ref="GY20">IFERROR(IF(OR(GY$10="", $B20="", $G20="", AE20="", GY$8=""), "", IF(GY$9="", AE20/$G20, (AE20-INDEX($L20:$CQ20, $GE20, MATCH(CONCATENATE(GY$10, " - ", GY$8-7), $L$68:$CQ$68, 0)))/$G20)), "")</f>
        <v/>
      </c>
      <c r="GZ20" s="42" t="str" cm="1">
        <f t="array" ref="GZ20">IFERROR(IF(OR(GZ$10="", $B20="", $H20="", AF20="", GZ$8=""), "", IF(GZ$9="", AF20/$H20, (AF20-INDEX($L20:$CQ20, $GE20, MATCH(CONCATENATE(GZ$10, " - ", GZ$8-7), $L$68:$CQ$68, 0)))/$H20)), "")</f>
        <v/>
      </c>
      <c r="HA20" s="42" t="str" cm="1">
        <f t="array" ref="HA20">IFERROR(IF(OR(HA$10="", $B20="", $I20="", AG20="", HA$8=""), "", IF(HA$9="", AG20/$I20, (AG20-INDEX($L20:$CQ20, $GE20, MATCH(CONCATENATE(HA$10, " - ", HA$8-7), $L$68:$CQ$68, 0)))/$I20)), "")</f>
        <v/>
      </c>
      <c r="HB20" s="42" t="str" cm="1">
        <f t="array" ref="HB20">IFERROR(IF(OR(HB$10="", $B20="", $J20="", AH20="", HB$8=""), "", IF(HB$9="", AH20/$J20, (AH20-INDEX($L20:$CQ20, $GE20, MATCH(CONCATENATE(HB$10, " - ", HB$8-7), $L$68:$CQ$68, 0)))/$J20)), "")</f>
        <v/>
      </c>
      <c r="HC20" s="43" t="str" cm="1">
        <f t="array" ref="HC20">IFERROR(IF(OR(HC$10="", $B20="", $K20="", AI20="", HC$8=""), "", IF(HC$9="", AI20/$K20, (AI20-INDEX($L20:$CQ20, $GE20, MATCH(CONCATENATE(HC$10, " - ", HC$8-7), $L$68:$CQ$68, 0)))/$K20)), "")</f>
        <v/>
      </c>
      <c r="HD20" s="41" t="str" cm="1">
        <f t="array" ref="HD20">IFERROR(IF(OR(HD$10="", $B20="", $F20="", AJ20="", HD$8=""), "", IF(HD$9="", AJ20/$F20, (AJ20-INDEX($L20:$CQ20, $GE20, MATCH(CONCATENATE(HD$10, " - ", HD$8-7), $L$68:$CQ$68, 0)))/$F20)), "")</f>
        <v/>
      </c>
      <c r="HE20" s="42" t="str" cm="1">
        <f t="array" ref="HE20">IFERROR(IF(OR(HE$10="", $B20="", $G20="", AK20="", HE$8=""), "", IF(HE$9="", AK20/$G20, (AK20-INDEX($L20:$CQ20, $GE20, MATCH(CONCATENATE(HE$10, " - ", HE$8-7), $L$68:$CQ$68, 0)))/$G20)), "")</f>
        <v/>
      </c>
      <c r="HF20" s="42" t="str" cm="1">
        <f t="array" ref="HF20">IFERROR(IF(OR(HF$10="", $B20="", $H20="", AL20="", HF$8=""), "", IF(HF$9="", AL20/$H20, (AL20-INDEX($L20:$CQ20, $GE20, MATCH(CONCATENATE(HF$10, " - ", HF$8-7), $L$68:$CQ$68, 0)))/$H20)), "")</f>
        <v/>
      </c>
      <c r="HG20" s="42" t="str" cm="1">
        <f t="array" ref="HG20">IFERROR(IF(OR(HG$10="", $B20="", $I20="", AM20="", HG$8=""), "", IF(HG$9="", AM20/$I20, (AM20-INDEX($L20:$CQ20, $GE20, MATCH(CONCATENATE(HG$10, " - ", HG$8-7), $L$68:$CQ$68, 0)))/$I20)), "")</f>
        <v/>
      </c>
      <c r="HH20" s="42" t="str" cm="1">
        <f t="array" ref="HH20">IFERROR(IF(OR(HH$10="", $B20="", $J20="", AN20="", HH$8=""), "", IF(HH$9="", AN20/$J20, (AN20-INDEX($L20:$CQ20, $GE20, MATCH(CONCATENATE(HH$10, " - ", HH$8-7), $L$68:$CQ$68, 0)))/$J20)), "")</f>
        <v/>
      </c>
      <c r="HI20" s="43" t="str" cm="1">
        <f t="array" ref="HI20">IFERROR(IF(OR(HI$10="", $B20="", $K20="", AO20="", HI$8=""), "", IF(HI$9="", AO20/$K20, (AO20-INDEX($L20:$CQ20, $GE20, MATCH(CONCATENATE(HI$10, " - ", HI$8-7), $L$68:$CQ$68, 0)))/$K20)), "")</f>
        <v/>
      </c>
      <c r="HJ20" s="41" t="str" cm="1">
        <f t="array" ref="HJ20">IFERROR(IF(OR(HJ$10="", $B20="", $F20="", AP20="", HJ$8=""), "", IF(HJ$9="", AP20/$F20, (AP20-INDEX($L20:$CQ20, $GE20, MATCH(CONCATENATE(HJ$10, " - ", HJ$8-7), $L$68:$CQ$68, 0)))/$F20)), "")</f>
        <v/>
      </c>
      <c r="HK20" s="42" t="str" cm="1">
        <f t="array" ref="HK20">IFERROR(IF(OR(HK$10="", $B20="", $G20="", AQ20="", HK$8=""), "", IF(HK$9="", AQ20/$G20, (AQ20-INDEX($L20:$CQ20, $GE20, MATCH(CONCATENATE(HK$10, " - ", HK$8-7), $L$68:$CQ$68, 0)))/$G20)), "")</f>
        <v/>
      </c>
      <c r="HL20" s="42" t="str" cm="1">
        <f t="array" ref="HL20">IFERROR(IF(OR(HL$10="", $B20="", $H20="", AR20="", HL$8=""), "", IF(HL$9="", AR20/$H20, (AR20-INDEX($L20:$CQ20, $GE20, MATCH(CONCATENATE(HL$10, " - ", HL$8-7), $L$68:$CQ$68, 0)))/$H20)), "")</f>
        <v/>
      </c>
      <c r="HM20" s="42" t="str" cm="1">
        <f t="array" ref="HM20">IFERROR(IF(OR(HM$10="", $B20="", $I20="", AS20="", HM$8=""), "", IF(HM$9="", AS20/$I20, (AS20-INDEX($L20:$CQ20, $GE20, MATCH(CONCATENATE(HM$10, " - ", HM$8-7), $L$68:$CQ$68, 0)))/$I20)), "")</f>
        <v/>
      </c>
      <c r="HN20" s="42" t="str" cm="1">
        <f t="array" ref="HN20">IFERROR(IF(OR(HN$10="", $B20="", $J20="", AT20="", HN$8=""), "", IF(HN$9="", AT20/$J20, (AT20-INDEX($L20:$CQ20, $GE20, MATCH(CONCATENATE(HN$10, " - ", HN$8-7), $L$68:$CQ$68, 0)))/$J20)), "")</f>
        <v/>
      </c>
      <c r="HO20" s="43" t="str" cm="1">
        <f t="array" ref="HO20">IFERROR(IF(OR(HO$10="", $B20="", $K20="", AU20="", HO$8=""), "", IF(HO$9="", AU20/$K20, (AU20-INDEX($L20:$CQ20, $GE20, MATCH(CONCATENATE(HO$10, " - ", HO$8-7), $L$68:$CQ$68, 0)))/$K20)), "")</f>
        <v/>
      </c>
      <c r="HP20" s="41" t="str" cm="1">
        <f t="array" ref="HP20">IFERROR(IF(OR(HP$10="", $B20="", $F20="", AV20="", HP$8=""), "", IF(HP$9="", AV20/$F20, (AV20-INDEX($L20:$CQ20, $GE20, MATCH(CONCATENATE(HP$10, " - ", HP$8-7), $L$68:$CQ$68, 0)))/$F20)), "")</f>
        <v/>
      </c>
      <c r="HQ20" s="42" t="str" cm="1">
        <f t="array" ref="HQ20">IFERROR(IF(OR(HQ$10="", $B20="", $G20="", AW20="", HQ$8=""), "", IF(HQ$9="", AW20/$G20, (AW20-INDEX($L20:$CQ20, $GE20, MATCH(CONCATENATE(HQ$10, " - ", HQ$8-7), $L$68:$CQ$68, 0)))/$G20)), "")</f>
        <v/>
      </c>
      <c r="HR20" s="42" t="str" cm="1">
        <f t="array" ref="HR20">IFERROR(IF(OR(HR$10="", $B20="", $H20="", AX20="", HR$8=""), "", IF(HR$9="", AX20/$H20, (AX20-INDEX($L20:$CQ20, $GE20, MATCH(CONCATENATE(HR$10, " - ", HR$8-7), $L$68:$CQ$68, 0)))/$H20)), "")</f>
        <v/>
      </c>
      <c r="HS20" s="42" t="str" cm="1">
        <f t="array" ref="HS20">IFERROR(IF(OR(HS$10="", $B20="", $I20="", AY20="", HS$8=""), "", IF(HS$9="", AY20/$I20, (AY20-INDEX($L20:$CQ20, $GE20, MATCH(CONCATENATE(HS$10, " - ", HS$8-7), $L$68:$CQ$68, 0)))/$I20)), "")</f>
        <v/>
      </c>
      <c r="HT20" s="42" t="str" cm="1">
        <f t="array" ref="HT20">IFERROR(IF(OR(HT$10="", $B20="", $J20="", AZ20="", HT$8=""), "", IF(HT$9="", AZ20/$J20, (AZ20-INDEX($L20:$CQ20, $GE20, MATCH(CONCATENATE(HT$10, " - ", HT$8-7), $L$68:$CQ$68, 0)))/$J20)), "")</f>
        <v/>
      </c>
      <c r="HU20" s="43" t="str" cm="1">
        <f t="array" ref="HU20">IFERROR(IF(OR(HU$10="", $B20="", $K20="", BA20="", HU$8=""), "", IF(HU$9="", BA20/$K20, (BA20-INDEX($L20:$CQ20, $GE20, MATCH(CONCATENATE(HU$10, " - ", HU$8-7), $L$68:$CQ$68, 0)))/$K20)), "")</f>
        <v/>
      </c>
      <c r="HV20" s="41" t="str" cm="1">
        <f t="array" ref="HV20">IFERROR(IF(OR(HV$10="", $B20="", $F20="", BB20="", HV$8=""), "", IF(HV$9="", BB20/$F20, (BB20-INDEX($L20:$CQ20, $GE20, MATCH(CONCATENATE(HV$10, " - ", HV$8-7), $L$68:$CQ$68, 0)))/$F20)), "")</f>
        <v/>
      </c>
      <c r="HW20" s="42" t="str" cm="1">
        <f t="array" ref="HW20">IFERROR(IF(OR(HW$10="", $B20="", $G20="", BC20="", HW$8=""), "", IF(HW$9="", BC20/$G20, (BC20-INDEX($L20:$CQ20, $GE20, MATCH(CONCATENATE(HW$10, " - ", HW$8-7), $L$68:$CQ$68, 0)))/$G20)), "")</f>
        <v/>
      </c>
      <c r="HX20" s="42" t="str" cm="1">
        <f t="array" ref="HX20">IFERROR(IF(OR(HX$10="", $B20="", $H20="", BD20="", HX$8=""), "", IF(HX$9="", BD20/$H20, (BD20-INDEX($L20:$CQ20, $GE20, MATCH(CONCATENATE(HX$10, " - ", HX$8-7), $L$68:$CQ$68, 0)))/$H20)), "")</f>
        <v/>
      </c>
      <c r="HY20" s="42" t="str" cm="1">
        <f t="array" ref="HY20">IFERROR(IF(OR(HY$10="", $B20="", $I20="", BE20="", HY$8=""), "", IF(HY$9="", BE20/$I20, (BE20-INDEX($L20:$CQ20, $GE20, MATCH(CONCATENATE(HY$10, " - ", HY$8-7), $L$68:$CQ$68, 0)))/$I20)), "")</f>
        <v/>
      </c>
      <c r="HZ20" s="42" t="str" cm="1">
        <f t="array" ref="HZ20">IFERROR(IF(OR(HZ$10="", $B20="", $J20="", BF20="", HZ$8=""), "", IF(HZ$9="", BF20/$J20, (BF20-INDEX($L20:$CQ20, $GE20, MATCH(CONCATENATE(HZ$10, " - ", HZ$8-7), $L$68:$CQ$68, 0)))/$J20)), "")</f>
        <v/>
      </c>
      <c r="IA20" s="43" t="str" cm="1">
        <f t="array" ref="IA20">IFERROR(IF(OR(IA$10="", $B20="", $K20="", BG20="", IA$8=""), "", IF(IA$9="", BG20/$K20, (BG20-INDEX($L20:$CQ20, $GE20, MATCH(CONCATENATE(IA$10, " - ", IA$8-7), $L$68:$CQ$68, 0)))/$K20)), "")</f>
        <v/>
      </c>
      <c r="IB20" s="41" t="str" cm="1">
        <f t="array" ref="IB20">IFERROR(IF(OR(IB$10="", $B20="", $F20="", BH20="", IB$8=""), "", IF(IB$9="", BH20/$F20, (BH20-INDEX($L20:$CQ20, $GE20, MATCH(CONCATENATE(IB$10, " - ", IB$8-7), $L$68:$CQ$68, 0)))/$F20)), "")</f>
        <v/>
      </c>
      <c r="IC20" s="42" t="str" cm="1">
        <f t="array" ref="IC20">IFERROR(IF(OR(IC$10="", $B20="", $G20="", BI20="", IC$8=""), "", IF(IC$9="", BI20/$G20, (BI20-INDEX($L20:$CQ20, $GE20, MATCH(CONCATENATE(IC$10, " - ", IC$8-7), $L$68:$CQ$68, 0)))/$G20)), "")</f>
        <v/>
      </c>
      <c r="ID20" s="42" t="str" cm="1">
        <f t="array" ref="ID20">IFERROR(IF(OR(ID$10="", $B20="", $H20="", BJ20="", ID$8=""), "", IF(ID$9="", BJ20/$H20, (BJ20-INDEX($L20:$CQ20, $GE20, MATCH(CONCATENATE(ID$10, " - ", ID$8-7), $L$68:$CQ$68, 0)))/$H20)), "")</f>
        <v/>
      </c>
      <c r="IE20" s="42" t="str" cm="1">
        <f t="array" ref="IE20">IFERROR(IF(OR(IE$10="", $B20="", $I20="", BK20="", IE$8=""), "", IF(IE$9="", BK20/$I20, (BK20-INDEX($L20:$CQ20, $GE20, MATCH(CONCATENATE(IE$10, " - ", IE$8-7), $L$68:$CQ$68, 0)))/$I20)), "")</f>
        <v/>
      </c>
      <c r="IF20" s="42" t="str" cm="1">
        <f t="array" ref="IF20">IFERROR(IF(OR(IF$10="", $B20="", $J20="", BL20="", IF$8=""), "", IF(IF$9="", BL20/$J20, (BL20-INDEX($L20:$CQ20, $GE20, MATCH(CONCATENATE(IF$10, " - ", IF$8-7), $L$68:$CQ$68, 0)))/$J20)), "")</f>
        <v/>
      </c>
      <c r="IG20" s="43" t="str" cm="1">
        <f t="array" ref="IG20">IFERROR(IF(OR(IG$10="", $B20="", $K20="", BM20="", IG$8=""), "", IF(IG$9="", BM20/$K20, (BM20-INDEX($L20:$CQ20, $GE20, MATCH(CONCATENATE(IG$10, " - ", IG$8-7), $L$68:$CQ$68, 0)))/$K20)), "")</f>
        <v/>
      </c>
      <c r="IH20" s="41" t="str" cm="1">
        <f t="array" ref="IH20">IFERROR(IF(OR(IH$10="", $B20="", $F20="", BN20="", IH$8=""), "", IF(IH$9="", BN20/$F20, (BN20-INDEX($L20:$CQ20, $GE20, MATCH(CONCATENATE(IH$10, " - ", IH$8-7), $L$68:$CQ$68, 0)))/$F20)), "")</f>
        <v/>
      </c>
      <c r="II20" s="42" t="str" cm="1">
        <f t="array" ref="II20">IFERROR(IF(OR(II$10="", $B20="", $G20="", BO20="", II$8=""), "", IF(II$9="", BO20/$G20, (BO20-INDEX($L20:$CQ20, $GE20, MATCH(CONCATENATE(II$10, " - ", II$8-7), $L$68:$CQ$68, 0)))/$G20)), "")</f>
        <v/>
      </c>
      <c r="IJ20" s="42" t="str" cm="1">
        <f t="array" ref="IJ20">IFERROR(IF(OR(IJ$10="", $B20="", $H20="", BP20="", IJ$8=""), "", IF(IJ$9="", BP20/$H20, (BP20-INDEX($L20:$CQ20, $GE20, MATCH(CONCATENATE(IJ$10, " - ", IJ$8-7), $L$68:$CQ$68, 0)))/$H20)), "")</f>
        <v/>
      </c>
      <c r="IK20" s="42" t="str" cm="1">
        <f t="array" ref="IK20">IFERROR(IF(OR(IK$10="", $B20="", $I20="", BQ20="", IK$8=""), "", IF(IK$9="", BQ20/$I20, (BQ20-INDEX($L20:$CQ20, $GE20, MATCH(CONCATENATE(IK$10, " - ", IK$8-7), $L$68:$CQ$68, 0)))/$I20)), "")</f>
        <v/>
      </c>
      <c r="IL20" s="42" t="str" cm="1">
        <f t="array" ref="IL20">IFERROR(IF(OR(IL$10="", $B20="", $J20="", BR20="", IL$8=""), "", IF(IL$9="", BR20/$J20, (BR20-INDEX($L20:$CQ20, $GE20, MATCH(CONCATENATE(IL$10, " - ", IL$8-7), $L$68:$CQ$68, 0)))/$J20)), "")</f>
        <v/>
      </c>
      <c r="IM20" s="43" t="str" cm="1">
        <f t="array" ref="IM20">IFERROR(IF(OR(IM$10="", $B20="", $K20="", BS20="", IM$8=""), "", IF(IM$9="", BS20/$K20, (BS20-INDEX($L20:$CQ20, $GE20, MATCH(CONCATENATE(IM$10, " - ", IM$8-7), $L$68:$CQ$68, 0)))/$K20)), "")</f>
        <v/>
      </c>
      <c r="IN20" s="41" t="str" cm="1">
        <f t="array" ref="IN20">IFERROR(IF(OR(IN$10="", $B20="", $F20="", BT20="", IN$8=""), "", IF(IN$9="", BT20/$F20, (BT20-INDEX($L20:$CQ20, $GE20, MATCH(CONCATENATE(IN$10, " - ", IN$8-7), $L$68:$CQ$68, 0)))/$F20)), "")</f>
        <v/>
      </c>
      <c r="IO20" s="42" t="str" cm="1">
        <f t="array" ref="IO20">IFERROR(IF(OR(IO$10="", $B20="", $G20="", BU20="", IO$8=""), "", IF(IO$9="", BU20/$G20, (BU20-INDEX($L20:$CQ20, $GE20, MATCH(CONCATENATE(IO$10, " - ", IO$8-7), $L$68:$CQ$68, 0)))/$G20)), "")</f>
        <v/>
      </c>
      <c r="IP20" s="42" t="str" cm="1">
        <f t="array" ref="IP20">IFERROR(IF(OR(IP$10="", $B20="", $H20="", BV20="", IP$8=""), "", IF(IP$9="", BV20/$H20, (BV20-INDEX($L20:$CQ20, $GE20, MATCH(CONCATENATE(IP$10, " - ", IP$8-7), $L$68:$CQ$68, 0)))/$H20)), "")</f>
        <v/>
      </c>
      <c r="IQ20" s="42" t="str" cm="1">
        <f t="array" ref="IQ20">IFERROR(IF(OR(IQ$10="", $B20="", $I20="", BW20="", IQ$8=""), "", IF(IQ$9="", BW20/$I20, (BW20-INDEX($L20:$CQ20, $GE20, MATCH(CONCATENATE(IQ$10, " - ", IQ$8-7), $L$68:$CQ$68, 0)))/$I20)), "")</f>
        <v/>
      </c>
      <c r="IR20" s="42" t="str" cm="1">
        <f t="array" ref="IR20">IFERROR(IF(OR(IR$10="", $B20="", $J20="", BX20="", IR$8=""), "", IF(IR$9="", BX20/$J20, (BX20-INDEX($L20:$CQ20, $GE20, MATCH(CONCATENATE(IR$10, " - ", IR$8-7), $L$68:$CQ$68, 0)))/$J20)), "")</f>
        <v/>
      </c>
      <c r="IS20" s="43" t="str" cm="1">
        <f t="array" ref="IS20">IFERROR(IF(OR(IS$10="", $B20="", $K20="", BY20="", IS$8=""), "", IF(IS$9="", BY20/$K20, (BY20-INDEX($L20:$CQ20, $GE20, MATCH(CONCATENATE(IS$10, " - ", IS$8-7), $L$68:$CQ$68, 0)))/$K20)), "")</f>
        <v/>
      </c>
      <c r="IT20" s="41" t="str" cm="1">
        <f t="array" ref="IT20">IFERROR(IF(OR(IT$10="", $B20="", $F20="", BZ20="", IT$8=""), "", IF(IT$9="", BZ20/$F20, (BZ20-INDEX($L20:$CQ20, $GE20, MATCH(CONCATENATE(IT$10, " - ", IT$8-7), $L$68:$CQ$68, 0)))/$F20)), "")</f>
        <v/>
      </c>
      <c r="IU20" s="42" t="str" cm="1">
        <f t="array" ref="IU20">IFERROR(IF(OR(IU$10="", $B20="", $G20="", CA20="", IU$8=""), "", IF(IU$9="", CA20/$G20, (CA20-INDEX($L20:$CQ20, $GE20, MATCH(CONCATENATE(IU$10, " - ", IU$8-7), $L$68:$CQ$68, 0)))/$G20)), "")</f>
        <v/>
      </c>
      <c r="IV20" s="42" t="str" cm="1">
        <f t="array" ref="IV20">IFERROR(IF(OR(IV$10="", $B20="", $H20="", CB20="", IV$8=""), "", IF(IV$9="", CB20/$H20, (CB20-INDEX($L20:$CQ20, $GE20, MATCH(CONCATENATE(IV$10, " - ", IV$8-7), $L$68:$CQ$68, 0)))/$H20)), "")</f>
        <v/>
      </c>
      <c r="IW20" s="42" t="str" cm="1">
        <f t="array" ref="IW20">IFERROR(IF(OR(IW$10="", $B20="", $I20="", CC20="", IW$8=""), "", IF(IW$9="", CC20/$I20, (CC20-INDEX($L20:$CQ20, $GE20, MATCH(CONCATENATE(IW$10, " - ", IW$8-7), $L$68:$CQ$68, 0)))/$I20)), "")</f>
        <v/>
      </c>
      <c r="IX20" s="42" t="str" cm="1">
        <f t="array" ref="IX20">IFERROR(IF(OR(IX$10="", $B20="", $J20="", CD20="", IX$8=""), "", IF(IX$9="", CD20/$J20, (CD20-INDEX($L20:$CQ20, $GE20, MATCH(CONCATENATE(IX$10, " - ", IX$8-7), $L$68:$CQ$68, 0)))/$J20)), "")</f>
        <v/>
      </c>
      <c r="IY20" s="43" t="str" cm="1">
        <f t="array" ref="IY20">IFERROR(IF(OR(IY$10="", $B20="", $K20="", CE20="", IY$8=""), "", IF(IY$9="", CE20/$K20, (CE20-INDEX($L20:$CQ20, $GE20, MATCH(CONCATENATE(IY$10, " - ", IY$8-7), $L$68:$CQ$68, 0)))/$K20)), "")</f>
        <v/>
      </c>
      <c r="IZ20" s="41" t="str" cm="1">
        <f t="array" ref="IZ20">IFERROR(IF(OR(IZ$10="", $B20="", $F20="", CF20="", IZ$8=""), "", IF(IZ$9="", CF20/$F20, (CF20-INDEX($L20:$CQ20, $GE20, MATCH(CONCATENATE(IZ$10, " - ", IZ$8-7), $L$68:$CQ$68, 0)))/$F20)), "")</f>
        <v/>
      </c>
      <c r="JA20" s="42" t="str" cm="1">
        <f t="array" ref="JA20">IFERROR(IF(OR(JA$10="", $B20="", $G20="", CG20="", JA$8=""), "", IF(JA$9="", CG20/$G20, (CG20-INDEX($L20:$CQ20, $GE20, MATCH(CONCATENATE(JA$10, " - ", JA$8-7), $L$68:$CQ$68, 0)))/$G20)), "")</f>
        <v/>
      </c>
      <c r="JB20" s="42" t="str" cm="1">
        <f t="array" ref="JB20">IFERROR(IF(OR(JB$10="", $B20="", $H20="", CH20="", JB$8=""), "", IF(JB$9="", CH20/$H20, (CH20-INDEX($L20:$CQ20, $GE20, MATCH(CONCATENATE(JB$10, " - ", JB$8-7), $L$68:$CQ$68, 0)))/$H20)), "")</f>
        <v/>
      </c>
      <c r="JC20" s="42" t="str" cm="1">
        <f t="array" ref="JC20">IFERROR(IF(OR(JC$10="", $B20="", $I20="", CI20="", JC$8=""), "", IF(JC$9="", CI20/$I20, (CI20-INDEX($L20:$CQ20, $GE20, MATCH(CONCATENATE(JC$10, " - ", JC$8-7), $L$68:$CQ$68, 0)))/$I20)), "")</f>
        <v/>
      </c>
      <c r="JD20" s="42" t="str" cm="1">
        <f t="array" ref="JD20">IFERROR(IF(OR(JD$10="", $B20="", $J20="", CJ20="", JD$8=""), "", IF(JD$9="", CJ20/$J20, (CJ20-INDEX($L20:$CQ20, $GE20, MATCH(CONCATENATE(JD$10, " - ", JD$8-7), $L$68:$CQ$68, 0)))/$J20)), "")</f>
        <v/>
      </c>
      <c r="JE20" s="43" t="str" cm="1">
        <f t="array" ref="JE20">IFERROR(IF(OR(JE$10="", $B20="", $K20="", CK20="", JE$8=""), "", IF(JE$9="", CK20/$K20, (CK20-INDEX($L20:$CQ20, $GE20, MATCH(CONCATENATE(JE$10, " - ", JE$8-7), $L$68:$CQ$68, 0)))/$K20)), "")</f>
        <v/>
      </c>
      <c r="JF20" s="41" t="str" cm="1">
        <f t="array" ref="JF20">IFERROR(IF(OR(JF$10="", $B20="", $F20="", CL20="", JF$8=""), "", IF(JF$9="", CL20/$F20, (CL20-INDEX($L20:$CQ20, $GE20, MATCH(CONCATENATE(JF$10, " - ", JF$8-7), $L$68:$CQ$68, 0)))/$F20)), "")</f>
        <v/>
      </c>
      <c r="JG20" s="42" t="str" cm="1">
        <f t="array" ref="JG20">IFERROR(IF(OR(JG$10="", $B20="", $G20="", CM20="", JG$8=""), "", IF(JG$9="", CM20/$G20, (CM20-INDEX($L20:$CQ20, $GE20, MATCH(CONCATENATE(JG$10, " - ", JG$8-7), $L$68:$CQ$68, 0)))/$G20)), "")</f>
        <v/>
      </c>
      <c r="JH20" s="42" t="str" cm="1">
        <f t="array" ref="JH20">IFERROR(IF(OR(JH$10="", $B20="", $H20="", CN20="", JH$8=""), "", IF(JH$9="", CN20/$H20, (CN20-INDEX($L20:$CQ20, $GE20, MATCH(CONCATENATE(JH$10, " - ", JH$8-7), $L$68:$CQ$68, 0)))/$H20)), "")</f>
        <v/>
      </c>
      <c r="JI20" s="42" t="str" cm="1">
        <f t="array" ref="JI20">IFERROR(IF(OR(JI$10="", $B20="", $I20="", CO20="", JI$8=""), "", IF(JI$9="", CO20/$I20, (CO20-INDEX($L20:$CQ20, $GE20, MATCH(CONCATENATE(JI$10, " - ", JI$8-7), $L$68:$CQ$68, 0)))/$I20)), "")</f>
        <v/>
      </c>
      <c r="JJ20" s="42" t="str" cm="1">
        <f t="array" ref="JJ20">IFERROR(IF(OR(JJ$10="", $B20="", $J20="", CP20="", JJ$8=""), "", IF(JJ$9="", CP20/$J20, (CP20-INDEX($L20:$CQ20, $GE20, MATCH(CONCATENATE(JJ$10, " - ", JJ$8-7), $L$68:$CQ$68, 0)))/$J20)), "")</f>
        <v/>
      </c>
      <c r="JK20" s="43" t="str" cm="1">
        <f t="array" ref="JK20">IFERROR(IF(OR(JK$10="", $B20="", $K20="", CQ20="", JK$8=""), "", IF(JK$9="", CQ20/$K20, (CQ20-INDEX($L20:$CQ20, $GE20, MATCH(CONCATENATE(JK$10, " - ", JK$8-7), $L$68:$CQ$68, 0)))/$K20)), "")</f>
        <v/>
      </c>
      <c r="JM20" s="55" t="str" cm="1">
        <f t="array" ref="JM20">IF(OR(JM$10="", $B20=""), "", SUMPRODUCT(($CY20:$GD20=JM$8)*($CY$10:$GD$10=JM$10)))</f>
        <v/>
      </c>
      <c r="JN20" s="56" t="str" cm="1">
        <f t="array" ref="JN20">IF(OR(JN$10="", $B20=""), "", SUMPRODUCT(($CY20:$GD20=JN$8)*($CY$10:$GD$10=JN$10)))</f>
        <v/>
      </c>
      <c r="JO20" s="56" t="str" cm="1">
        <f t="array" ref="JO20">IF(OR(JO$10="", $B20=""), "", SUMPRODUCT(($CY20:$GD20=JO$8)*($CY$10:$GD$10=JO$10)))</f>
        <v/>
      </c>
      <c r="JP20" s="56" t="str" cm="1">
        <f t="array" ref="JP20">IF(OR(JP$10="", $B20=""), "", SUMPRODUCT(($CY20:$GD20=JP$8)*($CY$10:$GD$10=JP$10)))</f>
        <v/>
      </c>
      <c r="JQ20" s="56" t="str" cm="1">
        <f t="array" ref="JQ20">IF(OR(JQ$10="", $B20=""), "", SUMPRODUCT(($CY20:$GD20=JQ$8)*($CY$10:$GD$10=JQ$10)))</f>
        <v/>
      </c>
      <c r="JR20" s="56" t="str" cm="1">
        <f t="array" ref="JR20">IF(OR(JR$10="", $B20=""), "", SUMPRODUCT(($CY20:$GD20=JR$8)*($CY$10:$GD$10=JR$10)))</f>
        <v/>
      </c>
      <c r="JS20" s="56" t="str" cm="1">
        <f t="array" ref="JS20">IF(OR(JS$10="", $B20=""), "", SUMPRODUCT(($CY20:$GD20=JS$8)*($CY$10:$GD$10=JS$10)))</f>
        <v/>
      </c>
      <c r="JT20" s="56" t="str" cm="1">
        <f t="array" ref="JT20">IF(OR(JT$10="", $B20=""), "", SUMPRODUCT(($CY20:$GD20=JT$8)*($CY$10:$GD$10=JT$10)))</f>
        <v/>
      </c>
      <c r="JU20" s="56" t="str" cm="1">
        <f t="array" ref="JU20">IF(OR(JU$10="", $B20=""), "", SUMPRODUCT(($CY20:$GD20=JU$8)*($CY$10:$GD$10=JU$10)))</f>
        <v/>
      </c>
      <c r="JV20" s="56" t="str" cm="1">
        <f t="array" ref="JV20">IF(OR(JV$10="", $B20=""), "", SUMPRODUCT(($CY20:$GD20=JV$8)*($CY$10:$GD$10=JV$10)))</f>
        <v/>
      </c>
      <c r="JW20" s="56" t="str" cm="1">
        <f t="array" ref="JW20">IF(OR(JW$10="", $B20=""), "", SUMPRODUCT(($CY20:$GD20=JW$8)*($CY$10:$GD$10=JW$10)))</f>
        <v/>
      </c>
      <c r="JX20" s="56" t="str" cm="1">
        <f t="array" ref="JX20">IF(OR(JX$10="", $B20=""), "", SUMPRODUCT(($CY20:$GD20=JX$8)*($CY$10:$GD$10=JX$10)))</f>
        <v/>
      </c>
      <c r="JY20" s="56" t="str" cm="1">
        <f t="array" ref="JY20">IF(OR(JY$10="", $B20=""), "", SUMPRODUCT(($CY20:$GD20=JY$8)*($CY$10:$GD$10=JY$10)))</f>
        <v/>
      </c>
      <c r="JZ20" s="56" t="str" cm="1">
        <f t="array" ref="JZ20">IF(OR(JZ$10="", $B20=""), "", SUMPRODUCT(($CY20:$GD20=JZ$8)*($CY$10:$GD$10=JZ$10)))</f>
        <v/>
      </c>
      <c r="KA20" s="56" t="str" cm="1">
        <f t="array" ref="KA20">IF(OR(KA$10="", $B20=""), "", SUMPRODUCT(($CY20:$GD20=KA$8)*($CY$10:$GD$10=KA$10)))</f>
        <v/>
      </c>
      <c r="KB20" s="56" t="str" cm="1">
        <f t="array" ref="KB20">IF(OR(KB$10="", $B20=""), "", SUMPRODUCT(($CY20:$GD20=KB$8)*($CY$10:$GD$10=KB$10)))</f>
        <v/>
      </c>
      <c r="KC20" s="56" t="str" cm="1">
        <f t="array" ref="KC20">IF(OR(KC$10="", $B20=""), "", SUMPRODUCT(($CY20:$GD20=KC$8)*($CY$10:$GD$10=KC$10)))</f>
        <v/>
      </c>
      <c r="KD20" s="57" t="str" cm="1">
        <f t="array" ref="KD20">IF(OR(KD$10="", $B20=""), "", SUMPRODUCT(($CY20:$GD20=KD$8)*($CY$10:$GD$10=KD$10)))</f>
        <v/>
      </c>
      <c r="KF20" s="70" t="str">
        <f t="shared" si="213"/>
        <v/>
      </c>
      <c r="KH20" s="76" t="str">
        <f t="shared" si="214"/>
        <v/>
      </c>
      <c r="KI20" s="77" t="str">
        <f t="shared" si="209"/>
        <v/>
      </c>
      <c r="KJ20" s="77" t="str">
        <f t="shared" si="209"/>
        <v/>
      </c>
      <c r="KK20" s="77" t="str">
        <f t="shared" si="209"/>
        <v/>
      </c>
      <c r="KL20" s="77" t="str">
        <f t="shared" si="209"/>
        <v/>
      </c>
      <c r="KM20" s="77" t="str">
        <f t="shared" si="209"/>
        <v/>
      </c>
      <c r="KN20" s="77" t="str">
        <f t="shared" si="209"/>
        <v/>
      </c>
      <c r="KO20" s="77" t="str">
        <f t="shared" si="209"/>
        <v/>
      </c>
      <c r="KP20" s="77" t="str">
        <f t="shared" si="209"/>
        <v/>
      </c>
      <c r="KQ20" s="77" t="str">
        <f t="shared" si="209"/>
        <v/>
      </c>
      <c r="KR20" s="77" t="str">
        <f t="shared" si="209"/>
        <v/>
      </c>
      <c r="KS20" s="77" t="str">
        <f t="shared" si="209"/>
        <v/>
      </c>
      <c r="KT20" s="78" t="str">
        <f t="shared" si="209"/>
        <v/>
      </c>
      <c r="KV20" s="97" t="str">
        <f t="shared" si="215"/>
        <v/>
      </c>
      <c r="KW20" s="98" t="str">
        <f t="shared" si="216"/>
        <v/>
      </c>
    </row>
    <row r="21" spans="1:309" x14ac:dyDescent="0.25">
      <c r="A21" s="2"/>
      <c r="B21" s="291"/>
      <c r="C21" s="292"/>
      <c r="D21" s="293"/>
      <c r="E21" s="294"/>
      <c r="F21" s="295"/>
      <c r="G21" s="296"/>
      <c r="H21" s="296"/>
      <c r="I21" s="296"/>
      <c r="J21" s="296"/>
      <c r="K21" s="297"/>
      <c r="L21" s="295"/>
      <c r="M21" s="296"/>
      <c r="N21" s="296"/>
      <c r="O21" s="296"/>
      <c r="P21" s="296"/>
      <c r="Q21" s="297"/>
      <c r="R21" s="295"/>
      <c r="S21" s="296"/>
      <c r="T21" s="296"/>
      <c r="U21" s="296"/>
      <c r="V21" s="296"/>
      <c r="W21" s="297"/>
      <c r="X21" s="295"/>
      <c r="Y21" s="296"/>
      <c r="Z21" s="296"/>
      <c r="AA21" s="296"/>
      <c r="AB21" s="296"/>
      <c r="AC21" s="297"/>
      <c r="AD21" s="295"/>
      <c r="AE21" s="296"/>
      <c r="AF21" s="296"/>
      <c r="AG21" s="296"/>
      <c r="AH21" s="296"/>
      <c r="AI21" s="297"/>
      <c r="AJ21" s="295"/>
      <c r="AK21" s="296"/>
      <c r="AL21" s="296"/>
      <c r="AM21" s="296"/>
      <c r="AN21" s="296"/>
      <c r="AO21" s="297"/>
      <c r="AP21" s="295"/>
      <c r="AQ21" s="296"/>
      <c r="AR21" s="296"/>
      <c r="AS21" s="296"/>
      <c r="AT21" s="296"/>
      <c r="AU21" s="297"/>
      <c r="AV21" s="295"/>
      <c r="AW21" s="296"/>
      <c r="AX21" s="296"/>
      <c r="AY21" s="296"/>
      <c r="AZ21" s="296"/>
      <c r="BA21" s="297"/>
      <c r="BB21" s="295"/>
      <c r="BC21" s="296"/>
      <c r="BD21" s="296"/>
      <c r="BE21" s="296"/>
      <c r="BF21" s="296"/>
      <c r="BG21" s="297"/>
      <c r="BH21" s="295"/>
      <c r="BI21" s="296"/>
      <c r="BJ21" s="296"/>
      <c r="BK21" s="296"/>
      <c r="BL21" s="296"/>
      <c r="BM21" s="297"/>
      <c r="BN21" s="295"/>
      <c r="BO21" s="296"/>
      <c r="BP21" s="296"/>
      <c r="BQ21" s="296"/>
      <c r="BR21" s="296"/>
      <c r="BS21" s="297"/>
      <c r="BT21" s="295"/>
      <c r="BU21" s="296"/>
      <c r="BV21" s="296"/>
      <c r="BW21" s="296"/>
      <c r="BX21" s="296"/>
      <c r="BY21" s="297"/>
      <c r="BZ21" s="295"/>
      <c r="CA21" s="296"/>
      <c r="CB21" s="296"/>
      <c r="CC21" s="296"/>
      <c r="CD21" s="296"/>
      <c r="CE21" s="297"/>
      <c r="CF21" s="295"/>
      <c r="CG21" s="296"/>
      <c r="CH21" s="296"/>
      <c r="CI21" s="296"/>
      <c r="CJ21" s="296"/>
      <c r="CK21" s="297"/>
      <c r="CL21" s="295"/>
      <c r="CM21" s="296"/>
      <c r="CN21" s="296"/>
      <c r="CO21" s="296"/>
      <c r="CP21" s="296"/>
      <c r="CQ21" s="297"/>
      <c r="CR21" s="2"/>
      <c r="CT21" s="12" t="str">
        <f>IF('Intro &amp; Setup'!$B26="", "", 'Intro &amp; Setup'!$B26)</f>
        <v/>
      </c>
      <c r="CV21" s="116" t="str">
        <f t="shared" si="210"/>
        <v/>
      </c>
      <c r="CW21" s="117" t="str">
        <f t="shared" si="211"/>
        <v/>
      </c>
      <c r="CY21" s="32" t="str">
        <f t="shared" ca="1" si="212"/>
        <v/>
      </c>
      <c r="CZ21" s="33" t="str">
        <f t="shared" ca="1" si="126"/>
        <v/>
      </c>
      <c r="DA21" s="33" t="str">
        <f t="shared" ca="1" si="127"/>
        <v/>
      </c>
      <c r="DB21" s="33" t="str">
        <f t="shared" ca="1" si="128"/>
        <v/>
      </c>
      <c r="DC21" s="33" t="str">
        <f t="shared" ca="1" si="129"/>
        <v/>
      </c>
      <c r="DD21" s="33" t="str">
        <f t="shared" ca="1" si="130"/>
        <v/>
      </c>
      <c r="DE21" s="33" t="str">
        <f t="shared" ca="1" si="131"/>
        <v/>
      </c>
      <c r="DF21" s="33" t="str">
        <f t="shared" ca="1" si="132"/>
        <v/>
      </c>
      <c r="DG21" s="33" t="str">
        <f t="shared" ca="1" si="133"/>
        <v/>
      </c>
      <c r="DH21" s="33" t="str">
        <f t="shared" ca="1" si="134"/>
        <v/>
      </c>
      <c r="DI21" s="33" t="str">
        <f t="shared" ca="1" si="135"/>
        <v/>
      </c>
      <c r="DJ21" s="33" t="str">
        <f t="shared" ca="1" si="136"/>
        <v/>
      </c>
      <c r="DK21" s="33" t="str">
        <f t="shared" ca="1" si="137"/>
        <v/>
      </c>
      <c r="DL21" s="33" t="str">
        <f t="shared" ca="1" si="138"/>
        <v/>
      </c>
      <c r="DM21" s="33" t="str">
        <f t="shared" ca="1" si="139"/>
        <v/>
      </c>
      <c r="DN21" s="33" t="str">
        <f t="shared" ca="1" si="140"/>
        <v/>
      </c>
      <c r="DO21" s="33" t="str">
        <f t="shared" ca="1" si="141"/>
        <v/>
      </c>
      <c r="DP21" s="33" t="str">
        <f t="shared" ca="1" si="142"/>
        <v/>
      </c>
      <c r="DQ21" s="33" t="str">
        <f t="shared" ca="1" si="143"/>
        <v/>
      </c>
      <c r="DR21" s="33" t="str">
        <f t="shared" ca="1" si="144"/>
        <v/>
      </c>
      <c r="DS21" s="33" t="str">
        <f t="shared" ca="1" si="145"/>
        <v/>
      </c>
      <c r="DT21" s="33" t="str">
        <f t="shared" ca="1" si="146"/>
        <v/>
      </c>
      <c r="DU21" s="33" t="str">
        <f t="shared" ca="1" si="147"/>
        <v/>
      </c>
      <c r="DV21" s="33" t="str">
        <f t="shared" ca="1" si="148"/>
        <v/>
      </c>
      <c r="DW21" s="33" t="str">
        <f t="shared" ca="1" si="149"/>
        <v/>
      </c>
      <c r="DX21" s="33" t="str">
        <f t="shared" ca="1" si="150"/>
        <v/>
      </c>
      <c r="DY21" s="33" t="str">
        <f t="shared" ca="1" si="151"/>
        <v/>
      </c>
      <c r="DZ21" s="33" t="str">
        <f t="shared" ca="1" si="152"/>
        <v/>
      </c>
      <c r="EA21" s="33" t="str">
        <f t="shared" ca="1" si="153"/>
        <v/>
      </c>
      <c r="EB21" s="33" t="str">
        <f t="shared" ca="1" si="154"/>
        <v/>
      </c>
      <c r="EC21" s="33" t="str">
        <f t="shared" ca="1" si="155"/>
        <v/>
      </c>
      <c r="ED21" s="33" t="str">
        <f t="shared" ca="1" si="156"/>
        <v/>
      </c>
      <c r="EE21" s="33" t="str">
        <f t="shared" ca="1" si="157"/>
        <v/>
      </c>
      <c r="EF21" s="33" t="str">
        <f t="shared" ca="1" si="158"/>
        <v/>
      </c>
      <c r="EG21" s="33" t="str">
        <f t="shared" ca="1" si="159"/>
        <v/>
      </c>
      <c r="EH21" s="33" t="str">
        <f t="shared" ca="1" si="160"/>
        <v/>
      </c>
      <c r="EI21" s="33" t="str">
        <f t="shared" ca="1" si="161"/>
        <v/>
      </c>
      <c r="EJ21" s="33" t="str">
        <f t="shared" ca="1" si="162"/>
        <v/>
      </c>
      <c r="EK21" s="33" t="str">
        <f t="shared" ca="1" si="163"/>
        <v/>
      </c>
      <c r="EL21" s="33" t="str">
        <f t="shared" ca="1" si="164"/>
        <v/>
      </c>
      <c r="EM21" s="33" t="str">
        <f t="shared" ca="1" si="165"/>
        <v/>
      </c>
      <c r="EN21" s="33" t="str">
        <f t="shared" ca="1" si="166"/>
        <v/>
      </c>
      <c r="EO21" s="33" t="str">
        <f t="shared" ca="1" si="167"/>
        <v/>
      </c>
      <c r="EP21" s="33" t="str">
        <f t="shared" ca="1" si="168"/>
        <v/>
      </c>
      <c r="EQ21" s="33" t="str">
        <f t="shared" ca="1" si="169"/>
        <v/>
      </c>
      <c r="ER21" s="33" t="str">
        <f t="shared" ca="1" si="170"/>
        <v/>
      </c>
      <c r="ES21" s="33" t="str">
        <f t="shared" ca="1" si="171"/>
        <v/>
      </c>
      <c r="ET21" s="33" t="str">
        <f t="shared" ca="1" si="172"/>
        <v/>
      </c>
      <c r="EU21" s="33" t="str">
        <f t="shared" ca="1" si="173"/>
        <v/>
      </c>
      <c r="EV21" s="33" t="str">
        <f t="shared" ca="1" si="174"/>
        <v/>
      </c>
      <c r="EW21" s="33" t="str">
        <f t="shared" ca="1" si="175"/>
        <v/>
      </c>
      <c r="EX21" s="33" t="str">
        <f t="shared" ca="1" si="176"/>
        <v/>
      </c>
      <c r="EY21" s="33" t="str">
        <f t="shared" ca="1" si="177"/>
        <v/>
      </c>
      <c r="EZ21" s="33" t="str">
        <f t="shared" ca="1" si="178"/>
        <v/>
      </c>
      <c r="FA21" s="33" t="str">
        <f t="shared" ca="1" si="179"/>
        <v/>
      </c>
      <c r="FB21" s="33" t="str">
        <f t="shared" ca="1" si="180"/>
        <v/>
      </c>
      <c r="FC21" s="33" t="str">
        <f t="shared" ca="1" si="181"/>
        <v/>
      </c>
      <c r="FD21" s="33" t="str">
        <f t="shared" ca="1" si="182"/>
        <v/>
      </c>
      <c r="FE21" s="33" t="str">
        <f t="shared" ca="1" si="183"/>
        <v/>
      </c>
      <c r="FF21" s="33" t="str">
        <f t="shared" ca="1" si="184"/>
        <v/>
      </c>
      <c r="FG21" s="33" t="str">
        <f t="shared" ca="1" si="185"/>
        <v/>
      </c>
      <c r="FH21" s="33" t="str">
        <f t="shared" ca="1" si="186"/>
        <v/>
      </c>
      <c r="FI21" s="33" t="str">
        <f t="shared" ca="1" si="187"/>
        <v/>
      </c>
      <c r="FJ21" s="33" t="str">
        <f t="shared" ca="1" si="188"/>
        <v/>
      </c>
      <c r="FK21" s="33" t="str">
        <f t="shared" ca="1" si="189"/>
        <v/>
      </c>
      <c r="FL21" s="33" t="str">
        <f t="shared" ca="1" si="190"/>
        <v/>
      </c>
      <c r="FM21" s="33" t="str">
        <f t="shared" ca="1" si="191"/>
        <v/>
      </c>
      <c r="FN21" s="33" t="str">
        <f t="shared" ca="1" si="192"/>
        <v/>
      </c>
      <c r="FO21" s="33" t="str">
        <f t="shared" ca="1" si="193"/>
        <v/>
      </c>
      <c r="FP21" s="33" t="str">
        <f t="shared" ca="1" si="194"/>
        <v/>
      </c>
      <c r="FQ21" s="33" t="str">
        <f t="shared" ca="1" si="195"/>
        <v/>
      </c>
      <c r="FR21" s="33" t="str">
        <f t="shared" ca="1" si="196"/>
        <v/>
      </c>
      <c r="FS21" s="33" t="str">
        <f t="shared" ca="1" si="197"/>
        <v/>
      </c>
      <c r="FT21" s="33" t="str">
        <f t="shared" ca="1" si="198"/>
        <v/>
      </c>
      <c r="FU21" s="33" t="str">
        <f t="shared" ca="1" si="199"/>
        <v/>
      </c>
      <c r="FV21" s="33" t="str">
        <f t="shared" ca="1" si="200"/>
        <v/>
      </c>
      <c r="FW21" s="33" t="str">
        <f t="shared" ca="1" si="201"/>
        <v/>
      </c>
      <c r="FX21" s="33" t="str">
        <f t="shared" ca="1" si="202"/>
        <v/>
      </c>
      <c r="FY21" s="33" t="str">
        <f t="shared" ca="1" si="203"/>
        <v/>
      </c>
      <c r="FZ21" s="33" t="str">
        <f t="shared" ca="1" si="204"/>
        <v/>
      </c>
      <c r="GA21" s="33" t="str">
        <f t="shared" ca="1" si="205"/>
        <v/>
      </c>
      <c r="GB21" s="33" t="str">
        <f t="shared" ca="1" si="206"/>
        <v/>
      </c>
      <c r="GC21" s="33" t="str">
        <f t="shared" ca="1" si="207"/>
        <v/>
      </c>
      <c r="GD21" s="34" t="str">
        <f t="shared" ca="1" si="208"/>
        <v/>
      </c>
      <c r="GF21" s="41" t="str" cm="1">
        <f t="array" ref="GF21">IFERROR(IF(OR(GF$10="", $B21="", $F21="", L21="", GF$8=""), "", IF(GF$9="", L21/$F21, (L21-INDEX($L21:$CQ21, $GE21, MATCH(CONCATENATE(GF$10, " - ", GF$8-7), $L$68:$CQ$68, 0)))/$F21)), "")</f>
        <v/>
      </c>
      <c r="GG21" s="42" t="str" cm="1">
        <f t="array" ref="GG21">IFERROR(IF(OR(GG$10="", $B21="", $G21="", M21="", GG$8=""), "", IF(GG$9="", M21/$G21, (M21-INDEX($L21:$CQ21, $GE21, MATCH(CONCATENATE(GG$10, " - ", GG$8-7), $L$68:$CQ$68, 0)))/$G21)), "")</f>
        <v/>
      </c>
      <c r="GH21" s="42" t="str" cm="1">
        <f t="array" ref="GH21">IFERROR(IF(OR(GH$10="", $B21="", $H21="", N21="", GH$8=""), "", IF(GH$9="", N21/$H21, (N21-INDEX($L21:$CQ21, $GE21, MATCH(CONCATENATE(GH$10, " - ", GH$8-7), $L$68:$CQ$68, 0)))/$H21)), "")</f>
        <v/>
      </c>
      <c r="GI21" s="42" t="str" cm="1">
        <f t="array" ref="GI21">IFERROR(IF(OR(GI$10="", $B21="", $I21="", O21="", GI$8=""), "", IF(GI$9="", O21/$I21, (O21-INDEX($L21:$CQ21, $GE21, MATCH(CONCATENATE(GI$10, " - ", GI$8-7), $L$68:$CQ$68, 0)))/$I21)), "")</f>
        <v/>
      </c>
      <c r="GJ21" s="42" t="str" cm="1">
        <f t="array" ref="GJ21">IFERROR(IF(OR(GJ$10="", $B21="", $J21="", P21="", GJ$8=""), "", IF(GJ$9="", P21/$J21, (P21-INDEX($L21:$CQ21, $GE21, MATCH(CONCATENATE(GJ$10, " - ", GJ$8-7), $L$68:$CQ$68, 0)))/$J21)), "")</f>
        <v/>
      </c>
      <c r="GK21" s="43" t="str" cm="1">
        <f t="array" ref="GK21">IFERROR(IF(OR(GK$10="", $B21="", $K21="", Q21="", GK$8=""), "", IF(GK$9="", Q21/$K21, (Q21-INDEX($L21:$CQ21, $GE21, MATCH(CONCATENATE(GK$10, " - ", GK$8-7), $L$68:$CQ$68, 0)))/$K21)), "")</f>
        <v/>
      </c>
      <c r="GL21" s="41" t="str" cm="1">
        <f t="array" ref="GL21">IFERROR(IF(OR(GL$10="", $B21="", $F21="", R21="", GL$8=""), "", IF(GL$9="", R21/$F21, (R21-INDEX($L21:$CQ21, $GE21, MATCH(CONCATENATE(GL$10, " - ", GL$8-7), $L$68:$CQ$68, 0)))/$F21)), "")</f>
        <v/>
      </c>
      <c r="GM21" s="42" t="str" cm="1">
        <f t="array" ref="GM21">IFERROR(IF(OR(GM$10="", $B21="", $G21="", S21="", GM$8=""), "", IF(GM$9="", S21/$G21, (S21-INDEX($L21:$CQ21, $GE21, MATCH(CONCATENATE(GM$10, " - ", GM$8-7), $L$68:$CQ$68, 0)))/$G21)), "")</f>
        <v/>
      </c>
      <c r="GN21" s="42" t="str" cm="1">
        <f t="array" ref="GN21">IFERROR(IF(OR(GN$10="", $B21="", $H21="", T21="", GN$8=""), "", IF(GN$9="", T21/$H21, (T21-INDEX($L21:$CQ21, $GE21, MATCH(CONCATENATE(GN$10, " - ", GN$8-7), $L$68:$CQ$68, 0)))/$H21)), "")</f>
        <v/>
      </c>
      <c r="GO21" s="42" t="str" cm="1">
        <f t="array" ref="GO21">IFERROR(IF(OR(GO$10="", $B21="", $I21="", U21="", GO$8=""), "", IF(GO$9="", U21/$I21, (U21-INDEX($L21:$CQ21, $GE21, MATCH(CONCATENATE(GO$10, " - ", GO$8-7), $L$68:$CQ$68, 0)))/$I21)), "")</f>
        <v/>
      </c>
      <c r="GP21" s="42" t="str" cm="1">
        <f t="array" ref="GP21">IFERROR(IF(OR(GP$10="", $B21="", $J21="", V21="", GP$8=""), "", IF(GP$9="", V21/$J21, (V21-INDEX($L21:$CQ21, $GE21, MATCH(CONCATENATE(GP$10, " - ", GP$8-7), $L$68:$CQ$68, 0)))/$J21)), "")</f>
        <v/>
      </c>
      <c r="GQ21" s="43" t="str" cm="1">
        <f t="array" ref="GQ21">IFERROR(IF(OR(GQ$10="", $B21="", $K21="", W21="", GQ$8=""), "", IF(GQ$9="", W21/$K21, (W21-INDEX($L21:$CQ21, $GE21, MATCH(CONCATENATE(GQ$10, " - ", GQ$8-7), $L$68:$CQ$68, 0)))/$K21)), "")</f>
        <v/>
      </c>
      <c r="GR21" s="41" t="str" cm="1">
        <f t="array" ref="GR21">IFERROR(IF(OR(GR$10="", $B21="", $F21="", X21="", GR$8=""), "", IF(GR$9="", X21/$F21, (X21-INDEX($L21:$CQ21, $GE21, MATCH(CONCATENATE(GR$10, " - ", GR$8-7), $L$68:$CQ$68, 0)))/$F21)), "")</f>
        <v/>
      </c>
      <c r="GS21" s="42" t="str" cm="1">
        <f t="array" ref="GS21">IFERROR(IF(OR(GS$10="", $B21="", $G21="", Y21="", GS$8=""), "", IF(GS$9="", Y21/$G21, (Y21-INDEX($L21:$CQ21, $GE21, MATCH(CONCATENATE(GS$10, " - ", GS$8-7), $L$68:$CQ$68, 0)))/$G21)), "")</f>
        <v/>
      </c>
      <c r="GT21" s="42" t="str" cm="1">
        <f t="array" ref="GT21">IFERROR(IF(OR(GT$10="", $B21="", $H21="", Z21="", GT$8=""), "", IF(GT$9="", Z21/$H21, (Z21-INDEX($L21:$CQ21, $GE21, MATCH(CONCATENATE(GT$10, " - ", GT$8-7), $L$68:$CQ$68, 0)))/$H21)), "")</f>
        <v/>
      </c>
      <c r="GU21" s="42" t="str" cm="1">
        <f t="array" ref="GU21">IFERROR(IF(OR(GU$10="", $B21="", $I21="", AA21="", GU$8=""), "", IF(GU$9="", AA21/$I21, (AA21-INDEX($L21:$CQ21, $GE21, MATCH(CONCATENATE(GU$10, " - ", GU$8-7), $L$68:$CQ$68, 0)))/$I21)), "")</f>
        <v/>
      </c>
      <c r="GV21" s="42" t="str" cm="1">
        <f t="array" ref="GV21">IFERROR(IF(OR(GV$10="", $B21="", $J21="", AB21="", GV$8=""), "", IF(GV$9="", AB21/$J21, (AB21-INDEX($L21:$CQ21, $GE21, MATCH(CONCATENATE(GV$10, " - ", GV$8-7), $L$68:$CQ$68, 0)))/$J21)), "")</f>
        <v/>
      </c>
      <c r="GW21" s="43" t="str" cm="1">
        <f t="array" ref="GW21">IFERROR(IF(OR(GW$10="", $B21="", $K21="", AC21="", GW$8=""), "", IF(GW$9="", AC21/$K21, (AC21-INDEX($L21:$CQ21, $GE21, MATCH(CONCATENATE(GW$10, " - ", GW$8-7), $L$68:$CQ$68, 0)))/$K21)), "")</f>
        <v/>
      </c>
      <c r="GX21" s="41" t="str" cm="1">
        <f t="array" ref="GX21">IFERROR(IF(OR(GX$10="", $B21="", $F21="", AD21="", GX$8=""), "", IF(GX$9="", AD21/$F21, (AD21-INDEX($L21:$CQ21, $GE21, MATCH(CONCATENATE(GX$10, " - ", GX$8-7), $L$68:$CQ$68, 0)))/$F21)), "")</f>
        <v/>
      </c>
      <c r="GY21" s="42" t="str" cm="1">
        <f t="array" ref="GY21">IFERROR(IF(OR(GY$10="", $B21="", $G21="", AE21="", GY$8=""), "", IF(GY$9="", AE21/$G21, (AE21-INDEX($L21:$CQ21, $GE21, MATCH(CONCATENATE(GY$10, " - ", GY$8-7), $L$68:$CQ$68, 0)))/$G21)), "")</f>
        <v/>
      </c>
      <c r="GZ21" s="42" t="str" cm="1">
        <f t="array" ref="GZ21">IFERROR(IF(OR(GZ$10="", $B21="", $H21="", AF21="", GZ$8=""), "", IF(GZ$9="", AF21/$H21, (AF21-INDEX($L21:$CQ21, $GE21, MATCH(CONCATENATE(GZ$10, " - ", GZ$8-7), $L$68:$CQ$68, 0)))/$H21)), "")</f>
        <v/>
      </c>
      <c r="HA21" s="42" t="str" cm="1">
        <f t="array" ref="HA21">IFERROR(IF(OR(HA$10="", $B21="", $I21="", AG21="", HA$8=""), "", IF(HA$9="", AG21/$I21, (AG21-INDEX($L21:$CQ21, $GE21, MATCH(CONCATENATE(HA$10, " - ", HA$8-7), $L$68:$CQ$68, 0)))/$I21)), "")</f>
        <v/>
      </c>
      <c r="HB21" s="42" t="str" cm="1">
        <f t="array" ref="HB21">IFERROR(IF(OR(HB$10="", $B21="", $J21="", AH21="", HB$8=""), "", IF(HB$9="", AH21/$J21, (AH21-INDEX($L21:$CQ21, $GE21, MATCH(CONCATENATE(HB$10, " - ", HB$8-7), $L$68:$CQ$68, 0)))/$J21)), "")</f>
        <v/>
      </c>
      <c r="HC21" s="43" t="str" cm="1">
        <f t="array" ref="HC21">IFERROR(IF(OR(HC$10="", $B21="", $K21="", AI21="", HC$8=""), "", IF(HC$9="", AI21/$K21, (AI21-INDEX($L21:$CQ21, $GE21, MATCH(CONCATENATE(HC$10, " - ", HC$8-7), $L$68:$CQ$68, 0)))/$K21)), "")</f>
        <v/>
      </c>
      <c r="HD21" s="41" t="str" cm="1">
        <f t="array" ref="HD21">IFERROR(IF(OR(HD$10="", $B21="", $F21="", AJ21="", HD$8=""), "", IF(HD$9="", AJ21/$F21, (AJ21-INDEX($L21:$CQ21, $GE21, MATCH(CONCATENATE(HD$10, " - ", HD$8-7), $L$68:$CQ$68, 0)))/$F21)), "")</f>
        <v/>
      </c>
      <c r="HE21" s="42" t="str" cm="1">
        <f t="array" ref="HE21">IFERROR(IF(OR(HE$10="", $B21="", $G21="", AK21="", HE$8=""), "", IF(HE$9="", AK21/$G21, (AK21-INDEX($L21:$CQ21, $GE21, MATCH(CONCATENATE(HE$10, " - ", HE$8-7), $L$68:$CQ$68, 0)))/$G21)), "")</f>
        <v/>
      </c>
      <c r="HF21" s="42" t="str" cm="1">
        <f t="array" ref="HF21">IFERROR(IF(OR(HF$10="", $B21="", $H21="", AL21="", HF$8=""), "", IF(HF$9="", AL21/$H21, (AL21-INDEX($L21:$CQ21, $GE21, MATCH(CONCATENATE(HF$10, " - ", HF$8-7), $L$68:$CQ$68, 0)))/$H21)), "")</f>
        <v/>
      </c>
      <c r="HG21" s="42" t="str" cm="1">
        <f t="array" ref="HG21">IFERROR(IF(OR(HG$10="", $B21="", $I21="", AM21="", HG$8=""), "", IF(HG$9="", AM21/$I21, (AM21-INDEX($L21:$CQ21, $GE21, MATCH(CONCATENATE(HG$10, " - ", HG$8-7), $L$68:$CQ$68, 0)))/$I21)), "")</f>
        <v/>
      </c>
      <c r="HH21" s="42" t="str" cm="1">
        <f t="array" ref="HH21">IFERROR(IF(OR(HH$10="", $B21="", $J21="", AN21="", HH$8=""), "", IF(HH$9="", AN21/$J21, (AN21-INDEX($L21:$CQ21, $GE21, MATCH(CONCATENATE(HH$10, " - ", HH$8-7), $L$68:$CQ$68, 0)))/$J21)), "")</f>
        <v/>
      </c>
      <c r="HI21" s="43" t="str" cm="1">
        <f t="array" ref="HI21">IFERROR(IF(OR(HI$10="", $B21="", $K21="", AO21="", HI$8=""), "", IF(HI$9="", AO21/$K21, (AO21-INDEX($L21:$CQ21, $GE21, MATCH(CONCATENATE(HI$10, " - ", HI$8-7), $L$68:$CQ$68, 0)))/$K21)), "")</f>
        <v/>
      </c>
      <c r="HJ21" s="41" t="str" cm="1">
        <f t="array" ref="HJ21">IFERROR(IF(OR(HJ$10="", $B21="", $F21="", AP21="", HJ$8=""), "", IF(HJ$9="", AP21/$F21, (AP21-INDEX($L21:$CQ21, $GE21, MATCH(CONCATENATE(HJ$10, " - ", HJ$8-7), $L$68:$CQ$68, 0)))/$F21)), "")</f>
        <v/>
      </c>
      <c r="HK21" s="42" t="str" cm="1">
        <f t="array" ref="HK21">IFERROR(IF(OR(HK$10="", $B21="", $G21="", AQ21="", HK$8=""), "", IF(HK$9="", AQ21/$G21, (AQ21-INDEX($L21:$CQ21, $GE21, MATCH(CONCATENATE(HK$10, " - ", HK$8-7), $L$68:$CQ$68, 0)))/$G21)), "")</f>
        <v/>
      </c>
      <c r="HL21" s="42" t="str" cm="1">
        <f t="array" ref="HL21">IFERROR(IF(OR(HL$10="", $B21="", $H21="", AR21="", HL$8=""), "", IF(HL$9="", AR21/$H21, (AR21-INDEX($L21:$CQ21, $GE21, MATCH(CONCATENATE(HL$10, " - ", HL$8-7), $L$68:$CQ$68, 0)))/$H21)), "")</f>
        <v/>
      </c>
      <c r="HM21" s="42" t="str" cm="1">
        <f t="array" ref="HM21">IFERROR(IF(OR(HM$10="", $B21="", $I21="", AS21="", HM$8=""), "", IF(HM$9="", AS21/$I21, (AS21-INDEX($L21:$CQ21, $GE21, MATCH(CONCATENATE(HM$10, " - ", HM$8-7), $L$68:$CQ$68, 0)))/$I21)), "")</f>
        <v/>
      </c>
      <c r="HN21" s="42" t="str" cm="1">
        <f t="array" ref="HN21">IFERROR(IF(OR(HN$10="", $B21="", $J21="", AT21="", HN$8=""), "", IF(HN$9="", AT21/$J21, (AT21-INDEX($L21:$CQ21, $GE21, MATCH(CONCATENATE(HN$10, " - ", HN$8-7), $L$68:$CQ$68, 0)))/$J21)), "")</f>
        <v/>
      </c>
      <c r="HO21" s="43" t="str" cm="1">
        <f t="array" ref="HO21">IFERROR(IF(OR(HO$10="", $B21="", $K21="", AU21="", HO$8=""), "", IF(HO$9="", AU21/$K21, (AU21-INDEX($L21:$CQ21, $GE21, MATCH(CONCATENATE(HO$10, " - ", HO$8-7), $L$68:$CQ$68, 0)))/$K21)), "")</f>
        <v/>
      </c>
      <c r="HP21" s="41" t="str" cm="1">
        <f t="array" ref="HP21">IFERROR(IF(OR(HP$10="", $B21="", $F21="", AV21="", HP$8=""), "", IF(HP$9="", AV21/$F21, (AV21-INDEX($L21:$CQ21, $GE21, MATCH(CONCATENATE(HP$10, " - ", HP$8-7), $L$68:$CQ$68, 0)))/$F21)), "")</f>
        <v/>
      </c>
      <c r="HQ21" s="42" t="str" cm="1">
        <f t="array" ref="HQ21">IFERROR(IF(OR(HQ$10="", $B21="", $G21="", AW21="", HQ$8=""), "", IF(HQ$9="", AW21/$G21, (AW21-INDEX($L21:$CQ21, $GE21, MATCH(CONCATENATE(HQ$10, " - ", HQ$8-7), $L$68:$CQ$68, 0)))/$G21)), "")</f>
        <v/>
      </c>
      <c r="HR21" s="42" t="str" cm="1">
        <f t="array" ref="HR21">IFERROR(IF(OR(HR$10="", $B21="", $H21="", AX21="", HR$8=""), "", IF(HR$9="", AX21/$H21, (AX21-INDEX($L21:$CQ21, $GE21, MATCH(CONCATENATE(HR$10, " - ", HR$8-7), $L$68:$CQ$68, 0)))/$H21)), "")</f>
        <v/>
      </c>
      <c r="HS21" s="42" t="str" cm="1">
        <f t="array" ref="HS21">IFERROR(IF(OR(HS$10="", $B21="", $I21="", AY21="", HS$8=""), "", IF(HS$9="", AY21/$I21, (AY21-INDEX($L21:$CQ21, $GE21, MATCH(CONCATENATE(HS$10, " - ", HS$8-7), $L$68:$CQ$68, 0)))/$I21)), "")</f>
        <v/>
      </c>
      <c r="HT21" s="42" t="str" cm="1">
        <f t="array" ref="HT21">IFERROR(IF(OR(HT$10="", $B21="", $J21="", AZ21="", HT$8=""), "", IF(HT$9="", AZ21/$J21, (AZ21-INDEX($L21:$CQ21, $GE21, MATCH(CONCATENATE(HT$10, " - ", HT$8-7), $L$68:$CQ$68, 0)))/$J21)), "")</f>
        <v/>
      </c>
      <c r="HU21" s="43" t="str" cm="1">
        <f t="array" ref="HU21">IFERROR(IF(OR(HU$10="", $B21="", $K21="", BA21="", HU$8=""), "", IF(HU$9="", BA21/$K21, (BA21-INDEX($L21:$CQ21, $GE21, MATCH(CONCATENATE(HU$10, " - ", HU$8-7), $L$68:$CQ$68, 0)))/$K21)), "")</f>
        <v/>
      </c>
      <c r="HV21" s="41" t="str" cm="1">
        <f t="array" ref="HV21">IFERROR(IF(OR(HV$10="", $B21="", $F21="", BB21="", HV$8=""), "", IF(HV$9="", BB21/$F21, (BB21-INDEX($L21:$CQ21, $GE21, MATCH(CONCATENATE(HV$10, " - ", HV$8-7), $L$68:$CQ$68, 0)))/$F21)), "")</f>
        <v/>
      </c>
      <c r="HW21" s="42" t="str" cm="1">
        <f t="array" ref="HW21">IFERROR(IF(OR(HW$10="", $B21="", $G21="", BC21="", HW$8=""), "", IF(HW$9="", BC21/$G21, (BC21-INDEX($L21:$CQ21, $GE21, MATCH(CONCATENATE(HW$10, " - ", HW$8-7), $L$68:$CQ$68, 0)))/$G21)), "")</f>
        <v/>
      </c>
      <c r="HX21" s="42" t="str" cm="1">
        <f t="array" ref="HX21">IFERROR(IF(OR(HX$10="", $B21="", $H21="", BD21="", HX$8=""), "", IF(HX$9="", BD21/$H21, (BD21-INDEX($L21:$CQ21, $GE21, MATCH(CONCATENATE(HX$10, " - ", HX$8-7), $L$68:$CQ$68, 0)))/$H21)), "")</f>
        <v/>
      </c>
      <c r="HY21" s="42" t="str" cm="1">
        <f t="array" ref="HY21">IFERROR(IF(OR(HY$10="", $B21="", $I21="", BE21="", HY$8=""), "", IF(HY$9="", BE21/$I21, (BE21-INDEX($L21:$CQ21, $GE21, MATCH(CONCATENATE(HY$10, " - ", HY$8-7), $L$68:$CQ$68, 0)))/$I21)), "")</f>
        <v/>
      </c>
      <c r="HZ21" s="42" t="str" cm="1">
        <f t="array" ref="HZ21">IFERROR(IF(OR(HZ$10="", $B21="", $J21="", BF21="", HZ$8=""), "", IF(HZ$9="", BF21/$J21, (BF21-INDEX($L21:$CQ21, $GE21, MATCH(CONCATENATE(HZ$10, " - ", HZ$8-7), $L$68:$CQ$68, 0)))/$J21)), "")</f>
        <v/>
      </c>
      <c r="IA21" s="43" t="str" cm="1">
        <f t="array" ref="IA21">IFERROR(IF(OR(IA$10="", $B21="", $K21="", BG21="", IA$8=""), "", IF(IA$9="", BG21/$K21, (BG21-INDEX($L21:$CQ21, $GE21, MATCH(CONCATENATE(IA$10, " - ", IA$8-7), $L$68:$CQ$68, 0)))/$K21)), "")</f>
        <v/>
      </c>
      <c r="IB21" s="41" t="str" cm="1">
        <f t="array" ref="IB21">IFERROR(IF(OR(IB$10="", $B21="", $F21="", BH21="", IB$8=""), "", IF(IB$9="", BH21/$F21, (BH21-INDEX($L21:$CQ21, $GE21, MATCH(CONCATENATE(IB$10, " - ", IB$8-7), $L$68:$CQ$68, 0)))/$F21)), "")</f>
        <v/>
      </c>
      <c r="IC21" s="42" t="str" cm="1">
        <f t="array" ref="IC21">IFERROR(IF(OR(IC$10="", $B21="", $G21="", BI21="", IC$8=""), "", IF(IC$9="", BI21/$G21, (BI21-INDEX($L21:$CQ21, $GE21, MATCH(CONCATENATE(IC$10, " - ", IC$8-7), $L$68:$CQ$68, 0)))/$G21)), "")</f>
        <v/>
      </c>
      <c r="ID21" s="42" t="str" cm="1">
        <f t="array" ref="ID21">IFERROR(IF(OR(ID$10="", $B21="", $H21="", BJ21="", ID$8=""), "", IF(ID$9="", BJ21/$H21, (BJ21-INDEX($L21:$CQ21, $GE21, MATCH(CONCATENATE(ID$10, " - ", ID$8-7), $L$68:$CQ$68, 0)))/$H21)), "")</f>
        <v/>
      </c>
      <c r="IE21" s="42" t="str" cm="1">
        <f t="array" ref="IE21">IFERROR(IF(OR(IE$10="", $B21="", $I21="", BK21="", IE$8=""), "", IF(IE$9="", BK21/$I21, (BK21-INDEX($L21:$CQ21, $GE21, MATCH(CONCATENATE(IE$10, " - ", IE$8-7), $L$68:$CQ$68, 0)))/$I21)), "")</f>
        <v/>
      </c>
      <c r="IF21" s="42" t="str" cm="1">
        <f t="array" ref="IF21">IFERROR(IF(OR(IF$10="", $B21="", $J21="", BL21="", IF$8=""), "", IF(IF$9="", BL21/$J21, (BL21-INDEX($L21:$CQ21, $GE21, MATCH(CONCATENATE(IF$10, " - ", IF$8-7), $L$68:$CQ$68, 0)))/$J21)), "")</f>
        <v/>
      </c>
      <c r="IG21" s="43" t="str" cm="1">
        <f t="array" ref="IG21">IFERROR(IF(OR(IG$10="", $B21="", $K21="", BM21="", IG$8=""), "", IF(IG$9="", BM21/$K21, (BM21-INDEX($L21:$CQ21, $GE21, MATCH(CONCATENATE(IG$10, " - ", IG$8-7), $L$68:$CQ$68, 0)))/$K21)), "")</f>
        <v/>
      </c>
      <c r="IH21" s="41" t="str" cm="1">
        <f t="array" ref="IH21">IFERROR(IF(OR(IH$10="", $B21="", $F21="", BN21="", IH$8=""), "", IF(IH$9="", BN21/$F21, (BN21-INDEX($L21:$CQ21, $GE21, MATCH(CONCATENATE(IH$10, " - ", IH$8-7), $L$68:$CQ$68, 0)))/$F21)), "")</f>
        <v/>
      </c>
      <c r="II21" s="42" t="str" cm="1">
        <f t="array" ref="II21">IFERROR(IF(OR(II$10="", $B21="", $G21="", BO21="", II$8=""), "", IF(II$9="", BO21/$G21, (BO21-INDEX($L21:$CQ21, $GE21, MATCH(CONCATENATE(II$10, " - ", II$8-7), $L$68:$CQ$68, 0)))/$G21)), "")</f>
        <v/>
      </c>
      <c r="IJ21" s="42" t="str" cm="1">
        <f t="array" ref="IJ21">IFERROR(IF(OR(IJ$10="", $B21="", $H21="", BP21="", IJ$8=""), "", IF(IJ$9="", BP21/$H21, (BP21-INDEX($L21:$CQ21, $GE21, MATCH(CONCATENATE(IJ$10, " - ", IJ$8-7), $L$68:$CQ$68, 0)))/$H21)), "")</f>
        <v/>
      </c>
      <c r="IK21" s="42" t="str" cm="1">
        <f t="array" ref="IK21">IFERROR(IF(OR(IK$10="", $B21="", $I21="", BQ21="", IK$8=""), "", IF(IK$9="", BQ21/$I21, (BQ21-INDEX($L21:$CQ21, $GE21, MATCH(CONCATENATE(IK$10, " - ", IK$8-7), $L$68:$CQ$68, 0)))/$I21)), "")</f>
        <v/>
      </c>
      <c r="IL21" s="42" t="str" cm="1">
        <f t="array" ref="IL21">IFERROR(IF(OR(IL$10="", $B21="", $J21="", BR21="", IL$8=""), "", IF(IL$9="", BR21/$J21, (BR21-INDEX($L21:$CQ21, $GE21, MATCH(CONCATENATE(IL$10, " - ", IL$8-7), $L$68:$CQ$68, 0)))/$J21)), "")</f>
        <v/>
      </c>
      <c r="IM21" s="43" t="str" cm="1">
        <f t="array" ref="IM21">IFERROR(IF(OR(IM$10="", $B21="", $K21="", BS21="", IM$8=""), "", IF(IM$9="", BS21/$K21, (BS21-INDEX($L21:$CQ21, $GE21, MATCH(CONCATENATE(IM$10, " - ", IM$8-7), $L$68:$CQ$68, 0)))/$K21)), "")</f>
        <v/>
      </c>
      <c r="IN21" s="41" t="str" cm="1">
        <f t="array" ref="IN21">IFERROR(IF(OR(IN$10="", $B21="", $F21="", BT21="", IN$8=""), "", IF(IN$9="", BT21/$F21, (BT21-INDEX($L21:$CQ21, $GE21, MATCH(CONCATENATE(IN$10, " - ", IN$8-7), $L$68:$CQ$68, 0)))/$F21)), "")</f>
        <v/>
      </c>
      <c r="IO21" s="42" t="str" cm="1">
        <f t="array" ref="IO21">IFERROR(IF(OR(IO$10="", $B21="", $G21="", BU21="", IO$8=""), "", IF(IO$9="", BU21/$G21, (BU21-INDEX($L21:$CQ21, $GE21, MATCH(CONCATENATE(IO$10, " - ", IO$8-7), $L$68:$CQ$68, 0)))/$G21)), "")</f>
        <v/>
      </c>
      <c r="IP21" s="42" t="str" cm="1">
        <f t="array" ref="IP21">IFERROR(IF(OR(IP$10="", $B21="", $H21="", BV21="", IP$8=""), "", IF(IP$9="", BV21/$H21, (BV21-INDEX($L21:$CQ21, $GE21, MATCH(CONCATENATE(IP$10, " - ", IP$8-7), $L$68:$CQ$68, 0)))/$H21)), "")</f>
        <v/>
      </c>
      <c r="IQ21" s="42" t="str" cm="1">
        <f t="array" ref="IQ21">IFERROR(IF(OR(IQ$10="", $B21="", $I21="", BW21="", IQ$8=""), "", IF(IQ$9="", BW21/$I21, (BW21-INDEX($L21:$CQ21, $GE21, MATCH(CONCATENATE(IQ$10, " - ", IQ$8-7), $L$68:$CQ$68, 0)))/$I21)), "")</f>
        <v/>
      </c>
      <c r="IR21" s="42" t="str" cm="1">
        <f t="array" ref="IR21">IFERROR(IF(OR(IR$10="", $B21="", $J21="", BX21="", IR$8=""), "", IF(IR$9="", BX21/$J21, (BX21-INDEX($L21:$CQ21, $GE21, MATCH(CONCATENATE(IR$10, " - ", IR$8-7), $L$68:$CQ$68, 0)))/$J21)), "")</f>
        <v/>
      </c>
      <c r="IS21" s="43" t="str" cm="1">
        <f t="array" ref="IS21">IFERROR(IF(OR(IS$10="", $B21="", $K21="", BY21="", IS$8=""), "", IF(IS$9="", BY21/$K21, (BY21-INDEX($L21:$CQ21, $GE21, MATCH(CONCATENATE(IS$10, " - ", IS$8-7), $L$68:$CQ$68, 0)))/$K21)), "")</f>
        <v/>
      </c>
      <c r="IT21" s="41" t="str" cm="1">
        <f t="array" ref="IT21">IFERROR(IF(OR(IT$10="", $B21="", $F21="", BZ21="", IT$8=""), "", IF(IT$9="", BZ21/$F21, (BZ21-INDEX($L21:$CQ21, $GE21, MATCH(CONCATENATE(IT$10, " - ", IT$8-7), $L$68:$CQ$68, 0)))/$F21)), "")</f>
        <v/>
      </c>
      <c r="IU21" s="42" t="str" cm="1">
        <f t="array" ref="IU21">IFERROR(IF(OR(IU$10="", $B21="", $G21="", CA21="", IU$8=""), "", IF(IU$9="", CA21/$G21, (CA21-INDEX($L21:$CQ21, $GE21, MATCH(CONCATENATE(IU$10, " - ", IU$8-7), $L$68:$CQ$68, 0)))/$G21)), "")</f>
        <v/>
      </c>
      <c r="IV21" s="42" t="str" cm="1">
        <f t="array" ref="IV21">IFERROR(IF(OR(IV$10="", $B21="", $H21="", CB21="", IV$8=""), "", IF(IV$9="", CB21/$H21, (CB21-INDEX($L21:$CQ21, $GE21, MATCH(CONCATENATE(IV$10, " - ", IV$8-7), $L$68:$CQ$68, 0)))/$H21)), "")</f>
        <v/>
      </c>
      <c r="IW21" s="42" t="str" cm="1">
        <f t="array" ref="IW21">IFERROR(IF(OR(IW$10="", $B21="", $I21="", CC21="", IW$8=""), "", IF(IW$9="", CC21/$I21, (CC21-INDEX($L21:$CQ21, $GE21, MATCH(CONCATENATE(IW$10, " - ", IW$8-7), $L$68:$CQ$68, 0)))/$I21)), "")</f>
        <v/>
      </c>
      <c r="IX21" s="42" t="str" cm="1">
        <f t="array" ref="IX21">IFERROR(IF(OR(IX$10="", $B21="", $J21="", CD21="", IX$8=""), "", IF(IX$9="", CD21/$J21, (CD21-INDEX($L21:$CQ21, $GE21, MATCH(CONCATENATE(IX$10, " - ", IX$8-7), $L$68:$CQ$68, 0)))/$J21)), "")</f>
        <v/>
      </c>
      <c r="IY21" s="43" t="str" cm="1">
        <f t="array" ref="IY21">IFERROR(IF(OR(IY$10="", $B21="", $K21="", CE21="", IY$8=""), "", IF(IY$9="", CE21/$K21, (CE21-INDEX($L21:$CQ21, $GE21, MATCH(CONCATENATE(IY$10, " - ", IY$8-7), $L$68:$CQ$68, 0)))/$K21)), "")</f>
        <v/>
      </c>
      <c r="IZ21" s="41" t="str" cm="1">
        <f t="array" ref="IZ21">IFERROR(IF(OR(IZ$10="", $B21="", $F21="", CF21="", IZ$8=""), "", IF(IZ$9="", CF21/$F21, (CF21-INDEX($L21:$CQ21, $GE21, MATCH(CONCATENATE(IZ$10, " - ", IZ$8-7), $L$68:$CQ$68, 0)))/$F21)), "")</f>
        <v/>
      </c>
      <c r="JA21" s="42" t="str" cm="1">
        <f t="array" ref="JA21">IFERROR(IF(OR(JA$10="", $B21="", $G21="", CG21="", JA$8=""), "", IF(JA$9="", CG21/$G21, (CG21-INDEX($L21:$CQ21, $GE21, MATCH(CONCATENATE(JA$10, " - ", JA$8-7), $L$68:$CQ$68, 0)))/$G21)), "")</f>
        <v/>
      </c>
      <c r="JB21" s="42" t="str" cm="1">
        <f t="array" ref="JB21">IFERROR(IF(OR(JB$10="", $B21="", $H21="", CH21="", JB$8=""), "", IF(JB$9="", CH21/$H21, (CH21-INDEX($L21:$CQ21, $GE21, MATCH(CONCATENATE(JB$10, " - ", JB$8-7), $L$68:$CQ$68, 0)))/$H21)), "")</f>
        <v/>
      </c>
      <c r="JC21" s="42" t="str" cm="1">
        <f t="array" ref="JC21">IFERROR(IF(OR(JC$10="", $B21="", $I21="", CI21="", JC$8=""), "", IF(JC$9="", CI21/$I21, (CI21-INDEX($L21:$CQ21, $GE21, MATCH(CONCATENATE(JC$10, " - ", JC$8-7), $L$68:$CQ$68, 0)))/$I21)), "")</f>
        <v/>
      </c>
      <c r="JD21" s="42" t="str" cm="1">
        <f t="array" ref="JD21">IFERROR(IF(OR(JD$10="", $B21="", $J21="", CJ21="", JD$8=""), "", IF(JD$9="", CJ21/$J21, (CJ21-INDEX($L21:$CQ21, $GE21, MATCH(CONCATENATE(JD$10, " - ", JD$8-7), $L$68:$CQ$68, 0)))/$J21)), "")</f>
        <v/>
      </c>
      <c r="JE21" s="43" t="str" cm="1">
        <f t="array" ref="JE21">IFERROR(IF(OR(JE$10="", $B21="", $K21="", CK21="", JE$8=""), "", IF(JE$9="", CK21/$K21, (CK21-INDEX($L21:$CQ21, $GE21, MATCH(CONCATENATE(JE$10, " - ", JE$8-7), $L$68:$CQ$68, 0)))/$K21)), "")</f>
        <v/>
      </c>
      <c r="JF21" s="41" t="str" cm="1">
        <f t="array" ref="JF21">IFERROR(IF(OR(JF$10="", $B21="", $F21="", CL21="", JF$8=""), "", IF(JF$9="", CL21/$F21, (CL21-INDEX($L21:$CQ21, $GE21, MATCH(CONCATENATE(JF$10, " - ", JF$8-7), $L$68:$CQ$68, 0)))/$F21)), "")</f>
        <v/>
      </c>
      <c r="JG21" s="42" t="str" cm="1">
        <f t="array" ref="JG21">IFERROR(IF(OR(JG$10="", $B21="", $G21="", CM21="", JG$8=""), "", IF(JG$9="", CM21/$G21, (CM21-INDEX($L21:$CQ21, $GE21, MATCH(CONCATENATE(JG$10, " - ", JG$8-7), $L$68:$CQ$68, 0)))/$G21)), "")</f>
        <v/>
      </c>
      <c r="JH21" s="42" t="str" cm="1">
        <f t="array" ref="JH21">IFERROR(IF(OR(JH$10="", $B21="", $H21="", CN21="", JH$8=""), "", IF(JH$9="", CN21/$H21, (CN21-INDEX($L21:$CQ21, $GE21, MATCH(CONCATENATE(JH$10, " - ", JH$8-7), $L$68:$CQ$68, 0)))/$H21)), "")</f>
        <v/>
      </c>
      <c r="JI21" s="42" t="str" cm="1">
        <f t="array" ref="JI21">IFERROR(IF(OR(JI$10="", $B21="", $I21="", CO21="", JI$8=""), "", IF(JI$9="", CO21/$I21, (CO21-INDEX($L21:$CQ21, $GE21, MATCH(CONCATENATE(JI$10, " - ", JI$8-7), $L$68:$CQ$68, 0)))/$I21)), "")</f>
        <v/>
      </c>
      <c r="JJ21" s="42" t="str" cm="1">
        <f t="array" ref="JJ21">IFERROR(IF(OR(JJ$10="", $B21="", $J21="", CP21="", JJ$8=""), "", IF(JJ$9="", CP21/$J21, (CP21-INDEX($L21:$CQ21, $GE21, MATCH(CONCATENATE(JJ$10, " - ", JJ$8-7), $L$68:$CQ$68, 0)))/$J21)), "")</f>
        <v/>
      </c>
      <c r="JK21" s="43" t="str" cm="1">
        <f t="array" ref="JK21">IFERROR(IF(OR(JK$10="", $B21="", $K21="", CQ21="", JK$8=""), "", IF(JK$9="", CQ21/$K21, (CQ21-INDEX($L21:$CQ21, $GE21, MATCH(CONCATENATE(JK$10, " - ", JK$8-7), $L$68:$CQ$68, 0)))/$K21)), "")</f>
        <v/>
      </c>
      <c r="JM21" s="55" t="str" cm="1">
        <f t="array" ref="JM21">IF(OR(JM$10="", $B21=""), "", SUMPRODUCT(($CY21:$GD21=JM$8)*($CY$10:$GD$10=JM$10)))</f>
        <v/>
      </c>
      <c r="JN21" s="56" t="str" cm="1">
        <f t="array" ref="JN21">IF(OR(JN$10="", $B21=""), "", SUMPRODUCT(($CY21:$GD21=JN$8)*($CY$10:$GD$10=JN$10)))</f>
        <v/>
      </c>
      <c r="JO21" s="56" t="str" cm="1">
        <f t="array" ref="JO21">IF(OR(JO$10="", $B21=""), "", SUMPRODUCT(($CY21:$GD21=JO$8)*($CY$10:$GD$10=JO$10)))</f>
        <v/>
      </c>
      <c r="JP21" s="56" t="str" cm="1">
        <f t="array" ref="JP21">IF(OR(JP$10="", $B21=""), "", SUMPRODUCT(($CY21:$GD21=JP$8)*($CY$10:$GD$10=JP$10)))</f>
        <v/>
      </c>
      <c r="JQ21" s="56" t="str" cm="1">
        <f t="array" ref="JQ21">IF(OR(JQ$10="", $B21=""), "", SUMPRODUCT(($CY21:$GD21=JQ$8)*($CY$10:$GD$10=JQ$10)))</f>
        <v/>
      </c>
      <c r="JR21" s="56" t="str" cm="1">
        <f t="array" ref="JR21">IF(OR(JR$10="", $B21=""), "", SUMPRODUCT(($CY21:$GD21=JR$8)*($CY$10:$GD$10=JR$10)))</f>
        <v/>
      </c>
      <c r="JS21" s="56" t="str" cm="1">
        <f t="array" ref="JS21">IF(OR(JS$10="", $B21=""), "", SUMPRODUCT(($CY21:$GD21=JS$8)*($CY$10:$GD$10=JS$10)))</f>
        <v/>
      </c>
      <c r="JT21" s="56" t="str" cm="1">
        <f t="array" ref="JT21">IF(OR(JT$10="", $B21=""), "", SUMPRODUCT(($CY21:$GD21=JT$8)*($CY$10:$GD$10=JT$10)))</f>
        <v/>
      </c>
      <c r="JU21" s="56" t="str" cm="1">
        <f t="array" ref="JU21">IF(OR(JU$10="", $B21=""), "", SUMPRODUCT(($CY21:$GD21=JU$8)*($CY$10:$GD$10=JU$10)))</f>
        <v/>
      </c>
      <c r="JV21" s="56" t="str" cm="1">
        <f t="array" ref="JV21">IF(OR(JV$10="", $B21=""), "", SUMPRODUCT(($CY21:$GD21=JV$8)*($CY$10:$GD$10=JV$10)))</f>
        <v/>
      </c>
      <c r="JW21" s="56" t="str" cm="1">
        <f t="array" ref="JW21">IF(OR(JW$10="", $B21=""), "", SUMPRODUCT(($CY21:$GD21=JW$8)*($CY$10:$GD$10=JW$10)))</f>
        <v/>
      </c>
      <c r="JX21" s="56" t="str" cm="1">
        <f t="array" ref="JX21">IF(OR(JX$10="", $B21=""), "", SUMPRODUCT(($CY21:$GD21=JX$8)*($CY$10:$GD$10=JX$10)))</f>
        <v/>
      </c>
      <c r="JY21" s="56" t="str" cm="1">
        <f t="array" ref="JY21">IF(OR(JY$10="", $B21=""), "", SUMPRODUCT(($CY21:$GD21=JY$8)*($CY$10:$GD$10=JY$10)))</f>
        <v/>
      </c>
      <c r="JZ21" s="56" t="str" cm="1">
        <f t="array" ref="JZ21">IF(OR(JZ$10="", $B21=""), "", SUMPRODUCT(($CY21:$GD21=JZ$8)*($CY$10:$GD$10=JZ$10)))</f>
        <v/>
      </c>
      <c r="KA21" s="56" t="str" cm="1">
        <f t="array" ref="KA21">IF(OR(KA$10="", $B21=""), "", SUMPRODUCT(($CY21:$GD21=KA$8)*($CY$10:$GD$10=KA$10)))</f>
        <v/>
      </c>
      <c r="KB21" s="56" t="str" cm="1">
        <f t="array" ref="KB21">IF(OR(KB$10="", $B21=""), "", SUMPRODUCT(($CY21:$GD21=KB$8)*($CY$10:$GD$10=KB$10)))</f>
        <v/>
      </c>
      <c r="KC21" s="56" t="str" cm="1">
        <f t="array" ref="KC21">IF(OR(KC$10="", $B21=""), "", SUMPRODUCT(($CY21:$GD21=KC$8)*($CY$10:$GD$10=KC$10)))</f>
        <v/>
      </c>
      <c r="KD21" s="57" t="str" cm="1">
        <f t="array" ref="KD21">IF(OR(KD$10="", $B21=""), "", SUMPRODUCT(($CY21:$GD21=KD$8)*($CY$10:$GD$10=KD$10)))</f>
        <v/>
      </c>
      <c r="KF21" s="70" t="str">
        <f t="shared" si="213"/>
        <v/>
      </c>
      <c r="KH21" s="76" t="str">
        <f t="shared" si="214"/>
        <v/>
      </c>
      <c r="KI21" s="77" t="str">
        <f t="shared" si="209"/>
        <v/>
      </c>
      <c r="KJ21" s="77" t="str">
        <f t="shared" si="209"/>
        <v/>
      </c>
      <c r="KK21" s="77" t="str">
        <f t="shared" si="209"/>
        <v/>
      </c>
      <c r="KL21" s="77" t="str">
        <f t="shared" si="209"/>
        <v/>
      </c>
      <c r="KM21" s="77" t="str">
        <f t="shared" si="209"/>
        <v/>
      </c>
      <c r="KN21" s="77" t="str">
        <f t="shared" si="209"/>
        <v/>
      </c>
      <c r="KO21" s="77" t="str">
        <f t="shared" si="209"/>
        <v/>
      </c>
      <c r="KP21" s="77" t="str">
        <f t="shared" si="209"/>
        <v/>
      </c>
      <c r="KQ21" s="77" t="str">
        <f t="shared" si="209"/>
        <v/>
      </c>
      <c r="KR21" s="77" t="str">
        <f t="shared" si="209"/>
        <v/>
      </c>
      <c r="KS21" s="77" t="str">
        <f t="shared" si="209"/>
        <v/>
      </c>
      <c r="KT21" s="78" t="str">
        <f t="shared" si="209"/>
        <v/>
      </c>
      <c r="KV21" s="97" t="str">
        <f t="shared" si="215"/>
        <v/>
      </c>
      <c r="KW21" s="98" t="str">
        <f t="shared" si="216"/>
        <v/>
      </c>
    </row>
    <row r="22" spans="1:309" x14ac:dyDescent="0.25">
      <c r="A22" s="2"/>
      <c r="B22" s="291"/>
      <c r="C22" s="292"/>
      <c r="D22" s="293"/>
      <c r="E22" s="294"/>
      <c r="F22" s="295"/>
      <c r="G22" s="296"/>
      <c r="H22" s="296"/>
      <c r="I22" s="296"/>
      <c r="J22" s="296"/>
      <c r="K22" s="297"/>
      <c r="L22" s="295"/>
      <c r="M22" s="296"/>
      <c r="N22" s="296"/>
      <c r="O22" s="296"/>
      <c r="P22" s="296"/>
      <c r="Q22" s="297"/>
      <c r="R22" s="295"/>
      <c r="S22" s="296"/>
      <c r="T22" s="296"/>
      <c r="U22" s="296"/>
      <c r="V22" s="296"/>
      <c r="W22" s="297"/>
      <c r="X22" s="295"/>
      <c r="Y22" s="296"/>
      <c r="Z22" s="296"/>
      <c r="AA22" s="296"/>
      <c r="AB22" s="296"/>
      <c r="AC22" s="297"/>
      <c r="AD22" s="295"/>
      <c r="AE22" s="296"/>
      <c r="AF22" s="296"/>
      <c r="AG22" s="296"/>
      <c r="AH22" s="296"/>
      <c r="AI22" s="297"/>
      <c r="AJ22" s="295"/>
      <c r="AK22" s="296"/>
      <c r="AL22" s="296"/>
      <c r="AM22" s="296"/>
      <c r="AN22" s="296"/>
      <c r="AO22" s="297"/>
      <c r="AP22" s="295"/>
      <c r="AQ22" s="296"/>
      <c r="AR22" s="296"/>
      <c r="AS22" s="296"/>
      <c r="AT22" s="296"/>
      <c r="AU22" s="297"/>
      <c r="AV22" s="295"/>
      <c r="AW22" s="296"/>
      <c r="AX22" s="296"/>
      <c r="AY22" s="296"/>
      <c r="AZ22" s="296"/>
      <c r="BA22" s="297"/>
      <c r="BB22" s="295"/>
      <c r="BC22" s="296"/>
      <c r="BD22" s="296"/>
      <c r="BE22" s="296"/>
      <c r="BF22" s="296"/>
      <c r="BG22" s="297"/>
      <c r="BH22" s="295"/>
      <c r="BI22" s="296"/>
      <c r="BJ22" s="296"/>
      <c r="BK22" s="296"/>
      <c r="BL22" s="296"/>
      <c r="BM22" s="297"/>
      <c r="BN22" s="295"/>
      <c r="BO22" s="296"/>
      <c r="BP22" s="296"/>
      <c r="BQ22" s="296"/>
      <c r="BR22" s="296"/>
      <c r="BS22" s="297"/>
      <c r="BT22" s="295"/>
      <c r="BU22" s="296"/>
      <c r="BV22" s="296"/>
      <c r="BW22" s="296"/>
      <c r="BX22" s="296"/>
      <c r="BY22" s="297"/>
      <c r="BZ22" s="295"/>
      <c r="CA22" s="296"/>
      <c r="CB22" s="296"/>
      <c r="CC22" s="296"/>
      <c r="CD22" s="296"/>
      <c r="CE22" s="297"/>
      <c r="CF22" s="295"/>
      <c r="CG22" s="296"/>
      <c r="CH22" s="296"/>
      <c r="CI22" s="296"/>
      <c r="CJ22" s="296"/>
      <c r="CK22" s="297"/>
      <c r="CL22" s="295"/>
      <c r="CM22" s="296"/>
      <c r="CN22" s="296"/>
      <c r="CO22" s="296"/>
      <c r="CP22" s="296"/>
      <c r="CQ22" s="297"/>
      <c r="CR22" s="2"/>
      <c r="CT22" s="12" t="str">
        <f>IF('Intro &amp; Setup'!$B27="", "", 'Intro &amp; Setup'!$B27)</f>
        <v/>
      </c>
      <c r="CV22" s="116" t="str">
        <f t="shared" si="210"/>
        <v/>
      </c>
      <c r="CW22" s="117" t="str">
        <f t="shared" si="211"/>
        <v/>
      </c>
      <c r="CY22" s="32" t="str">
        <f t="shared" ca="1" si="212"/>
        <v/>
      </c>
      <c r="CZ22" s="33" t="str">
        <f t="shared" ca="1" si="126"/>
        <v/>
      </c>
      <c r="DA22" s="33" t="str">
        <f t="shared" ca="1" si="127"/>
        <v/>
      </c>
      <c r="DB22" s="33" t="str">
        <f t="shared" ca="1" si="128"/>
        <v/>
      </c>
      <c r="DC22" s="33" t="str">
        <f t="shared" ca="1" si="129"/>
        <v/>
      </c>
      <c r="DD22" s="33" t="str">
        <f t="shared" ca="1" si="130"/>
        <v/>
      </c>
      <c r="DE22" s="33" t="str">
        <f t="shared" ca="1" si="131"/>
        <v/>
      </c>
      <c r="DF22" s="33" t="str">
        <f t="shared" ca="1" si="132"/>
        <v/>
      </c>
      <c r="DG22" s="33" t="str">
        <f t="shared" ca="1" si="133"/>
        <v/>
      </c>
      <c r="DH22" s="33" t="str">
        <f t="shared" ca="1" si="134"/>
        <v/>
      </c>
      <c r="DI22" s="33" t="str">
        <f t="shared" ca="1" si="135"/>
        <v/>
      </c>
      <c r="DJ22" s="33" t="str">
        <f t="shared" ca="1" si="136"/>
        <v/>
      </c>
      <c r="DK22" s="33" t="str">
        <f t="shared" ca="1" si="137"/>
        <v/>
      </c>
      <c r="DL22" s="33" t="str">
        <f t="shared" ca="1" si="138"/>
        <v/>
      </c>
      <c r="DM22" s="33" t="str">
        <f t="shared" ca="1" si="139"/>
        <v/>
      </c>
      <c r="DN22" s="33" t="str">
        <f t="shared" ca="1" si="140"/>
        <v/>
      </c>
      <c r="DO22" s="33" t="str">
        <f t="shared" ca="1" si="141"/>
        <v/>
      </c>
      <c r="DP22" s="33" t="str">
        <f t="shared" ca="1" si="142"/>
        <v/>
      </c>
      <c r="DQ22" s="33" t="str">
        <f t="shared" ca="1" si="143"/>
        <v/>
      </c>
      <c r="DR22" s="33" t="str">
        <f t="shared" ca="1" si="144"/>
        <v/>
      </c>
      <c r="DS22" s="33" t="str">
        <f t="shared" ca="1" si="145"/>
        <v/>
      </c>
      <c r="DT22" s="33" t="str">
        <f t="shared" ca="1" si="146"/>
        <v/>
      </c>
      <c r="DU22" s="33" t="str">
        <f t="shared" ca="1" si="147"/>
        <v/>
      </c>
      <c r="DV22" s="33" t="str">
        <f t="shared" ca="1" si="148"/>
        <v/>
      </c>
      <c r="DW22" s="33" t="str">
        <f t="shared" ca="1" si="149"/>
        <v/>
      </c>
      <c r="DX22" s="33" t="str">
        <f t="shared" ca="1" si="150"/>
        <v/>
      </c>
      <c r="DY22" s="33" t="str">
        <f t="shared" ca="1" si="151"/>
        <v/>
      </c>
      <c r="DZ22" s="33" t="str">
        <f t="shared" ca="1" si="152"/>
        <v/>
      </c>
      <c r="EA22" s="33" t="str">
        <f t="shared" ca="1" si="153"/>
        <v/>
      </c>
      <c r="EB22" s="33" t="str">
        <f t="shared" ca="1" si="154"/>
        <v/>
      </c>
      <c r="EC22" s="33" t="str">
        <f t="shared" ca="1" si="155"/>
        <v/>
      </c>
      <c r="ED22" s="33" t="str">
        <f t="shared" ca="1" si="156"/>
        <v/>
      </c>
      <c r="EE22" s="33" t="str">
        <f t="shared" ca="1" si="157"/>
        <v/>
      </c>
      <c r="EF22" s="33" t="str">
        <f t="shared" ca="1" si="158"/>
        <v/>
      </c>
      <c r="EG22" s="33" t="str">
        <f t="shared" ca="1" si="159"/>
        <v/>
      </c>
      <c r="EH22" s="33" t="str">
        <f t="shared" ca="1" si="160"/>
        <v/>
      </c>
      <c r="EI22" s="33" t="str">
        <f t="shared" ca="1" si="161"/>
        <v/>
      </c>
      <c r="EJ22" s="33" t="str">
        <f t="shared" ca="1" si="162"/>
        <v/>
      </c>
      <c r="EK22" s="33" t="str">
        <f t="shared" ca="1" si="163"/>
        <v/>
      </c>
      <c r="EL22" s="33" t="str">
        <f t="shared" ca="1" si="164"/>
        <v/>
      </c>
      <c r="EM22" s="33" t="str">
        <f t="shared" ca="1" si="165"/>
        <v/>
      </c>
      <c r="EN22" s="33" t="str">
        <f t="shared" ca="1" si="166"/>
        <v/>
      </c>
      <c r="EO22" s="33" t="str">
        <f t="shared" ca="1" si="167"/>
        <v/>
      </c>
      <c r="EP22" s="33" t="str">
        <f t="shared" ca="1" si="168"/>
        <v/>
      </c>
      <c r="EQ22" s="33" t="str">
        <f t="shared" ca="1" si="169"/>
        <v/>
      </c>
      <c r="ER22" s="33" t="str">
        <f t="shared" ca="1" si="170"/>
        <v/>
      </c>
      <c r="ES22" s="33" t="str">
        <f t="shared" ca="1" si="171"/>
        <v/>
      </c>
      <c r="ET22" s="33" t="str">
        <f t="shared" ca="1" si="172"/>
        <v/>
      </c>
      <c r="EU22" s="33" t="str">
        <f t="shared" ca="1" si="173"/>
        <v/>
      </c>
      <c r="EV22" s="33" t="str">
        <f t="shared" ca="1" si="174"/>
        <v/>
      </c>
      <c r="EW22" s="33" t="str">
        <f t="shared" ca="1" si="175"/>
        <v/>
      </c>
      <c r="EX22" s="33" t="str">
        <f t="shared" ca="1" si="176"/>
        <v/>
      </c>
      <c r="EY22" s="33" t="str">
        <f t="shared" ca="1" si="177"/>
        <v/>
      </c>
      <c r="EZ22" s="33" t="str">
        <f t="shared" ca="1" si="178"/>
        <v/>
      </c>
      <c r="FA22" s="33" t="str">
        <f t="shared" ca="1" si="179"/>
        <v/>
      </c>
      <c r="FB22" s="33" t="str">
        <f t="shared" ca="1" si="180"/>
        <v/>
      </c>
      <c r="FC22" s="33" t="str">
        <f t="shared" ca="1" si="181"/>
        <v/>
      </c>
      <c r="FD22" s="33" t="str">
        <f t="shared" ca="1" si="182"/>
        <v/>
      </c>
      <c r="FE22" s="33" t="str">
        <f t="shared" ca="1" si="183"/>
        <v/>
      </c>
      <c r="FF22" s="33" t="str">
        <f t="shared" ca="1" si="184"/>
        <v/>
      </c>
      <c r="FG22" s="33" t="str">
        <f t="shared" ca="1" si="185"/>
        <v/>
      </c>
      <c r="FH22" s="33" t="str">
        <f t="shared" ca="1" si="186"/>
        <v/>
      </c>
      <c r="FI22" s="33" t="str">
        <f t="shared" ca="1" si="187"/>
        <v/>
      </c>
      <c r="FJ22" s="33" t="str">
        <f t="shared" ca="1" si="188"/>
        <v/>
      </c>
      <c r="FK22" s="33" t="str">
        <f t="shared" ca="1" si="189"/>
        <v/>
      </c>
      <c r="FL22" s="33" t="str">
        <f t="shared" ca="1" si="190"/>
        <v/>
      </c>
      <c r="FM22" s="33" t="str">
        <f t="shared" ca="1" si="191"/>
        <v/>
      </c>
      <c r="FN22" s="33" t="str">
        <f t="shared" ca="1" si="192"/>
        <v/>
      </c>
      <c r="FO22" s="33" t="str">
        <f t="shared" ca="1" si="193"/>
        <v/>
      </c>
      <c r="FP22" s="33" t="str">
        <f t="shared" ca="1" si="194"/>
        <v/>
      </c>
      <c r="FQ22" s="33" t="str">
        <f t="shared" ca="1" si="195"/>
        <v/>
      </c>
      <c r="FR22" s="33" t="str">
        <f t="shared" ca="1" si="196"/>
        <v/>
      </c>
      <c r="FS22" s="33" t="str">
        <f t="shared" ca="1" si="197"/>
        <v/>
      </c>
      <c r="FT22" s="33" t="str">
        <f t="shared" ca="1" si="198"/>
        <v/>
      </c>
      <c r="FU22" s="33" t="str">
        <f t="shared" ca="1" si="199"/>
        <v/>
      </c>
      <c r="FV22" s="33" t="str">
        <f t="shared" ca="1" si="200"/>
        <v/>
      </c>
      <c r="FW22" s="33" t="str">
        <f t="shared" ca="1" si="201"/>
        <v/>
      </c>
      <c r="FX22" s="33" t="str">
        <f t="shared" ca="1" si="202"/>
        <v/>
      </c>
      <c r="FY22" s="33" t="str">
        <f t="shared" ca="1" si="203"/>
        <v/>
      </c>
      <c r="FZ22" s="33" t="str">
        <f t="shared" ca="1" si="204"/>
        <v/>
      </c>
      <c r="GA22" s="33" t="str">
        <f t="shared" ca="1" si="205"/>
        <v/>
      </c>
      <c r="GB22" s="33" t="str">
        <f t="shared" ca="1" si="206"/>
        <v/>
      </c>
      <c r="GC22" s="33" t="str">
        <f t="shared" ca="1" si="207"/>
        <v/>
      </c>
      <c r="GD22" s="34" t="str">
        <f t="shared" ca="1" si="208"/>
        <v/>
      </c>
      <c r="GF22" s="41" t="str" cm="1">
        <f t="array" ref="GF22">IFERROR(IF(OR(GF$10="", $B22="", $F22="", L22="", GF$8=""), "", IF(GF$9="", L22/$F22, (L22-INDEX($L22:$CQ22, $GE22, MATCH(CONCATENATE(GF$10, " - ", GF$8-7), $L$68:$CQ$68, 0)))/$F22)), "")</f>
        <v/>
      </c>
      <c r="GG22" s="42" t="str" cm="1">
        <f t="array" ref="GG22">IFERROR(IF(OR(GG$10="", $B22="", $G22="", M22="", GG$8=""), "", IF(GG$9="", M22/$G22, (M22-INDEX($L22:$CQ22, $GE22, MATCH(CONCATENATE(GG$10, " - ", GG$8-7), $L$68:$CQ$68, 0)))/$G22)), "")</f>
        <v/>
      </c>
      <c r="GH22" s="42" t="str" cm="1">
        <f t="array" ref="GH22">IFERROR(IF(OR(GH$10="", $B22="", $H22="", N22="", GH$8=""), "", IF(GH$9="", N22/$H22, (N22-INDEX($L22:$CQ22, $GE22, MATCH(CONCATENATE(GH$10, " - ", GH$8-7), $L$68:$CQ$68, 0)))/$H22)), "")</f>
        <v/>
      </c>
      <c r="GI22" s="42" t="str" cm="1">
        <f t="array" ref="GI22">IFERROR(IF(OR(GI$10="", $B22="", $I22="", O22="", GI$8=""), "", IF(GI$9="", O22/$I22, (O22-INDEX($L22:$CQ22, $GE22, MATCH(CONCATENATE(GI$10, " - ", GI$8-7), $L$68:$CQ$68, 0)))/$I22)), "")</f>
        <v/>
      </c>
      <c r="GJ22" s="42" t="str" cm="1">
        <f t="array" ref="GJ22">IFERROR(IF(OR(GJ$10="", $B22="", $J22="", P22="", GJ$8=""), "", IF(GJ$9="", P22/$J22, (P22-INDEX($L22:$CQ22, $GE22, MATCH(CONCATENATE(GJ$10, " - ", GJ$8-7), $L$68:$CQ$68, 0)))/$J22)), "")</f>
        <v/>
      </c>
      <c r="GK22" s="43" t="str" cm="1">
        <f t="array" ref="GK22">IFERROR(IF(OR(GK$10="", $B22="", $K22="", Q22="", GK$8=""), "", IF(GK$9="", Q22/$K22, (Q22-INDEX($L22:$CQ22, $GE22, MATCH(CONCATENATE(GK$10, " - ", GK$8-7), $L$68:$CQ$68, 0)))/$K22)), "")</f>
        <v/>
      </c>
      <c r="GL22" s="41" t="str" cm="1">
        <f t="array" ref="GL22">IFERROR(IF(OR(GL$10="", $B22="", $F22="", R22="", GL$8=""), "", IF(GL$9="", R22/$F22, (R22-INDEX($L22:$CQ22, $GE22, MATCH(CONCATENATE(GL$10, " - ", GL$8-7), $L$68:$CQ$68, 0)))/$F22)), "")</f>
        <v/>
      </c>
      <c r="GM22" s="42" t="str" cm="1">
        <f t="array" ref="GM22">IFERROR(IF(OR(GM$10="", $B22="", $G22="", S22="", GM$8=""), "", IF(GM$9="", S22/$G22, (S22-INDEX($L22:$CQ22, $GE22, MATCH(CONCATENATE(GM$10, " - ", GM$8-7), $L$68:$CQ$68, 0)))/$G22)), "")</f>
        <v/>
      </c>
      <c r="GN22" s="42" t="str" cm="1">
        <f t="array" ref="GN22">IFERROR(IF(OR(GN$10="", $B22="", $H22="", T22="", GN$8=""), "", IF(GN$9="", T22/$H22, (T22-INDEX($L22:$CQ22, $GE22, MATCH(CONCATENATE(GN$10, " - ", GN$8-7), $L$68:$CQ$68, 0)))/$H22)), "")</f>
        <v/>
      </c>
      <c r="GO22" s="42" t="str" cm="1">
        <f t="array" ref="GO22">IFERROR(IF(OR(GO$10="", $B22="", $I22="", U22="", GO$8=""), "", IF(GO$9="", U22/$I22, (U22-INDEX($L22:$CQ22, $GE22, MATCH(CONCATENATE(GO$10, " - ", GO$8-7), $L$68:$CQ$68, 0)))/$I22)), "")</f>
        <v/>
      </c>
      <c r="GP22" s="42" t="str" cm="1">
        <f t="array" ref="GP22">IFERROR(IF(OR(GP$10="", $B22="", $J22="", V22="", GP$8=""), "", IF(GP$9="", V22/$J22, (V22-INDEX($L22:$CQ22, $GE22, MATCH(CONCATENATE(GP$10, " - ", GP$8-7), $L$68:$CQ$68, 0)))/$J22)), "")</f>
        <v/>
      </c>
      <c r="GQ22" s="43" t="str" cm="1">
        <f t="array" ref="GQ22">IFERROR(IF(OR(GQ$10="", $B22="", $K22="", W22="", GQ$8=""), "", IF(GQ$9="", W22/$K22, (W22-INDEX($L22:$CQ22, $GE22, MATCH(CONCATENATE(GQ$10, " - ", GQ$8-7), $L$68:$CQ$68, 0)))/$K22)), "")</f>
        <v/>
      </c>
      <c r="GR22" s="41" t="str" cm="1">
        <f t="array" ref="GR22">IFERROR(IF(OR(GR$10="", $B22="", $F22="", X22="", GR$8=""), "", IF(GR$9="", X22/$F22, (X22-INDEX($L22:$CQ22, $GE22, MATCH(CONCATENATE(GR$10, " - ", GR$8-7), $L$68:$CQ$68, 0)))/$F22)), "")</f>
        <v/>
      </c>
      <c r="GS22" s="42" t="str" cm="1">
        <f t="array" ref="GS22">IFERROR(IF(OR(GS$10="", $B22="", $G22="", Y22="", GS$8=""), "", IF(GS$9="", Y22/$G22, (Y22-INDEX($L22:$CQ22, $GE22, MATCH(CONCATENATE(GS$10, " - ", GS$8-7), $L$68:$CQ$68, 0)))/$G22)), "")</f>
        <v/>
      </c>
      <c r="GT22" s="42" t="str" cm="1">
        <f t="array" ref="GT22">IFERROR(IF(OR(GT$10="", $B22="", $H22="", Z22="", GT$8=""), "", IF(GT$9="", Z22/$H22, (Z22-INDEX($L22:$CQ22, $GE22, MATCH(CONCATENATE(GT$10, " - ", GT$8-7), $L$68:$CQ$68, 0)))/$H22)), "")</f>
        <v/>
      </c>
      <c r="GU22" s="42" t="str" cm="1">
        <f t="array" ref="GU22">IFERROR(IF(OR(GU$10="", $B22="", $I22="", AA22="", GU$8=""), "", IF(GU$9="", AA22/$I22, (AA22-INDEX($L22:$CQ22, $GE22, MATCH(CONCATENATE(GU$10, " - ", GU$8-7), $L$68:$CQ$68, 0)))/$I22)), "")</f>
        <v/>
      </c>
      <c r="GV22" s="42" t="str" cm="1">
        <f t="array" ref="GV22">IFERROR(IF(OR(GV$10="", $B22="", $J22="", AB22="", GV$8=""), "", IF(GV$9="", AB22/$J22, (AB22-INDEX($L22:$CQ22, $GE22, MATCH(CONCATENATE(GV$10, " - ", GV$8-7), $L$68:$CQ$68, 0)))/$J22)), "")</f>
        <v/>
      </c>
      <c r="GW22" s="43" t="str" cm="1">
        <f t="array" ref="GW22">IFERROR(IF(OR(GW$10="", $B22="", $K22="", AC22="", GW$8=""), "", IF(GW$9="", AC22/$K22, (AC22-INDEX($L22:$CQ22, $GE22, MATCH(CONCATENATE(GW$10, " - ", GW$8-7), $L$68:$CQ$68, 0)))/$K22)), "")</f>
        <v/>
      </c>
      <c r="GX22" s="41" t="str" cm="1">
        <f t="array" ref="GX22">IFERROR(IF(OR(GX$10="", $B22="", $F22="", AD22="", GX$8=""), "", IF(GX$9="", AD22/$F22, (AD22-INDEX($L22:$CQ22, $GE22, MATCH(CONCATENATE(GX$10, " - ", GX$8-7), $L$68:$CQ$68, 0)))/$F22)), "")</f>
        <v/>
      </c>
      <c r="GY22" s="42" t="str" cm="1">
        <f t="array" ref="GY22">IFERROR(IF(OR(GY$10="", $B22="", $G22="", AE22="", GY$8=""), "", IF(GY$9="", AE22/$G22, (AE22-INDEX($L22:$CQ22, $GE22, MATCH(CONCATENATE(GY$10, " - ", GY$8-7), $L$68:$CQ$68, 0)))/$G22)), "")</f>
        <v/>
      </c>
      <c r="GZ22" s="42" t="str" cm="1">
        <f t="array" ref="GZ22">IFERROR(IF(OR(GZ$10="", $B22="", $H22="", AF22="", GZ$8=""), "", IF(GZ$9="", AF22/$H22, (AF22-INDEX($L22:$CQ22, $GE22, MATCH(CONCATENATE(GZ$10, " - ", GZ$8-7), $L$68:$CQ$68, 0)))/$H22)), "")</f>
        <v/>
      </c>
      <c r="HA22" s="42" t="str" cm="1">
        <f t="array" ref="HA22">IFERROR(IF(OR(HA$10="", $B22="", $I22="", AG22="", HA$8=""), "", IF(HA$9="", AG22/$I22, (AG22-INDEX($L22:$CQ22, $GE22, MATCH(CONCATENATE(HA$10, " - ", HA$8-7), $L$68:$CQ$68, 0)))/$I22)), "")</f>
        <v/>
      </c>
      <c r="HB22" s="42" t="str" cm="1">
        <f t="array" ref="HB22">IFERROR(IF(OR(HB$10="", $B22="", $J22="", AH22="", HB$8=""), "", IF(HB$9="", AH22/$J22, (AH22-INDEX($L22:$CQ22, $GE22, MATCH(CONCATENATE(HB$10, " - ", HB$8-7), $L$68:$CQ$68, 0)))/$J22)), "")</f>
        <v/>
      </c>
      <c r="HC22" s="43" t="str" cm="1">
        <f t="array" ref="HC22">IFERROR(IF(OR(HC$10="", $B22="", $K22="", AI22="", HC$8=""), "", IF(HC$9="", AI22/$K22, (AI22-INDEX($L22:$CQ22, $GE22, MATCH(CONCATENATE(HC$10, " - ", HC$8-7), $L$68:$CQ$68, 0)))/$K22)), "")</f>
        <v/>
      </c>
      <c r="HD22" s="41" t="str" cm="1">
        <f t="array" ref="HD22">IFERROR(IF(OR(HD$10="", $B22="", $F22="", AJ22="", HD$8=""), "", IF(HD$9="", AJ22/$F22, (AJ22-INDEX($L22:$CQ22, $GE22, MATCH(CONCATENATE(HD$10, " - ", HD$8-7), $L$68:$CQ$68, 0)))/$F22)), "")</f>
        <v/>
      </c>
      <c r="HE22" s="42" t="str" cm="1">
        <f t="array" ref="HE22">IFERROR(IF(OR(HE$10="", $B22="", $G22="", AK22="", HE$8=""), "", IF(HE$9="", AK22/$G22, (AK22-INDEX($L22:$CQ22, $GE22, MATCH(CONCATENATE(HE$10, " - ", HE$8-7), $L$68:$CQ$68, 0)))/$G22)), "")</f>
        <v/>
      </c>
      <c r="HF22" s="42" t="str" cm="1">
        <f t="array" ref="HF22">IFERROR(IF(OR(HF$10="", $B22="", $H22="", AL22="", HF$8=""), "", IF(HF$9="", AL22/$H22, (AL22-INDEX($L22:$CQ22, $GE22, MATCH(CONCATENATE(HF$10, " - ", HF$8-7), $L$68:$CQ$68, 0)))/$H22)), "")</f>
        <v/>
      </c>
      <c r="HG22" s="42" t="str" cm="1">
        <f t="array" ref="HG22">IFERROR(IF(OR(HG$10="", $B22="", $I22="", AM22="", HG$8=""), "", IF(HG$9="", AM22/$I22, (AM22-INDEX($L22:$CQ22, $GE22, MATCH(CONCATENATE(HG$10, " - ", HG$8-7), $L$68:$CQ$68, 0)))/$I22)), "")</f>
        <v/>
      </c>
      <c r="HH22" s="42" t="str" cm="1">
        <f t="array" ref="HH22">IFERROR(IF(OR(HH$10="", $B22="", $J22="", AN22="", HH$8=""), "", IF(HH$9="", AN22/$J22, (AN22-INDEX($L22:$CQ22, $GE22, MATCH(CONCATENATE(HH$10, " - ", HH$8-7), $L$68:$CQ$68, 0)))/$J22)), "")</f>
        <v/>
      </c>
      <c r="HI22" s="43" t="str" cm="1">
        <f t="array" ref="HI22">IFERROR(IF(OR(HI$10="", $B22="", $K22="", AO22="", HI$8=""), "", IF(HI$9="", AO22/$K22, (AO22-INDEX($L22:$CQ22, $GE22, MATCH(CONCATENATE(HI$10, " - ", HI$8-7), $L$68:$CQ$68, 0)))/$K22)), "")</f>
        <v/>
      </c>
      <c r="HJ22" s="41" t="str" cm="1">
        <f t="array" ref="HJ22">IFERROR(IF(OR(HJ$10="", $B22="", $F22="", AP22="", HJ$8=""), "", IF(HJ$9="", AP22/$F22, (AP22-INDEX($L22:$CQ22, $GE22, MATCH(CONCATENATE(HJ$10, " - ", HJ$8-7), $L$68:$CQ$68, 0)))/$F22)), "")</f>
        <v/>
      </c>
      <c r="HK22" s="42" t="str" cm="1">
        <f t="array" ref="HK22">IFERROR(IF(OR(HK$10="", $B22="", $G22="", AQ22="", HK$8=""), "", IF(HK$9="", AQ22/$G22, (AQ22-INDEX($L22:$CQ22, $GE22, MATCH(CONCATENATE(HK$10, " - ", HK$8-7), $L$68:$CQ$68, 0)))/$G22)), "")</f>
        <v/>
      </c>
      <c r="HL22" s="42" t="str" cm="1">
        <f t="array" ref="HL22">IFERROR(IF(OR(HL$10="", $B22="", $H22="", AR22="", HL$8=""), "", IF(HL$9="", AR22/$H22, (AR22-INDEX($L22:$CQ22, $GE22, MATCH(CONCATENATE(HL$10, " - ", HL$8-7), $L$68:$CQ$68, 0)))/$H22)), "")</f>
        <v/>
      </c>
      <c r="HM22" s="42" t="str" cm="1">
        <f t="array" ref="HM22">IFERROR(IF(OR(HM$10="", $B22="", $I22="", AS22="", HM$8=""), "", IF(HM$9="", AS22/$I22, (AS22-INDEX($L22:$CQ22, $GE22, MATCH(CONCATENATE(HM$10, " - ", HM$8-7), $L$68:$CQ$68, 0)))/$I22)), "")</f>
        <v/>
      </c>
      <c r="HN22" s="42" t="str" cm="1">
        <f t="array" ref="HN22">IFERROR(IF(OR(HN$10="", $B22="", $J22="", AT22="", HN$8=""), "", IF(HN$9="", AT22/$J22, (AT22-INDEX($L22:$CQ22, $GE22, MATCH(CONCATENATE(HN$10, " - ", HN$8-7), $L$68:$CQ$68, 0)))/$J22)), "")</f>
        <v/>
      </c>
      <c r="HO22" s="43" t="str" cm="1">
        <f t="array" ref="HO22">IFERROR(IF(OR(HO$10="", $B22="", $K22="", AU22="", HO$8=""), "", IF(HO$9="", AU22/$K22, (AU22-INDEX($L22:$CQ22, $GE22, MATCH(CONCATENATE(HO$10, " - ", HO$8-7), $L$68:$CQ$68, 0)))/$K22)), "")</f>
        <v/>
      </c>
      <c r="HP22" s="41" t="str" cm="1">
        <f t="array" ref="HP22">IFERROR(IF(OR(HP$10="", $B22="", $F22="", AV22="", HP$8=""), "", IF(HP$9="", AV22/$F22, (AV22-INDEX($L22:$CQ22, $GE22, MATCH(CONCATENATE(HP$10, " - ", HP$8-7), $L$68:$CQ$68, 0)))/$F22)), "")</f>
        <v/>
      </c>
      <c r="HQ22" s="42" t="str" cm="1">
        <f t="array" ref="HQ22">IFERROR(IF(OR(HQ$10="", $B22="", $G22="", AW22="", HQ$8=""), "", IF(HQ$9="", AW22/$G22, (AW22-INDEX($L22:$CQ22, $GE22, MATCH(CONCATENATE(HQ$10, " - ", HQ$8-7), $L$68:$CQ$68, 0)))/$G22)), "")</f>
        <v/>
      </c>
      <c r="HR22" s="42" t="str" cm="1">
        <f t="array" ref="HR22">IFERROR(IF(OR(HR$10="", $B22="", $H22="", AX22="", HR$8=""), "", IF(HR$9="", AX22/$H22, (AX22-INDEX($L22:$CQ22, $GE22, MATCH(CONCATENATE(HR$10, " - ", HR$8-7), $L$68:$CQ$68, 0)))/$H22)), "")</f>
        <v/>
      </c>
      <c r="HS22" s="42" t="str" cm="1">
        <f t="array" ref="HS22">IFERROR(IF(OR(HS$10="", $B22="", $I22="", AY22="", HS$8=""), "", IF(HS$9="", AY22/$I22, (AY22-INDEX($L22:$CQ22, $GE22, MATCH(CONCATENATE(HS$10, " - ", HS$8-7), $L$68:$CQ$68, 0)))/$I22)), "")</f>
        <v/>
      </c>
      <c r="HT22" s="42" t="str" cm="1">
        <f t="array" ref="HT22">IFERROR(IF(OR(HT$10="", $B22="", $J22="", AZ22="", HT$8=""), "", IF(HT$9="", AZ22/$J22, (AZ22-INDEX($L22:$CQ22, $GE22, MATCH(CONCATENATE(HT$10, " - ", HT$8-7), $L$68:$CQ$68, 0)))/$J22)), "")</f>
        <v/>
      </c>
      <c r="HU22" s="43" t="str" cm="1">
        <f t="array" ref="HU22">IFERROR(IF(OR(HU$10="", $B22="", $K22="", BA22="", HU$8=""), "", IF(HU$9="", BA22/$K22, (BA22-INDEX($L22:$CQ22, $GE22, MATCH(CONCATENATE(HU$10, " - ", HU$8-7), $L$68:$CQ$68, 0)))/$K22)), "")</f>
        <v/>
      </c>
      <c r="HV22" s="41" t="str" cm="1">
        <f t="array" ref="HV22">IFERROR(IF(OR(HV$10="", $B22="", $F22="", BB22="", HV$8=""), "", IF(HV$9="", BB22/$F22, (BB22-INDEX($L22:$CQ22, $GE22, MATCH(CONCATENATE(HV$10, " - ", HV$8-7), $L$68:$CQ$68, 0)))/$F22)), "")</f>
        <v/>
      </c>
      <c r="HW22" s="42" t="str" cm="1">
        <f t="array" ref="HW22">IFERROR(IF(OR(HW$10="", $B22="", $G22="", BC22="", HW$8=""), "", IF(HW$9="", BC22/$G22, (BC22-INDEX($L22:$CQ22, $GE22, MATCH(CONCATENATE(HW$10, " - ", HW$8-7), $L$68:$CQ$68, 0)))/$G22)), "")</f>
        <v/>
      </c>
      <c r="HX22" s="42" t="str" cm="1">
        <f t="array" ref="HX22">IFERROR(IF(OR(HX$10="", $B22="", $H22="", BD22="", HX$8=""), "", IF(HX$9="", BD22/$H22, (BD22-INDEX($L22:$CQ22, $GE22, MATCH(CONCATENATE(HX$10, " - ", HX$8-7), $L$68:$CQ$68, 0)))/$H22)), "")</f>
        <v/>
      </c>
      <c r="HY22" s="42" t="str" cm="1">
        <f t="array" ref="HY22">IFERROR(IF(OR(HY$10="", $B22="", $I22="", BE22="", HY$8=""), "", IF(HY$9="", BE22/$I22, (BE22-INDEX($L22:$CQ22, $GE22, MATCH(CONCATENATE(HY$10, " - ", HY$8-7), $L$68:$CQ$68, 0)))/$I22)), "")</f>
        <v/>
      </c>
      <c r="HZ22" s="42" t="str" cm="1">
        <f t="array" ref="HZ22">IFERROR(IF(OR(HZ$10="", $B22="", $J22="", BF22="", HZ$8=""), "", IF(HZ$9="", BF22/$J22, (BF22-INDEX($L22:$CQ22, $GE22, MATCH(CONCATENATE(HZ$10, " - ", HZ$8-7), $L$68:$CQ$68, 0)))/$J22)), "")</f>
        <v/>
      </c>
      <c r="IA22" s="43" t="str" cm="1">
        <f t="array" ref="IA22">IFERROR(IF(OR(IA$10="", $B22="", $K22="", BG22="", IA$8=""), "", IF(IA$9="", BG22/$K22, (BG22-INDEX($L22:$CQ22, $GE22, MATCH(CONCATENATE(IA$10, " - ", IA$8-7), $L$68:$CQ$68, 0)))/$K22)), "")</f>
        <v/>
      </c>
      <c r="IB22" s="41" t="str" cm="1">
        <f t="array" ref="IB22">IFERROR(IF(OR(IB$10="", $B22="", $F22="", BH22="", IB$8=""), "", IF(IB$9="", BH22/$F22, (BH22-INDEX($L22:$CQ22, $GE22, MATCH(CONCATENATE(IB$10, " - ", IB$8-7), $L$68:$CQ$68, 0)))/$F22)), "")</f>
        <v/>
      </c>
      <c r="IC22" s="42" t="str" cm="1">
        <f t="array" ref="IC22">IFERROR(IF(OR(IC$10="", $B22="", $G22="", BI22="", IC$8=""), "", IF(IC$9="", BI22/$G22, (BI22-INDEX($L22:$CQ22, $GE22, MATCH(CONCATENATE(IC$10, " - ", IC$8-7), $L$68:$CQ$68, 0)))/$G22)), "")</f>
        <v/>
      </c>
      <c r="ID22" s="42" t="str" cm="1">
        <f t="array" ref="ID22">IFERROR(IF(OR(ID$10="", $B22="", $H22="", BJ22="", ID$8=""), "", IF(ID$9="", BJ22/$H22, (BJ22-INDEX($L22:$CQ22, $GE22, MATCH(CONCATENATE(ID$10, " - ", ID$8-7), $L$68:$CQ$68, 0)))/$H22)), "")</f>
        <v/>
      </c>
      <c r="IE22" s="42" t="str" cm="1">
        <f t="array" ref="IE22">IFERROR(IF(OR(IE$10="", $B22="", $I22="", BK22="", IE$8=""), "", IF(IE$9="", BK22/$I22, (BK22-INDEX($L22:$CQ22, $GE22, MATCH(CONCATENATE(IE$10, " - ", IE$8-7), $L$68:$CQ$68, 0)))/$I22)), "")</f>
        <v/>
      </c>
      <c r="IF22" s="42" t="str" cm="1">
        <f t="array" ref="IF22">IFERROR(IF(OR(IF$10="", $B22="", $J22="", BL22="", IF$8=""), "", IF(IF$9="", BL22/$J22, (BL22-INDEX($L22:$CQ22, $GE22, MATCH(CONCATENATE(IF$10, " - ", IF$8-7), $L$68:$CQ$68, 0)))/$J22)), "")</f>
        <v/>
      </c>
      <c r="IG22" s="43" t="str" cm="1">
        <f t="array" ref="IG22">IFERROR(IF(OR(IG$10="", $B22="", $K22="", BM22="", IG$8=""), "", IF(IG$9="", BM22/$K22, (BM22-INDEX($L22:$CQ22, $GE22, MATCH(CONCATENATE(IG$10, " - ", IG$8-7), $L$68:$CQ$68, 0)))/$K22)), "")</f>
        <v/>
      </c>
      <c r="IH22" s="41" t="str" cm="1">
        <f t="array" ref="IH22">IFERROR(IF(OR(IH$10="", $B22="", $F22="", BN22="", IH$8=""), "", IF(IH$9="", BN22/$F22, (BN22-INDEX($L22:$CQ22, $GE22, MATCH(CONCATENATE(IH$10, " - ", IH$8-7), $L$68:$CQ$68, 0)))/$F22)), "")</f>
        <v/>
      </c>
      <c r="II22" s="42" t="str" cm="1">
        <f t="array" ref="II22">IFERROR(IF(OR(II$10="", $B22="", $G22="", BO22="", II$8=""), "", IF(II$9="", BO22/$G22, (BO22-INDEX($L22:$CQ22, $GE22, MATCH(CONCATENATE(II$10, " - ", II$8-7), $L$68:$CQ$68, 0)))/$G22)), "")</f>
        <v/>
      </c>
      <c r="IJ22" s="42" t="str" cm="1">
        <f t="array" ref="IJ22">IFERROR(IF(OR(IJ$10="", $B22="", $H22="", BP22="", IJ$8=""), "", IF(IJ$9="", BP22/$H22, (BP22-INDEX($L22:$CQ22, $GE22, MATCH(CONCATENATE(IJ$10, " - ", IJ$8-7), $L$68:$CQ$68, 0)))/$H22)), "")</f>
        <v/>
      </c>
      <c r="IK22" s="42" t="str" cm="1">
        <f t="array" ref="IK22">IFERROR(IF(OR(IK$10="", $B22="", $I22="", BQ22="", IK$8=""), "", IF(IK$9="", BQ22/$I22, (BQ22-INDEX($L22:$CQ22, $GE22, MATCH(CONCATENATE(IK$10, " - ", IK$8-7), $L$68:$CQ$68, 0)))/$I22)), "")</f>
        <v/>
      </c>
      <c r="IL22" s="42" t="str" cm="1">
        <f t="array" ref="IL22">IFERROR(IF(OR(IL$10="", $B22="", $J22="", BR22="", IL$8=""), "", IF(IL$9="", BR22/$J22, (BR22-INDEX($L22:$CQ22, $GE22, MATCH(CONCATENATE(IL$10, " - ", IL$8-7), $L$68:$CQ$68, 0)))/$J22)), "")</f>
        <v/>
      </c>
      <c r="IM22" s="43" t="str" cm="1">
        <f t="array" ref="IM22">IFERROR(IF(OR(IM$10="", $B22="", $K22="", BS22="", IM$8=""), "", IF(IM$9="", BS22/$K22, (BS22-INDEX($L22:$CQ22, $GE22, MATCH(CONCATENATE(IM$10, " - ", IM$8-7), $L$68:$CQ$68, 0)))/$K22)), "")</f>
        <v/>
      </c>
      <c r="IN22" s="41" t="str" cm="1">
        <f t="array" ref="IN22">IFERROR(IF(OR(IN$10="", $B22="", $F22="", BT22="", IN$8=""), "", IF(IN$9="", BT22/$F22, (BT22-INDEX($L22:$CQ22, $GE22, MATCH(CONCATENATE(IN$10, " - ", IN$8-7), $L$68:$CQ$68, 0)))/$F22)), "")</f>
        <v/>
      </c>
      <c r="IO22" s="42" t="str" cm="1">
        <f t="array" ref="IO22">IFERROR(IF(OR(IO$10="", $B22="", $G22="", BU22="", IO$8=""), "", IF(IO$9="", BU22/$G22, (BU22-INDEX($L22:$CQ22, $GE22, MATCH(CONCATENATE(IO$10, " - ", IO$8-7), $L$68:$CQ$68, 0)))/$G22)), "")</f>
        <v/>
      </c>
      <c r="IP22" s="42" t="str" cm="1">
        <f t="array" ref="IP22">IFERROR(IF(OR(IP$10="", $B22="", $H22="", BV22="", IP$8=""), "", IF(IP$9="", BV22/$H22, (BV22-INDEX($L22:$CQ22, $GE22, MATCH(CONCATENATE(IP$10, " - ", IP$8-7), $L$68:$CQ$68, 0)))/$H22)), "")</f>
        <v/>
      </c>
      <c r="IQ22" s="42" t="str" cm="1">
        <f t="array" ref="IQ22">IFERROR(IF(OR(IQ$10="", $B22="", $I22="", BW22="", IQ$8=""), "", IF(IQ$9="", BW22/$I22, (BW22-INDEX($L22:$CQ22, $GE22, MATCH(CONCATENATE(IQ$10, " - ", IQ$8-7), $L$68:$CQ$68, 0)))/$I22)), "")</f>
        <v/>
      </c>
      <c r="IR22" s="42" t="str" cm="1">
        <f t="array" ref="IR22">IFERROR(IF(OR(IR$10="", $B22="", $J22="", BX22="", IR$8=""), "", IF(IR$9="", BX22/$J22, (BX22-INDEX($L22:$CQ22, $GE22, MATCH(CONCATENATE(IR$10, " - ", IR$8-7), $L$68:$CQ$68, 0)))/$J22)), "")</f>
        <v/>
      </c>
      <c r="IS22" s="43" t="str" cm="1">
        <f t="array" ref="IS22">IFERROR(IF(OR(IS$10="", $B22="", $K22="", BY22="", IS$8=""), "", IF(IS$9="", BY22/$K22, (BY22-INDEX($L22:$CQ22, $GE22, MATCH(CONCATENATE(IS$10, " - ", IS$8-7), $L$68:$CQ$68, 0)))/$K22)), "")</f>
        <v/>
      </c>
      <c r="IT22" s="41" t="str" cm="1">
        <f t="array" ref="IT22">IFERROR(IF(OR(IT$10="", $B22="", $F22="", BZ22="", IT$8=""), "", IF(IT$9="", BZ22/$F22, (BZ22-INDEX($L22:$CQ22, $GE22, MATCH(CONCATENATE(IT$10, " - ", IT$8-7), $L$68:$CQ$68, 0)))/$F22)), "")</f>
        <v/>
      </c>
      <c r="IU22" s="42" t="str" cm="1">
        <f t="array" ref="IU22">IFERROR(IF(OR(IU$10="", $B22="", $G22="", CA22="", IU$8=""), "", IF(IU$9="", CA22/$G22, (CA22-INDEX($L22:$CQ22, $GE22, MATCH(CONCATENATE(IU$10, " - ", IU$8-7), $L$68:$CQ$68, 0)))/$G22)), "")</f>
        <v/>
      </c>
      <c r="IV22" s="42" t="str" cm="1">
        <f t="array" ref="IV22">IFERROR(IF(OR(IV$10="", $B22="", $H22="", CB22="", IV$8=""), "", IF(IV$9="", CB22/$H22, (CB22-INDEX($L22:$CQ22, $GE22, MATCH(CONCATENATE(IV$10, " - ", IV$8-7), $L$68:$CQ$68, 0)))/$H22)), "")</f>
        <v/>
      </c>
      <c r="IW22" s="42" t="str" cm="1">
        <f t="array" ref="IW22">IFERROR(IF(OR(IW$10="", $B22="", $I22="", CC22="", IW$8=""), "", IF(IW$9="", CC22/$I22, (CC22-INDEX($L22:$CQ22, $GE22, MATCH(CONCATENATE(IW$10, " - ", IW$8-7), $L$68:$CQ$68, 0)))/$I22)), "")</f>
        <v/>
      </c>
      <c r="IX22" s="42" t="str" cm="1">
        <f t="array" ref="IX22">IFERROR(IF(OR(IX$10="", $B22="", $J22="", CD22="", IX$8=""), "", IF(IX$9="", CD22/$J22, (CD22-INDEX($L22:$CQ22, $GE22, MATCH(CONCATENATE(IX$10, " - ", IX$8-7), $L$68:$CQ$68, 0)))/$J22)), "")</f>
        <v/>
      </c>
      <c r="IY22" s="43" t="str" cm="1">
        <f t="array" ref="IY22">IFERROR(IF(OR(IY$10="", $B22="", $K22="", CE22="", IY$8=""), "", IF(IY$9="", CE22/$K22, (CE22-INDEX($L22:$CQ22, $GE22, MATCH(CONCATENATE(IY$10, " - ", IY$8-7), $L$68:$CQ$68, 0)))/$K22)), "")</f>
        <v/>
      </c>
      <c r="IZ22" s="41" t="str" cm="1">
        <f t="array" ref="IZ22">IFERROR(IF(OR(IZ$10="", $B22="", $F22="", CF22="", IZ$8=""), "", IF(IZ$9="", CF22/$F22, (CF22-INDEX($L22:$CQ22, $GE22, MATCH(CONCATENATE(IZ$10, " - ", IZ$8-7), $L$68:$CQ$68, 0)))/$F22)), "")</f>
        <v/>
      </c>
      <c r="JA22" s="42" t="str" cm="1">
        <f t="array" ref="JA22">IFERROR(IF(OR(JA$10="", $B22="", $G22="", CG22="", JA$8=""), "", IF(JA$9="", CG22/$G22, (CG22-INDEX($L22:$CQ22, $GE22, MATCH(CONCATENATE(JA$10, " - ", JA$8-7), $L$68:$CQ$68, 0)))/$G22)), "")</f>
        <v/>
      </c>
      <c r="JB22" s="42" t="str" cm="1">
        <f t="array" ref="JB22">IFERROR(IF(OR(JB$10="", $B22="", $H22="", CH22="", JB$8=""), "", IF(JB$9="", CH22/$H22, (CH22-INDEX($L22:$CQ22, $GE22, MATCH(CONCATENATE(JB$10, " - ", JB$8-7), $L$68:$CQ$68, 0)))/$H22)), "")</f>
        <v/>
      </c>
      <c r="JC22" s="42" t="str" cm="1">
        <f t="array" ref="JC22">IFERROR(IF(OR(JC$10="", $B22="", $I22="", CI22="", JC$8=""), "", IF(JC$9="", CI22/$I22, (CI22-INDEX($L22:$CQ22, $GE22, MATCH(CONCATENATE(JC$10, " - ", JC$8-7), $L$68:$CQ$68, 0)))/$I22)), "")</f>
        <v/>
      </c>
      <c r="JD22" s="42" t="str" cm="1">
        <f t="array" ref="JD22">IFERROR(IF(OR(JD$10="", $B22="", $J22="", CJ22="", JD$8=""), "", IF(JD$9="", CJ22/$J22, (CJ22-INDEX($L22:$CQ22, $GE22, MATCH(CONCATENATE(JD$10, " - ", JD$8-7), $L$68:$CQ$68, 0)))/$J22)), "")</f>
        <v/>
      </c>
      <c r="JE22" s="43" t="str" cm="1">
        <f t="array" ref="JE22">IFERROR(IF(OR(JE$10="", $B22="", $K22="", CK22="", JE$8=""), "", IF(JE$9="", CK22/$K22, (CK22-INDEX($L22:$CQ22, $GE22, MATCH(CONCATENATE(JE$10, " - ", JE$8-7), $L$68:$CQ$68, 0)))/$K22)), "")</f>
        <v/>
      </c>
      <c r="JF22" s="41" t="str" cm="1">
        <f t="array" ref="JF22">IFERROR(IF(OR(JF$10="", $B22="", $F22="", CL22="", JF$8=""), "", IF(JF$9="", CL22/$F22, (CL22-INDEX($L22:$CQ22, $GE22, MATCH(CONCATENATE(JF$10, " - ", JF$8-7), $L$68:$CQ$68, 0)))/$F22)), "")</f>
        <v/>
      </c>
      <c r="JG22" s="42" t="str" cm="1">
        <f t="array" ref="JG22">IFERROR(IF(OR(JG$10="", $B22="", $G22="", CM22="", JG$8=""), "", IF(JG$9="", CM22/$G22, (CM22-INDEX($L22:$CQ22, $GE22, MATCH(CONCATENATE(JG$10, " - ", JG$8-7), $L$68:$CQ$68, 0)))/$G22)), "")</f>
        <v/>
      </c>
      <c r="JH22" s="42" t="str" cm="1">
        <f t="array" ref="JH22">IFERROR(IF(OR(JH$10="", $B22="", $H22="", CN22="", JH$8=""), "", IF(JH$9="", CN22/$H22, (CN22-INDEX($L22:$CQ22, $GE22, MATCH(CONCATENATE(JH$10, " - ", JH$8-7), $L$68:$CQ$68, 0)))/$H22)), "")</f>
        <v/>
      </c>
      <c r="JI22" s="42" t="str" cm="1">
        <f t="array" ref="JI22">IFERROR(IF(OR(JI$10="", $B22="", $I22="", CO22="", JI$8=""), "", IF(JI$9="", CO22/$I22, (CO22-INDEX($L22:$CQ22, $GE22, MATCH(CONCATENATE(JI$10, " - ", JI$8-7), $L$68:$CQ$68, 0)))/$I22)), "")</f>
        <v/>
      </c>
      <c r="JJ22" s="42" t="str" cm="1">
        <f t="array" ref="JJ22">IFERROR(IF(OR(JJ$10="", $B22="", $J22="", CP22="", JJ$8=""), "", IF(JJ$9="", CP22/$J22, (CP22-INDEX($L22:$CQ22, $GE22, MATCH(CONCATENATE(JJ$10, " - ", JJ$8-7), $L$68:$CQ$68, 0)))/$J22)), "")</f>
        <v/>
      </c>
      <c r="JK22" s="43" t="str" cm="1">
        <f t="array" ref="JK22">IFERROR(IF(OR(JK$10="", $B22="", $K22="", CQ22="", JK$8=""), "", IF(JK$9="", CQ22/$K22, (CQ22-INDEX($L22:$CQ22, $GE22, MATCH(CONCATENATE(JK$10, " - ", JK$8-7), $L$68:$CQ$68, 0)))/$K22)), "")</f>
        <v/>
      </c>
      <c r="JM22" s="55" t="str" cm="1">
        <f t="array" ref="JM22">IF(OR(JM$10="", $B22=""), "", SUMPRODUCT(($CY22:$GD22=JM$8)*($CY$10:$GD$10=JM$10)))</f>
        <v/>
      </c>
      <c r="JN22" s="56" t="str" cm="1">
        <f t="array" ref="JN22">IF(OR(JN$10="", $B22=""), "", SUMPRODUCT(($CY22:$GD22=JN$8)*($CY$10:$GD$10=JN$10)))</f>
        <v/>
      </c>
      <c r="JO22" s="56" t="str" cm="1">
        <f t="array" ref="JO22">IF(OR(JO$10="", $B22=""), "", SUMPRODUCT(($CY22:$GD22=JO$8)*($CY$10:$GD$10=JO$10)))</f>
        <v/>
      </c>
      <c r="JP22" s="56" t="str" cm="1">
        <f t="array" ref="JP22">IF(OR(JP$10="", $B22=""), "", SUMPRODUCT(($CY22:$GD22=JP$8)*($CY$10:$GD$10=JP$10)))</f>
        <v/>
      </c>
      <c r="JQ22" s="56" t="str" cm="1">
        <f t="array" ref="JQ22">IF(OR(JQ$10="", $B22=""), "", SUMPRODUCT(($CY22:$GD22=JQ$8)*($CY$10:$GD$10=JQ$10)))</f>
        <v/>
      </c>
      <c r="JR22" s="56" t="str" cm="1">
        <f t="array" ref="JR22">IF(OR(JR$10="", $B22=""), "", SUMPRODUCT(($CY22:$GD22=JR$8)*($CY$10:$GD$10=JR$10)))</f>
        <v/>
      </c>
      <c r="JS22" s="56" t="str" cm="1">
        <f t="array" ref="JS22">IF(OR(JS$10="", $B22=""), "", SUMPRODUCT(($CY22:$GD22=JS$8)*($CY$10:$GD$10=JS$10)))</f>
        <v/>
      </c>
      <c r="JT22" s="56" t="str" cm="1">
        <f t="array" ref="JT22">IF(OR(JT$10="", $B22=""), "", SUMPRODUCT(($CY22:$GD22=JT$8)*($CY$10:$GD$10=JT$10)))</f>
        <v/>
      </c>
      <c r="JU22" s="56" t="str" cm="1">
        <f t="array" ref="JU22">IF(OR(JU$10="", $B22=""), "", SUMPRODUCT(($CY22:$GD22=JU$8)*($CY$10:$GD$10=JU$10)))</f>
        <v/>
      </c>
      <c r="JV22" s="56" t="str" cm="1">
        <f t="array" ref="JV22">IF(OR(JV$10="", $B22=""), "", SUMPRODUCT(($CY22:$GD22=JV$8)*($CY$10:$GD$10=JV$10)))</f>
        <v/>
      </c>
      <c r="JW22" s="56" t="str" cm="1">
        <f t="array" ref="JW22">IF(OR(JW$10="", $B22=""), "", SUMPRODUCT(($CY22:$GD22=JW$8)*($CY$10:$GD$10=JW$10)))</f>
        <v/>
      </c>
      <c r="JX22" s="56" t="str" cm="1">
        <f t="array" ref="JX22">IF(OR(JX$10="", $B22=""), "", SUMPRODUCT(($CY22:$GD22=JX$8)*($CY$10:$GD$10=JX$10)))</f>
        <v/>
      </c>
      <c r="JY22" s="56" t="str" cm="1">
        <f t="array" ref="JY22">IF(OR(JY$10="", $B22=""), "", SUMPRODUCT(($CY22:$GD22=JY$8)*($CY$10:$GD$10=JY$10)))</f>
        <v/>
      </c>
      <c r="JZ22" s="56" t="str" cm="1">
        <f t="array" ref="JZ22">IF(OR(JZ$10="", $B22=""), "", SUMPRODUCT(($CY22:$GD22=JZ$8)*($CY$10:$GD$10=JZ$10)))</f>
        <v/>
      </c>
      <c r="KA22" s="56" t="str" cm="1">
        <f t="array" ref="KA22">IF(OR(KA$10="", $B22=""), "", SUMPRODUCT(($CY22:$GD22=KA$8)*($CY$10:$GD$10=KA$10)))</f>
        <v/>
      </c>
      <c r="KB22" s="56" t="str" cm="1">
        <f t="array" ref="KB22">IF(OR(KB$10="", $B22=""), "", SUMPRODUCT(($CY22:$GD22=KB$8)*($CY$10:$GD$10=KB$10)))</f>
        <v/>
      </c>
      <c r="KC22" s="56" t="str" cm="1">
        <f t="array" ref="KC22">IF(OR(KC$10="", $B22=""), "", SUMPRODUCT(($CY22:$GD22=KC$8)*($CY$10:$GD$10=KC$10)))</f>
        <v/>
      </c>
      <c r="KD22" s="57" t="str" cm="1">
        <f t="array" ref="KD22">IF(OR(KD$10="", $B22=""), "", SUMPRODUCT(($CY22:$GD22=KD$8)*($CY$10:$GD$10=KD$10)))</f>
        <v/>
      </c>
      <c r="KF22" s="70" t="str">
        <f t="shared" si="213"/>
        <v/>
      </c>
      <c r="KH22" s="76" t="str">
        <f t="shared" si="214"/>
        <v/>
      </c>
      <c r="KI22" s="77" t="str">
        <f t="shared" si="209"/>
        <v/>
      </c>
      <c r="KJ22" s="77" t="str">
        <f t="shared" si="209"/>
        <v/>
      </c>
      <c r="KK22" s="77" t="str">
        <f t="shared" si="209"/>
        <v/>
      </c>
      <c r="KL22" s="77" t="str">
        <f t="shared" si="209"/>
        <v/>
      </c>
      <c r="KM22" s="77" t="str">
        <f t="shared" si="209"/>
        <v/>
      </c>
      <c r="KN22" s="77" t="str">
        <f t="shared" si="209"/>
        <v/>
      </c>
      <c r="KO22" s="77" t="str">
        <f t="shared" si="209"/>
        <v/>
      </c>
      <c r="KP22" s="77" t="str">
        <f t="shared" si="209"/>
        <v/>
      </c>
      <c r="KQ22" s="77" t="str">
        <f t="shared" si="209"/>
        <v/>
      </c>
      <c r="KR22" s="77" t="str">
        <f t="shared" si="209"/>
        <v/>
      </c>
      <c r="KS22" s="77" t="str">
        <f t="shared" si="209"/>
        <v/>
      </c>
      <c r="KT22" s="78" t="str">
        <f t="shared" si="209"/>
        <v/>
      </c>
      <c r="KV22" s="97" t="str">
        <f t="shared" si="215"/>
        <v/>
      </c>
      <c r="KW22" s="98" t="str">
        <f t="shared" si="216"/>
        <v/>
      </c>
    </row>
    <row r="23" spans="1:309" x14ac:dyDescent="0.25">
      <c r="A23" s="2"/>
      <c r="B23" s="291"/>
      <c r="C23" s="292"/>
      <c r="D23" s="293"/>
      <c r="E23" s="294"/>
      <c r="F23" s="295"/>
      <c r="G23" s="296"/>
      <c r="H23" s="296"/>
      <c r="I23" s="296"/>
      <c r="J23" s="296"/>
      <c r="K23" s="297"/>
      <c r="L23" s="295"/>
      <c r="M23" s="296"/>
      <c r="N23" s="296"/>
      <c r="O23" s="296"/>
      <c r="P23" s="296"/>
      <c r="Q23" s="297"/>
      <c r="R23" s="295"/>
      <c r="S23" s="296"/>
      <c r="T23" s="296"/>
      <c r="U23" s="296"/>
      <c r="V23" s="296"/>
      <c r="W23" s="297"/>
      <c r="X23" s="295"/>
      <c r="Y23" s="296"/>
      <c r="Z23" s="296"/>
      <c r="AA23" s="296"/>
      <c r="AB23" s="296"/>
      <c r="AC23" s="297"/>
      <c r="AD23" s="295"/>
      <c r="AE23" s="296"/>
      <c r="AF23" s="296"/>
      <c r="AG23" s="296"/>
      <c r="AH23" s="296"/>
      <c r="AI23" s="297"/>
      <c r="AJ23" s="295"/>
      <c r="AK23" s="296"/>
      <c r="AL23" s="296"/>
      <c r="AM23" s="296"/>
      <c r="AN23" s="296"/>
      <c r="AO23" s="297"/>
      <c r="AP23" s="295"/>
      <c r="AQ23" s="296"/>
      <c r="AR23" s="296"/>
      <c r="AS23" s="296"/>
      <c r="AT23" s="296"/>
      <c r="AU23" s="297"/>
      <c r="AV23" s="295"/>
      <c r="AW23" s="296"/>
      <c r="AX23" s="296"/>
      <c r="AY23" s="296"/>
      <c r="AZ23" s="296"/>
      <c r="BA23" s="297"/>
      <c r="BB23" s="295"/>
      <c r="BC23" s="296"/>
      <c r="BD23" s="296"/>
      <c r="BE23" s="296"/>
      <c r="BF23" s="296"/>
      <c r="BG23" s="297"/>
      <c r="BH23" s="295"/>
      <c r="BI23" s="296"/>
      <c r="BJ23" s="296"/>
      <c r="BK23" s="296"/>
      <c r="BL23" s="296"/>
      <c r="BM23" s="297"/>
      <c r="BN23" s="295"/>
      <c r="BO23" s="296"/>
      <c r="BP23" s="296"/>
      <c r="BQ23" s="296"/>
      <c r="BR23" s="296"/>
      <c r="BS23" s="297"/>
      <c r="BT23" s="295"/>
      <c r="BU23" s="296"/>
      <c r="BV23" s="296"/>
      <c r="BW23" s="296"/>
      <c r="BX23" s="296"/>
      <c r="BY23" s="297"/>
      <c r="BZ23" s="295"/>
      <c r="CA23" s="296"/>
      <c r="CB23" s="296"/>
      <c r="CC23" s="296"/>
      <c r="CD23" s="296"/>
      <c r="CE23" s="297"/>
      <c r="CF23" s="295"/>
      <c r="CG23" s="296"/>
      <c r="CH23" s="296"/>
      <c r="CI23" s="296"/>
      <c r="CJ23" s="296"/>
      <c r="CK23" s="297"/>
      <c r="CL23" s="295"/>
      <c r="CM23" s="296"/>
      <c r="CN23" s="296"/>
      <c r="CO23" s="296"/>
      <c r="CP23" s="296"/>
      <c r="CQ23" s="297"/>
      <c r="CR23" s="2"/>
      <c r="CT23" s="12" t="str">
        <f>IF('Intro &amp; Setup'!$B28="", "", 'Intro &amp; Setup'!$B28)</f>
        <v/>
      </c>
      <c r="CV23" s="116" t="str">
        <f t="shared" si="210"/>
        <v/>
      </c>
      <c r="CW23" s="117" t="str">
        <f t="shared" si="211"/>
        <v/>
      </c>
      <c r="CY23" s="32" t="str">
        <f t="shared" ca="1" si="212"/>
        <v/>
      </c>
      <c r="CZ23" s="33" t="str">
        <f t="shared" ca="1" si="126"/>
        <v/>
      </c>
      <c r="DA23" s="33" t="str">
        <f t="shared" ca="1" si="127"/>
        <v/>
      </c>
      <c r="DB23" s="33" t="str">
        <f t="shared" ca="1" si="128"/>
        <v/>
      </c>
      <c r="DC23" s="33" t="str">
        <f t="shared" ca="1" si="129"/>
        <v/>
      </c>
      <c r="DD23" s="33" t="str">
        <f t="shared" ca="1" si="130"/>
        <v/>
      </c>
      <c r="DE23" s="33" t="str">
        <f t="shared" ca="1" si="131"/>
        <v/>
      </c>
      <c r="DF23" s="33" t="str">
        <f t="shared" ca="1" si="132"/>
        <v/>
      </c>
      <c r="DG23" s="33" t="str">
        <f t="shared" ca="1" si="133"/>
        <v/>
      </c>
      <c r="DH23" s="33" t="str">
        <f t="shared" ca="1" si="134"/>
        <v/>
      </c>
      <c r="DI23" s="33" t="str">
        <f t="shared" ca="1" si="135"/>
        <v/>
      </c>
      <c r="DJ23" s="33" t="str">
        <f t="shared" ca="1" si="136"/>
        <v/>
      </c>
      <c r="DK23" s="33" t="str">
        <f t="shared" ca="1" si="137"/>
        <v/>
      </c>
      <c r="DL23" s="33" t="str">
        <f t="shared" ca="1" si="138"/>
        <v/>
      </c>
      <c r="DM23" s="33" t="str">
        <f t="shared" ca="1" si="139"/>
        <v/>
      </c>
      <c r="DN23" s="33" t="str">
        <f t="shared" ca="1" si="140"/>
        <v/>
      </c>
      <c r="DO23" s="33" t="str">
        <f t="shared" ca="1" si="141"/>
        <v/>
      </c>
      <c r="DP23" s="33" t="str">
        <f t="shared" ca="1" si="142"/>
        <v/>
      </c>
      <c r="DQ23" s="33" t="str">
        <f t="shared" ca="1" si="143"/>
        <v/>
      </c>
      <c r="DR23" s="33" t="str">
        <f t="shared" ca="1" si="144"/>
        <v/>
      </c>
      <c r="DS23" s="33" t="str">
        <f t="shared" ca="1" si="145"/>
        <v/>
      </c>
      <c r="DT23" s="33" t="str">
        <f t="shared" ca="1" si="146"/>
        <v/>
      </c>
      <c r="DU23" s="33" t="str">
        <f t="shared" ca="1" si="147"/>
        <v/>
      </c>
      <c r="DV23" s="33" t="str">
        <f t="shared" ca="1" si="148"/>
        <v/>
      </c>
      <c r="DW23" s="33" t="str">
        <f t="shared" ca="1" si="149"/>
        <v/>
      </c>
      <c r="DX23" s="33" t="str">
        <f t="shared" ca="1" si="150"/>
        <v/>
      </c>
      <c r="DY23" s="33" t="str">
        <f t="shared" ca="1" si="151"/>
        <v/>
      </c>
      <c r="DZ23" s="33" t="str">
        <f t="shared" ca="1" si="152"/>
        <v/>
      </c>
      <c r="EA23" s="33" t="str">
        <f t="shared" ca="1" si="153"/>
        <v/>
      </c>
      <c r="EB23" s="33" t="str">
        <f t="shared" ca="1" si="154"/>
        <v/>
      </c>
      <c r="EC23" s="33" t="str">
        <f t="shared" ca="1" si="155"/>
        <v/>
      </c>
      <c r="ED23" s="33" t="str">
        <f t="shared" ca="1" si="156"/>
        <v/>
      </c>
      <c r="EE23" s="33" t="str">
        <f t="shared" ca="1" si="157"/>
        <v/>
      </c>
      <c r="EF23" s="33" t="str">
        <f t="shared" ca="1" si="158"/>
        <v/>
      </c>
      <c r="EG23" s="33" t="str">
        <f t="shared" ca="1" si="159"/>
        <v/>
      </c>
      <c r="EH23" s="33" t="str">
        <f t="shared" ca="1" si="160"/>
        <v/>
      </c>
      <c r="EI23" s="33" t="str">
        <f t="shared" ca="1" si="161"/>
        <v/>
      </c>
      <c r="EJ23" s="33" t="str">
        <f t="shared" ca="1" si="162"/>
        <v/>
      </c>
      <c r="EK23" s="33" t="str">
        <f t="shared" ca="1" si="163"/>
        <v/>
      </c>
      <c r="EL23" s="33" t="str">
        <f t="shared" ca="1" si="164"/>
        <v/>
      </c>
      <c r="EM23" s="33" t="str">
        <f t="shared" ca="1" si="165"/>
        <v/>
      </c>
      <c r="EN23" s="33" t="str">
        <f t="shared" ca="1" si="166"/>
        <v/>
      </c>
      <c r="EO23" s="33" t="str">
        <f t="shared" ca="1" si="167"/>
        <v/>
      </c>
      <c r="EP23" s="33" t="str">
        <f t="shared" ca="1" si="168"/>
        <v/>
      </c>
      <c r="EQ23" s="33" t="str">
        <f t="shared" ca="1" si="169"/>
        <v/>
      </c>
      <c r="ER23" s="33" t="str">
        <f t="shared" ca="1" si="170"/>
        <v/>
      </c>
      <c r="ES23" s="33" t="str">
        <f t="shared" ca="1" si="171"/>
        <v/>
      </c>
      <c r="ET23" s="33" t="str">
        <f t="shared" ca="1" si="172"/>
        <v/>
      </c>
      <c r="EU23" s="33" t="str">
        <f t="shared" ca="1" si="173"/>
        <v/>
      </c>
      <c r="EV23" s="33" t="str">
        <f t="shared" ca="1" si="174"/>
        <v/>
      </c>
      <c r="EW23" s="33" t="str">
        <f t="shared" ca="1" si="175"/>
        <v/>
      </c>
      <c r="EX23" s="33" t="str">
        <f t="shared" ca="1" si="176"/>
        <v/>
      </c>
      <c r="EY23" s="33" t="str">
        <f t="shared" ca="1" si="177"/>
        <v/>
      </c>
      <c r="EZ23" s="33" t="str">
        <f t="shared" ca="1" si="178"/>
        <v/>
      </c>
      <c r="FA23" s="33" t="str">
        <f t="shared" ca="1" si="179"/>
        <v/>
      </c>
      <c r="FB23" s="33" t="str">
        <f t="shared" ca="1" si="180"/>
        <v/>
      </c>
      <c r="FC23" s="33" t="str">
        <f t="shared" ca="1" si="181"/>
        <v/>
      </c>
      <c r="FD23" s="33" t="str">
        <f t="shared" ca="1" si="182"/>
        <v/>
      </c>
      <c r="FE23" s="33" t="str">
        <f t="shared" ca="1" si="183"/>
        <v/>
      </c>
      <c r="FF23" s="33" t="str">
        <f t="shared" ca="1" si="184"/>
        <v/>
      </c>
      <c r="FG23" s="33" t="str">
        <f t="shared" ca="1" si="185"/>
        <v/>
      </c>
      <c r="FH23" s="33" t="str">
        <f t="shared" ca="1" si="186"/>
        <v/>
      </c>
      <c r="FI23" s="33" t="str">
        <f t="shared" ca="1" si="187"/>
        <v/>
      </c>
      <c r="FJ23" s="33" t="str">
        <f t="shared" ca="1" si="188"/>
        <v/>
      </c>
      <c r="FK23" s="33" t="str">
        <f t="shared" ca="1" si="189"/>
        <v/>
      </c>
      <c r="FL23" s="33" t="str">
        <f t="shared" ca="1" si="190"/>
        <v/>
      </c>
      <c r="FM23" s="33" t="str">
        <f t="shared" ca="1" si="191"/>
        <v/>
      </c>
      <c r="FN23" s="33" t="str">
        <f t="shared" ca="1" si="192"/>
        <v/>
      </c>
      <c r="FO23" s="33" t="str">
        <f t="shared" ca="1" si="193"/>
        <v/>
      </c>
      <c r="FP23" s="33" t="str">
        <f t="shared" ca="1" si="194"/>
        <v/>
      </c>
      <c r="FQ23" s="33" t="str">
        <f t="shared" ca="1" si="195"/>
        <v/>
      </c>
      <c r="FR23" s="33" t="str">
        <f t="shared" ca="1" si="196"/>
        <v/>
      </c>
      <c r="FS23" s="33" t="str">
        <f t="shared" ca="1" si="197"/>
        <v/>
      </c>
      <c r="FT23" s="33" t="str">
        <f t="shared" ca="1" si="198"/>
        <v/>
      </c>
      <c r="FU23" s="33" t="str">
        <f t="shared" ca="1" si="199"/>
        <v/>
      </c>
      <c r="FV23" s="33" t="str">
        <f t="shared" ca="1" si="200"/>
        <v/>
      </c>
      <c r="FW23" s="33" t="str">
        <f t="shared" ca="1" si="201"/>
        <v/>
      </c>
      <c r="FX23" s="33" t="str">
        <f t="shared" ca="1" si="202"/>
        <v/>
      </c>
      <c r="FY23" s="33" t="str">
        <f t="shared" ca="1" si="203"/>
        <v/>
      </c>
      <c r="FZ23" s="33" t="str">
        <f t="shared" ca="1" si="204"/>
        <v/>
      </c>
      <c r="GA23" s="33" t="str">
        <f t="shared" ca="1" si="205"/>
        <v/>
      </c>
      <c r="GB23" s="33" t="str">
        <f t="shared" ca="1" si="206"/>
        <v/>
      </c>
      <c r="GC23" s="33" t="str">
        <f t="shared" ca="1" si="207"/>
        <v/>
      </c>
      <c r="GD23" s="34" t="str">
        <f t="shared" ca="1" si="208"/>
        <v/>
      </c>
      <c r="GF23" s="41" t="str" cm="1">
        <f t="array" ref="GF23">IFERROR(IF(OR(GF$10="", $B23="", $F23="", L23="", GF$8=""), "", IF(GF$9="", L23/$F23, (L23-INDEX($L23:$CQ23, $GE23, MATCH(CONCATENATE(GF$10, " - ", GF$8-7), $L$68:$CQ$68, 0)))/$F23)), "")</f>
        <v/>
      </c>
      <c r="GG23" s="42" t="str" cm="1">
        <f t="array" ref="GG23">IFERROR(IF(OR(GG$10="", $B23="", $G23="", M23="", GG$8=""), "", IF(GG$9="", M23/$G23, (M23-INDEX($L23:$CQ23, $GE23, MATCH(CONCATENATE(GG$10, " - ", GG$8-7), $L$68:$CQ$68, 0)))/$G23)), "")</f>
        <v/>
      </c>
      <c r="GH23" s="42" t="str" cm="1">
        <f t="array" ref="GH23">IFERROR(IF(OR(GH$10="", $B23="", $H23="", N23="", GH$8=""), "", IF(GH$9="", N23/$H23, (N23-INDEX($L23:$CQ23, $GE23, MATCH(CONCATENATE(GH$10, " - ", GH$8-7), $L$68:$CQ$68, 0)))/$H23)), "")</f>
        <v/>
      </c>
      <c r="GI23" s="42" t="str" cm="1">
        <f t="array" ref="GI23">IFERROR(IF(OR(GI$10="", $B23="", $I23="", O23="", GI$8=""), "", IF(GI$9="", O23/$I23, (O23-INDEX($L23:$CQ23, $GE23, MATCH(CONCATENATE(GI$10, " - ", GI$8-7), $L$68:$CQ$68, 0)))/$I23)), "")</f>
        <v/>
      </c>
      <c r="GJ23" s="42" t="str" cm="1">
        <f t="array" ref="GJ23">IFERROR(IF(OR(GJ$10="", $B23="", $J23="", P23="", GJ$8=""), "", IF(GJ$9="", P23/$J23, (P23-INDEX($L23:$CQ23, $GE23, MATCH(CONCATENATE(GJ$10, " - ", GJ$8-7), $L$68:$CQ$68, 0)))/$J23)), "")</f>
        <v/>
      </c>
      <c r="GK23" s="43" t="str" cm="1">
        <f t="array" ref="GK23">IFERROR(IF(OR(GK$10="", $B23="", $K23="", Q23="", GK$8=""), "", IF(GK$9="", Q23/$K23, (Q23-INDEX($L23:$CQ23, $GE23, MATCH(CONCATENATE(GK$10, " - ", GK$8-7), $L$68:$CQ$68, 0)))/$K23)), "")</f>
        <v/>
      </c>
      <c r="GL23" s="41" t="str" cm="1">
        <f t="array" ref="GL23">IFERROR(IF(OR(GL$10="", $B23="", $F23="", R23="", GL$8=""), "", IF(GL$9="", R23/$F23, (R23-INDEX($L23:$CQ23, $GE23, MATCH(CONCATENATE(GL$10, " - ", GL$8-7), $L$68:$CQ$68, 0)))/$F23)), "")</f>
        <v/>
      </c>
      <c r="GM23" s="42" t="str" cm="1">
        <f t="array" ref="GM23">IFERROR(IF(OR(GM$10="", $B23="", $G23="", S23="", GM$8=""), "", IF(GM$9="", S23/$G23, (S23-INDEX($L23:$CQ23, $GE23, MATCH(CONCATENATE(GM$10, " - ", GM$8-7), $L$68:$CQ$68, 0)))/$G23)), "")</f>
        <v/>
      </c>
      <c r="GN23" s="42" t="str" cm="1">
        <f t="array" ref="GN23">IFERROR(IF(OR(GN$10="", $B23="", $H23="", T23="", GN$8=""), "", IF(GN$9="", T23/$H23, (T23-INDEX($L23:$CQ23, $GE23, MATCH(CONCATENATE(GN$10, " - ", GN$8-7), $L$68:$CQ$68, 0)))/$H23)), "")</f>
        <v/>
      </c>
      <c r="GO23" s="42" t="str" cm="1">
        <f t="array" ref="GO23">IFERROR(IF(OR(GO$10="", $B23="", $I23="", U23="", GO$8=""), "", IF(GO$9="", U23/$I23, (U23-INDEX($L23:$CQ23, $GE23, MATCH(CONCATENATE(GO$10, " - ", GO$8-7), $L$68:$CQ$68, 0)))/$I23)), "")</f>
        <v/>
      </c>
      <c r="GP23" s="42" t="str" cm="1">
        <f t="array" ref="GP23">IFERROR(IF(OR(GP$10="", $B23="", $J23="", V23="", GP$8=""), "", IF(GP$9="", V23/$J23, (V23-INDEX($L23:$CQ23, $GE23, MATCH(CONCATENATE(GP$10, " - ", GP$8-7), $L$68:$CQ$68, 0)))/$J23)), "")</f>
        <v/>
      </c>
      <c r="GQ23" s="43" t="str" cm="1">
        <f t="array" ref="GQ23">IFERROR(IF(OR(GQ$10="", $B23="", $K23="", W23="", GQ$8=""), "", IF(GQ$9="", W23/$K23, (W23-INDEX($L23:$CQ23, $GE23, MATCH(CONCATENATE(GQ$10, " - ", GQ$8-7), $L$68:$CQ$68, 0)))/$K23)), "")</f>
        <v/>
      </c>
      <c r="GR23" s="41" t="str" cm="1">
        <f t="array" ref="GR23">IFERROR(IF(OR(GR$10="", $B23="", $F23="", X23="", GR$8=""), "", IF(GR$9="", X23/$F23, (X23-INDEX($L23:$CQ23, $GE23, MATCH(CONCATENATE(GR$10, " - ", GR$8-7), $L$68:$CQ$68, 0)))/$F23)), "")</f>
        <v/>
      </c>
      <c r="GS23" s="42" t="str" cm="1">
        <f t="array" ref="GS23">IFERROR(IF(OR(GS$10="", $B23="", $G23="", Y23="", GS$8=""), "", IF(GS$9="", Y23/$G23, (Y23-INDEX($L23:$CQ23, $GE23, MATCH(CONCATENATE(GS$10, " - ", GS$8-7), $L$68:$CQ$68, 0)))/$G23)), "")</f>
        <v/>
      </c>
      <c r="GT23" s="42" t="str" cm="1">
        <f t="array" ref="GT23">IFERROR(IF(OR(GT$10="", $B23="", $H23="", Z23="", GT$8=""), "", IF(GT$9="", Z23/$H23, (Z23-INDEX($L23:$CQ23, $GE23, MATCH(CONCATENATE(GT$10, " - ", GT$8-7), $L$68:$CQ$68, 0)))/$H23)), "")</f>
        <v/>
      </c>
      <c r="GU23" s="42" t="str" cm="1">
        <f t="array" ref="GU23">IFERROR(IF(OR(GU$10="", $B23="", $I23="", AA23="", GU$8=""), "", IF(GU$9="", AA23/$I23, (AA23-INDEX($L23:$CQ23, $GE23, MATCH(CONCATENATE(GU$10, " - ", GU$8-7), $L$68:$CQ$68, 0)))/$I23)), "")</f>
        <v/>
      </c>
      <c r="GV23" s="42" t="str" cm="1">
        <f t="array" ref="GV23">IFERROR(IF(OR(GV$10="", $B23="", $J23="", AB23="", GV$8=""), "", IF(GV$9="", AB23/$J23, (AB23-INDEX($L23:$CQ23, $GE23, MATCH(CONCATENATE(GV$10, " - ", GV$8-7), $L$68:$CQ$68, 0)))/$J23)), "")</f>
        <v/>
      </c>
      <c r="GW23" s="43" t="str" cm="1">
        <f t="array" ref="GW23">IFERROR(IF(OR(GW$10="", $B23="", $K23="", AC23="", GW$8=""), "", IF(GW$9="", AC23/$K23, (AC23-INDEX($L23:$CQ23, $GE23, MATCH(CONCATENATE(GW$10, " - ", GW$8-7), $L$68:$CQ$68, 0)))/$K23)), "")</f>
        <v/>
      </c>
      <c r="GX23" s="41" t="str" cm="1">
        <f t="array" ref="GX23">IFERROR(IF(OR(GX$10="", $B23="", $F23="", AD23="", GX$8=""), "", IF(GX$9="", AD23/$F23, (AD23-INDEX($L23:$CQ23, $GE23, MATCH(CONCATENATE(GX$10, " - ", GX$8-7), $L$68:$CQ$68, 0)))/$F23)), "")</f>
        <v/>
      </c>
      <c r="GY23" s="42" t="str" cm="1">
        <f t="array" ref="GY23">IFERROR(IF(OR(GY$10="", $B23="", $G23="", AE23="", GY$8=""), "", IF(GY$9="", AE23/$G23, (AE23-INDEX($L23:$CQ23, $GE23, MATCH(CONCATENATE(GY$10, " - ", GY$8-7), $L$68:$CQ$68, 0)))/$G23)), "")</f>
        <v/>
      </c>
      <c r="GZ23" s="42" t="str" cm="1">
        <f t="array" ref="GZ23">IFERROR(IF(OR(GZ$10="", $B23="", $H23="", AF23="", GZ$8=""), "", IF(GZ$9="", AF23/$H23, (AF23-INDEX($L23:$CQ23, $GE23, MATCH(CONCATENATE(GZ$10, " - ", GZ$8-7), $L$68:$CQ$68, 0)))/$H23)), "")</f>
        <v/>
      </c>
      <c r="HA23" s="42" t="str" cm="1">
        <f t="array" ref="HA23">IFERROR(IF(OR(HA$10="", $B23="", $I23="", AG23="", HA$8=""), "", IF(HA$9="", AG23/$I23, (AG23-INDEX($L23:$CQ23, $GE23, MATCH(CONCATENATE(HA$10, " - ", HA$8-7), $L$68:$CQ$68, 0)))/$I23)), "")</f>
        <v/>
      </c>
      <c r="HB23" s="42" t="str" cm="1">
        <f t="array" ref="HB23">IFERROR(IF(OR(HB$10="", $B23="", $J23="", AH23="", HB$8=""), "", IF(HB$9="", AH23/$J23, (AH23-INDEX($L23:$CQ23, $GE23, MATCH(CONCATENATE(HB$10, " - ", HB$8-7), $L$68:$CQ$68, 0)))/$J23)), "")</f>
        <v/>
      </c>
      <c r="HC23" s="43" t="str" cm="1">
        <f t="array" ref="HC23">IFERROR(IF(OR(HC$10="", $B23="", $K23="", AI23="", HC$8=""), "", IF(HC$9="", AI23/$K23, (AI23-INDEX($L23:$CQ23, $GE23, MATCH(CONCATENATE(HC$10, " - ", HC$8-7), $L$68:$CQ$68, 0)))/$K23)), "")</f>
        <v/>
      </c>
      <c r="HD23" s="41" t="str" cm="1">
        <f t="array" ref="HD23">IFERROR(IF(OR(HD$10="", $B23="", $F23="", AJ23="", HD$8=""), "", IF(HD$9="", AJ23/$F23, (AJ23-INDEX($L23:$CQ23, $GE23, MATCH(CONCATENATE(HD$10, " - ", HD$8-7), $L$68:$CQ$68, 0)))/$F23)), "")</f>
        <v/>
      </c>
      <c r="HE23" s="42" t="str" cm="1">
        <f t="array" ref="HE23">IFERROR(IF(OR(HE$10="", $B23="", $G23="", AK23="", HE$8=""), "", IF(HE$9="", AK23/$G23, (AK23-INDEX($L23:$CQ23, $GE23, MATCH(CONCATENATE(HE$10, " - ", HE$8-7), $L$68:$CQ$68, 0)))/$G23)), "")</f>
        <v/>
      </c>
      <c r="HF23" s="42" t="str" cm="1">
        <f t="array" ref="HF23">IFERROR(IF(OR(HF$10="", $B23="", $H23="", AL23="", HF$8=""), "", IF(HF$9="", AL23/$H23, (AL23-INDEX($L23:$CQ23, $GE23, MATCH(CONCATENATE(HF$10, " - ", HF$8-7), $L$68:$CQ$68, 0)))/$H23)), "")</f>
        <v/>
      </c>
      <c r="HG23" s="42" t="str" cm="1">
        <f t="array" ref="HG23">IFERROR(IF(OR(HG$10="", $B23="", $I23="", AM23="", HG$8=""), "", IF(HG$9="", AM23/$I23, (AM23-INDEX($L23:$CQ23, $GE23, MATCH(CONCATENATE(HG$10, " - ", HG$8-7), $L$68:$CQ$68, 0)))/$I23)), "")</f>
        <v/>
      </c>
      <c r="HH23" s="42" t="str" cm="1">
        <f t="array" ref="HH23">IFERROR(IF(OR(HH$10="", $B23="", $J23="", AN23="", HH$8=""), "", IF(HH$9="", AN23/$J23, (AN23-INDEX($L23:$CQ23, $GE23, MATCH(CONCATENATE(HH$10, " - ", HH$8-7), $L$68:$CQ$68, 0)))/$J23)), "")</f>
        <v/>
      </c>
      <c r="HI23" s="43" t="str" cm="1">
        <f t="array" ref="HI23">IFERROR(IF(OR(HI$10="", $B23="", $K23="", AO23="", HI$8=""), "", IF(HI$9="", AO23/$K23, (AO23-INDEX($L23:$CQ23, $GE23, MATCH(CONCATENATE(HI$10, " - ", HI$8-7), $L$68:$CQ$68, 0)))/$K23)), "")</f>
        <v/>
      </c>
      <c r="HJ23" s="41" t="str" cm="1">
        <f t="array" ref="HJ23">IFERROR(IF(OR(HJ$10="", $B23="", $F23="", AP23="", HJ$8=""), "", IF(HJ$9="", AP23/$F23, (AP23-INDEX($L23:$CQ23, $GE23, MATCH(CONCATENATE(HJ$10, " - ", HJ$8-7), $L$68:$CQ$68, 0)))/$F23)), "")</f>
        <v/>
      </c>
      <c r="HK23" s="42" t="str" cm="1">
        <f t="array" ref="HK23">IFERROR(IF(OR(HK$10="", $B23="", $G23="", AQ23="", HK$8=""), "", IF(HK$9="", AQ23/$G23, (AQ23-INDEX($L23:$CQ23, $GE23, MATCH(CONCATENATE(HK$10, " - ", HK$8-7), $L$68:$CQ$68, 0)))/$G23)), "")</f>
        <v/>
      </c>
      <c r="HL23" s="42" t="str" cm="1">
        <f t="array" ref="HL23">IFERROR(IF(OR(HL$10="", $B23="", $H23="", AR23="", HL$8=""), "", IF(HL$9="", AR23/$H23, (AR23-INDEX($L23:$CQ23, $GE23, MATCH(CONCATENATE(HL$10, " - ", HL$8-7), $L$68:$CQ$68, 0)))/$H23)), "")</f>
        <v/>
      </c>
      <c r="HM23" s="42" t="str" cm="1">
        <f t="array" ref="HM23">IFERROR(IF(OR(HM$10="", $B23="", $I23="", AS23="", HM$8=""), "", IF(HM$9="", AS23/$I23, (AS23-INDEX($L23:$CQ23, $GE23, MATCH(CONCATENATE(HM$10, " - ", HM$8-7), $L$68:$CQ$68, 0)))/$I23)), "")</f>
        <v/>
      </c>
      <c r="HN23" s="42" t="str" cm="1">
        <f t="array" ref="HN23">IFERROR(IF(OR(HN$10="", $B23="", $J23="", AT23="", HN$8=""), "", IF(HN$9="", AT23/$J23, (AT23-INDEX($L23:$CQ23, $GE23, MATCH(CONCATENATE(HN$10, " - ", HN$8-7), $L$68:$CQ$68, 0)))/$J23)), "")</f>
        <v/>
      </c>
      <c r="HO23" s="43" t="str" cm="1">
        <f t="array" ref="HO23">IFERROR(IF(OR(HO$10="", $B23="", $K23="", AU23="", HO$8=""), "", IF(HO$9="", AU23/$K23, (AU23-INDEX($L23:$CQ23, $GE23, MATCH(CONCATENATE(HO$10, " - ", HO$8-7), $L$68:$CQ$68, 0)))/$K23)), "")</f>
        <v/>
      </c>
      <c r="HP23" s="41" t="str" cm="1">
        <f t="array" ref="HP23">IFERROR(IF(OR(HP$10="", $B23="", $F23="", AV23="", HP$8=""), "", IF(HP$9="", AV23/$F23, (AV23-INDEX($L23:$CQ23, $GE23, MATCH(CONCATENATE(HP$10, " - ", HP$8-7), $L$68:$CQ$68, 0)))/$F23)), "")</f>
        <v/>
      </c>
      <c r="HQ23" s="42" t="str" cm="1">
        <f t="array" ref="HQ23">IFERROR(IF(OR(HQ$10="", $B23="", $G23="", AW23="", HQ$8=""), "", IF(HQ$9="", AW23/$G23, (AW23-INDEX($L23:$CQ23, $GE23, MATCH(CONCATENATE(HQ$10, " - ", HQ$8-7), $L$68:$CQ$68, 0)))/$G23)), "")</f>
        <v/>
      </c>
      <c r="HR23" s="42" t="str" cm="1">
        <f t="array" ref="HR23">IFERROR(IF(OR(HR$10="", $B23="", $H23="", AX23="", HR$8=""), "", IF(HR$9="", AX23/$H23, (AX23-INDEX($L23:$CQ23, $GE23, MATCH(CONCATENATE(HR$10, " - ", HR$8-7), $L$68:$CQ$68, 0)))/$H23)), "")</f>
        <v/>
      </c>
      <c r="HS23" s="42" t="str" cm="1">
        <f t="array" ref="HS23">IFERROR(IF(OR(HS$10="", $B23="", $I23="", AY23="", HS$8=""), "", IF(HS$9="", AY23/$I23, (AY23-INDEX($L23:$CQ23, $GE23, MATCH(CONCATENATE(HS$10, " - ", HS$8-7), $L$68:$CQ$68, 0)))/$I23)), "")</f>
        <v/>
      </c>
      <c r="HT23" s="42" t="str" cm="1">
        <f t="array" ref="HT23">IFERROR(IF(OR(HT$10="", $B23="", $J23="", AZ23="", HT$8=""), "", IF(HT$9="", AZ23/$J23, (AZ23-INDEX($L23:$CQ23, $GE23, MATCH(CONCATENATE(HT$10, " - ", HT$8-7), $L$68:$CQ$68, 0)))/$J23)), "")</f>
        <v/>
      </c>
      <c r="HU23" s="43" t="str" cm="1">
        <f t="array" ref="HU23">IFERROR(IF(OR(HU$10="", $B23="", $K23="", BA23="", HU$8=""), "", IF(HU$9="", BA23/$K23, (BA23-INDEX($L23:$CQ23, $GE23, MATCH(CONCATENATE(HU$10, " - ", HU$8-7), $L$68:$CQ$68, 0)))/$K23)), "")</f>
        <v/>
      </c>
      <c r="HV23" s="41" t="str" cm="1">
        <f t="array" ref="HV23">IFERROR(IF(OR(HV$10="", $B23="", $F23="", BB23="", HV$8=""), "", IF(HV$9="", BB23/$F23, (BB23-INDEX($L23:$CQ23, $GE23, MATCH(CONCATENATE(HV$10, " - ", HV$8-7), $L$68:$CQ$68, 0)))/$F23)), "")</f>
        <v/>
      </c>
      <c r="HW23" s="42" t="str" cm="1">
        <f t="array" ref="HW23">IFERROR(IF(OR(HW$10="", $B23="", $G23="", BC23="", HW$8=""), "", IF(HW$9="", BC23/$G23, (BC23-INDEX($L23:$CQ23, $GE23, MATCH(CONCATENATE(HW$10, " - ", HW$8-7), $L$68:$CQ$68, 0)))/$G23)), "")</f>
        <v/>
      </c>
      <c r="HX23" s="42" t="str" cm="1">
        <f t="array" ref="HX23">IFERROR(IF(OR(HX$10="", $B23="", $H23="", BD23="", HX$8=""), "", IF(HX$9="", BD23/$H23, (BD23-INDEX($L23:$CQ23, $GE23, MATCH(CONCATENATE(HX$10, " - ", HX$8-7), $L$68:$CQ$68, 0)))/$H23)), "")</f>
        <v/>
      </c>
      <c r="HY23" s="42" t="str" cm="1">
        <f t="array" ref="HY23">IFERROR(IF(OR(HY$10="", $B23="", $I23="", BE23="", HY$8=""), "", IF(HY$9="", BE23/$I23, (BE23-INDEX($L23:$CQ23, $GE23, MATCH(CONCATENATE(HY$10, " - ", HY$8-7), $L$68:$CQ$68, 0)))/$I23)), "")</f>
        <v/>
      </c>
      <c r="HZ23" s="42" t="str" cm="1">
        <f t="array" ref="HZ23">IFERROR(IF(OR(HZ$10="", $B23="", $J23="", BF23="", HZ$8=""), "", IF(HZ$9="", BF23/$J23, (BF23-INDEX($L23:$CQ23, $GE23, MATCH(CONCATENATE(HZ$10, " - ", HZ$8-7), $L$68:$CQ$68, 0)))/$J23)), "")</f>
        <v/>
      </c>
      <c r="IA23" s="43" t="str" cm="1">
        <f t="array" ref="IA23">IFERROR(IF(OR(IA$10="", $B23="", $K23="", BG23="", IA$8=""), "", IF(IA$9="", BG23/$K23, (BG23-INDEX($L23:$CQ23, $GE23, MATCH(CONCATENATE(IA$10, " - ", IA$8-7), $L$68:$CQ$68, 0)))/$K23)), "")</f>
        <v/>
      </c>
      <c r="IB23" s="41" t="str" cm="1">
        <f t="array" ref="IB23">IFERROR(IF(OR(IB$10="", $B23="", $F23="", BH23="", IB$8=""), "", IF(IB$9="", BH23/$F23, (BH23-INDEX($L23:$CQ23, $GE23, MATCH(CONCATENATE(IB$10, " - ", IB$8-7), $L$68:$CQ$68, 0)))/$F23)), "")</f>
        <v/>
      </c>
      <c r="IC23" s="42" t="str" cm="1">
        <f t="array" ref="IC23">IFERROR(IF(OR(IC$10="", $B23="", $G23="", BI23="", IC$8=""), "", IF(IC$9="", BI23/$G23, (BI23-INDEX($L23:$CQ23, $GE23, MATCH(CONCATENATE(IC$10, " - ", IC$8-7), $L$68:$CQ$68, 0)))/$G23)), "")</f>
        <v/>
      </c>
      <c r="ID23" s="42" t="str" cm="1">
        <f t="array" ref="ID23">IFERROR(IF(OR(ID$10="", $B23="", $H23="", BJ23="", ID$8=""), "", IF(ID$9="", BJ23/$H23, (BJ23-INDEX($L23:$CQ23, $GE23, MATCH(CONCATENATE(ID$10, " - ", ID$8-7), $L$68:$CQ$68, 0)))/$H23)), "")</f>
        <v/>
      </c>
      <c r="IE23" s="42" t="str" cm="1">
        <f t="array" ref="IE23">IFERROR(IF(OR(IE$10="", $B23="", $I23="", BK23="", IE$8=""), "", IF(IE$9="", BK23/$I23, (BK23-INDEX($L23:$CQ23, $GE23, MATCH(CONCATENATE(IE$10, " - ", IE$8-7), $L$68:$CQ$68, 0)))/$I23)), "")</f>
        <v/>
      </c>
      <c r="IF23" s="42" t="str" cm="1">
        <f t="array" ref="IF23">IFERROR(IF(OR(IF$10="", $B23="", $J23="", BL23="", IF$8=""), "", IF(IF$9="", BL23/$J23, (BL23-INDEX($L23:$CQ23, $GE23, MATCH(CONCATENATE(IF$10, " - ", IF$8-7), $L$68:$CQ$68, 0)))/$J23)), "")</f>
        <v/>
      </c>
      <c r="IG23" s="43" t="str" cm="1">
        <f t="array" ref="IG23">IFERROR(IF(OR(IG$10="", $B23="", $K23="", BM23="", IG$8=""), "", IF(IG$9="", BM23/$K23, (BM23-INDEX($L23:$CQ23, $GE23, MATCH(CONCATENATE(IG$10, " - ", IG$8-7), $L$68:$CQ$68, 0)))/$K23)), "")</f>
        <v/>
      </c>
      <c r="IH23" s="41" t="str" cm="1">
        <f t="array" ref="IH23">IFERROR(IF(OR(IH$10="", $B23="", $F23="", BN23="", IH$8=""), "", IF(IH$9="", BN23/$F23, (BN23-INDEX($L23:$CQ23, $GE23, MATCH(CONCATENATE(IH$10, " - ", IH$8-7), $L$68:$CQ$68, 0)))/$F23)), "")</f>
        <v/>
      </c>
      <c r="II23" s="42" t="str" cm="1">
        <f t="array" ref="II23">IFERROR(IF(OR(II$10="", $B23="", $G23="", BO23="", II$8=""), "", IF(II$9="", BO23/$G23, (BO23-INDEX($L23:$CQ23, $GE23, MATCH(CONCATENATE(II$10, " - ", II$8-7), $L$68:$CQ$68, 0)))/$G23)), "")</f>
        <v/>
      </c>
      <c r="IJ23" s="42" t="str" cm="1">
        <f t="array" ref="IJ23">IFERROR(IF(OR(IJ$10="", $B23="", $H23="", BP23="", IJ$8=""), "", IF(IJ$9="", BP23/$H23, (BP23-INDEX($L23:$CQ23, $GE23, MATCH(CONCATENATE(IJ$10, " - ", IJ$8-7), $L$68:$CQ$68, 0)))/$H23)), "")</f>
        <v/>
      </c>
      <c r="IK23" s="42" t="str" cm="1">
        <f t="array" ref="IK23">IFERROR(IF(OR(IK$10="", $B23="", $I23="", BQ23="", IK$8=""), "", IF(IK$9="", BQ23/$I23, (BQ23-INDEX($L23:$CQ23, $GE23, MATCH(CONCATENATE(IK$10, " - ", IK$8-7), $L$68:$CQ$68, 0)))/$I23)), "")</f>
        <v/>
      </c>
      <c r="IL23" s="42" t="str" cm="1">
        <f t="array" ref="IL23">IFERROR(IF(OR(IL$10="", $B23="", $J23="", BR23="", IL$8=""), "", IF(IL$9="", BR23/$J23, (BR23-INDEX($L23:$CQ23, $GE23, MATCH(CONCATENATE(IL$10, " - ", IL$8-7), $L$68:$CQ$68, 0)))/$J23)), "")</f>
        <v/>
      </c>
      <c r="IM23" s="43" t="str" cm="1">
        <f t="array" ref="IM23">IFERROR(IF(OR(IM$10="", $B23="", $K23="", BS23="", IM$8=""), "", IF(IM$9="", BS23/$K23, (BS23-INDEX($L23:$CQ23, $GE23, MATCH(CONCATENATE(IM$10, " - ", IM$8-7), $L$68:$CQ$68, 0)))/$K23)), "")</f>
        <v/>
      </c>
      <c r="IN23" s="41" t="str" cm="1">
        <f t="array" ref="IN23">IFERROR(IF(OR(IN$10="", $B23="", $F23="", BT23="", IN$8=""), "", IF(IN$9="", BT23/$F23, (BT23-INDEX($L23:$CQ23, $GE23, MATCH(CONCATENATE(IN$10, " - ", IN$8-7), $L$68:$CQ$68, 0)))/$F23)), "")</f>
        <v/>
      </c>
      <c r="IO23" s="42" t="str" cm="1">
        <f t="array" ref="IO23">IFERROR(IF(OR(IO$10="", $B23="", $G23="", BU23="", IO$8=""), "", IF(IO$9="", BU23/$G23, (BU23-INDEX($L23:$CQ23, $GE23, MATCH(CONCATENATE(IO$10, " - ", IO$8-7), $L$68:$CQ$68, 0)))/$G23)), "")</f>
        <v/>
      </c>
      <c r="IP23" s="42" t="str" cm="1">
        <f t="array" ref="IP23">IFERROR(IF(OR(IP$10="", $B23="", $H23="", BV23="", IP$8=""), "", IF(IP$9="", BV23/$H23, (BV23-INDEX($L23:$CQ23, $GE23, MATCH(CONCATENATE(IP$10, " - ", IP$8-7), $L$68:$CQ$68, 0)))/$H23)), "")</f>
        <v/>
      </c>
      <c r="IQ23" s="42" t="str" cm="1">
        <f t="array" ref="IQ23">IFERROR(IF(OR(IQ$10="", $B23="", $I23="", BW23="", IQ$8=""), "", IF(IQ$9="", BW23/$I23, (BW23-INDEX($L23:$CQ23, $GE23, MATCH(CONCATENATE(IQ$10, " - ", IQ$8-7), $L$68:$CQ$68, 0)))/$I23)), "")</f>
        <v/>
      </c>
      <c r="IR23" s="42" t="str" cm="1">
        <f t="array" ref="IR23">IFERROR(IF(OR(IR$10="", $B23="", $J23="", BX23="", IR$8=""), "", IF(IR$9="", BX23/$J23, (BX23-INDEX($L23:$CQ23, $GE23, MATCH(CONCATENATE(IR$10, " - ", IR$8-7), $L$68:$CQ$68, 0)))/$J23)), "")</f>
        <v/>
      </c>
      <c r="IS23" s="43" t="str" cm="1">
        <f t="array" ref="IS23">IFERROR(IF(OR(IS$10="", $B23="", $K23="", BY23="", IS$8=""), "", IF(IS$9="", BY23/$K23, (BY23-INDEX($L23:$CQ23, $GE23, MATCH(CONCATENATE(IS$10, " - ", IS$8-7), $L$68:$CQ$68, 0)))/$K23)), "")</f>
        <v/>
      </c>
      <c r="IT23" s="41" t="str" cm="1">
        <f t="array" ref="IT23">IFERROR(IF(OR(IT$10="", $B23="", $F23="", BZ23="", IT$8=""), "", IF(IT$9="", BZ23/$F23, (BZ23-INDEX($L23:$CQ23, $GE23, MATCH(CONCATENATE(IT$10, " - ", IT$8-7), $L$68:$CQ$68, 0)))/$F23)), "")</f>
        <v/>
      </c>
      <c r="IU23" s="42" t="str" cm="1">
        <f t="array" ref="IU23">IFERROR(IF(OR(IU$10="", $B23="", $G23="", CA23="", IU$8=""), "", IF(IU$9="", CA23/$G23, (CA23-INDEX($L23:$CQ23, $GE23, MATCH(CONCATENATE(IU$10, " - ", IU$8-7), $L$68:$CQ$68, 0)))/$G23)), "")</f>
        <v/>
      </c>
      <c r="IV23" s="42" t="str" cm="1">
        <f t="array" ref="IV23">IFERROR(IF(OR(IV$10="", $B23="", $H23="", CB23="", IV$8=""), "", IF(IV$9="", CB23/$H23, (CB23-INDEX($L23:$CQ23, $GE23, MATCH(CONCATENATE(IV$10, " - ", IV$8-7), $L$68:$CQ$68, 0)))/$H23)), "")</f>
        <v/>
      </c>
      <c r="IW23" s="42" t="str" cm="1">
        <f t="array" ref="IW23">IFERROR(IF(OR(IW$10="", $B23="", $I23="", CC23="", IW$8=""), "", IF(IW$9="", CC23/$I23, (CC23-INDEX($L23:$CQ23, $GE23, MATCH(CONCATENATE(IW$10, " - ", IW$8-7), $L$68:$CQ$68, 0)))/$I23)), "")</f>
        <v/>
      </c>
      <c r="IX23" s="42" t="str" cm="1">
        <f t="array" ref="IX23">IFERROR(IF(OR(IX$10="", $B23="", $J23="", CD23="", IX$8=""), "", IF(IX$9="", CD23/$J23, (CD23-INDEX($L23:$CQ23, $GE23, MATCH(CONCATENATE(IX$10, " - ", IX$8-7), $L$68:$CQ$68, 0)))/$J23)), "")</f>
        <v/>
      </c>
      <c r="IY23" s="43" t="str" cm="1">
        <f t="array" ref="IY23">IFERROR(IF(OR(IY$10="", $B23="", $K23="", CE23="", IY$8=""), "", IF(IY$9="", CE23/$K23, (CE23-INDEX($L23:$CQ23, $GE23, MATCH(CONCATENATE(IY$10, " - ", IY$8-7), $L$68:$CQ$68, 0)))/$K23)), "")</f>
        <v/>
      </c>
      <c r="IZ23" s="41" t="str" cm="1">
        <f t="array" ref="IZ23">IFERROR(IF(OR(IZ$10="", $B23="", $F23="", CF23="", IZ$8=""), "", IF(IZ$9="", CF23/$F23, (CF23-INDEX($L23:$CQ23, $GE23, MATCH(CONCATENATE(IZ$10, " - ", IZ$8-7), $L$68:$CQ$68, 0)))/$F23)), "")</f>
        <v/>
      </c>
      <c r="JA23" s="42" t="str" cm="1">
        <f t="array" ref="JA23">IFERROR(IF(OR(JA$10="", $B23="", $G23="", CG23="", JA$8=""), "", IF(JA$9="", CG23/$G23, (CG23-INDEX($L23:$CQ23, $GE23, MATCH(CONCATENATE(JA$10, " - ", JA$8-7), $L$68:$CQ$68, 0)))/$G23)), "")</f>
        <v/>
      </c>
      <c r="JB23" s="42" t="str" cm="1">
        <f t="array" ref="JB23">IFERROR(IF(OR(JB$10="", $B23="", $H23="", CH23="", JB$8=""), "", IF(JB$9="", CH23/$H23, (CH23-INDEX($L23:$CQ23, $GE23, MATCH(CONCATENATE(JB$10, " - ", JB$8-7), $L$68:$CQ$68, 0)))/$H23)), "")</f>
        <v/>
      </c>
      <c r="JC23" s="42" t="str" cm="1">
        <f t="array" ref="JC23">IFERROR(IF(OR(JC$10="", $B23="", $I23="", CI23="", JC$8=""), "", IF(JC$9="", CI23/$I23, (CI23-INDEX($L23:$CQ23, $GE23, MATCH(CONCATENATE(JC$10, " - ", JC$8-7), $L$68:$CQ$68, 0)))/$I23)), "")</f>
        <v/>
      </c>
      <c r="JD23" s="42" t="str" cm="1">
        <f t="array" ref="JD23">IFERROR(IF(OR(JD$10="", $B23="", $J23="", CJ23="", JD$8=""), "", IF(JD$9="", CJ23/$J23, (CJ23-INDEX($L23:$CQ23, $GE23, MATCH(CONCATENATE(JD$10, " - ", JD$8-7), $L$68:$CQ$68, 0)))/$J23)), "")</f>
        <v/>
      </c>
      <c r="JE23" s="43" t="str" cm="1">
        <f t="array" ref="JE23">IFERROR(IF(OR(JE$10="", $B23="", $K23="", CK23="", JE$8=""), "", IF(JE$9="", CK23/$K23, (CK23-INDEX($L23:$CQ23, $GE23, MATCH(CONCATENATE(JE$10, " - ", JE$8-7), $L$68:$CQ$68, 0)))/$K23)), "")</f>
        <v/>
      </c>
      <c r="JF23" s="41" t="str" cm="1">
        <f t="array" ref="JF23">IFERROR(IF(OR(JF$10="", $B23="", $F23="", CL23="", JF$8=""), "", IF(JF$9="", CL23/$F23, (CL23-INDEX($L23:$CQ23, $GE23, MATCH(CONCATENATE(JF$10, " - ", JF$8-7), $L$68:$CQ$68, 0)))/$F23)), "")</f>
        <v/>
      </c>
      <c r="JG23" s="42" t="str" cm="1">
        <f t="array" ref="JG23">IFERROR(IF(OR(JG$10="", $B23="", $G23="", CM23="", JG$8=""), "", IF(JG$9="", CM23/$G23, (CM23-INDEX($L23:$CQ23, $GE23, MATCH(CONCATENATE(JG$10, " - ", JG$8-7), $L$68:$CQ$68, 0)))/$G23)), "")</f>
        <v/>
      </c>
      <c r="JH23" s="42" t="str" cm="1">
        <f t="array" ref="JH23">IFERROR(IF(OR(JH$10="", $B23="", $H23="", CN23="", JH$8=""), "", IF(JH$9="", CN23/$H23, (CN23-INDEX($L23:$CQ23, $GE23, MATCH(CONCATENATE(JH$10, " - ", JH$8-7), $L$68:$CQ$68, 0)))/$H23)), "")</f>
        <v/>
      </c>
      <c r="JI23" s="42" t="str" cm="1">
        <f t="array" ref="JI23">IFERROR(IF(OR(JI$10="", $B23="", $I23="", CO23="", JI$8=""), "", IF(JI$9="", CO23/$I23, (CO23-INDEX($L23:$CQ23, $GE23, MATCH(CONCATENATE(JI$10, " - ", JI$8-7), $L$68:$CQ$68, 0)))/$I23)), "")</f>
        <v/>
      </c>
      <c r="JJ23" s="42" t="str" cm="1">
        <f t="array" ref="JJ23">IFERROR(IF(OR(JJ$10="", $B23="", $J23="", CP23="", JJ$8=""), "", IF(JJ$9="", CP23/$J23, (CP23-INDEX($L23:$CQ23, $GE23, MATCH(CONCATENATE(JJ$10, " - ", JJ$8-7), $L$68:$CQ$68, 0)))/$J23)), "")</f>
        <v/>
      </c>
      <c r="JK23" s="43" t="str" cm="1">
        <f t="array" ref="JK23">IFERROR(IF(OR(JK$10="", $B23="", $K23="", CQ23="", JK$8=""), "", IF(JK$9="", CQ23/$K23, (CQ23-INDEX($L23:$CQ23, $GE23, MATCH(CONCATENATE(JK$10, " - ", JK$8-7), $L$68:$CQ$68, 0)))/$K23)), "")</f>
        <v/>
      </c>
      <c r="JM23" s="55" t="str" cm="1">
        <f t="array" ref="JM23">IF(OR(JM$10="", $B23=""), "", SUMPRODUCT(($CY23:$GD23=JM$8)*($CY$10:$GD$10=JM$10)))</f>
        <v/>
      </c>
      <c r="JN23" s="56" t="str" cm="1">
        <f t="array" ref="JN23">IF(OR(JN$10="", $B23=""), "", SUMPRODUCT(($CY23:$GD23=JN$8)*($CY$10:$GD$10=JN$10)))</f>
        <v/>
      </c>
      <c r="JO23" s="56" t="str" cm="1">
        <f t="array" ref="JO23">IF(OR(JO$10="", $B23=""), "", SUMPRODUCT(($CY23:$GD23=JO$8)*($CY$10:$GD$10=JO$10)))</f>
        <v/>
      </c>
      <c r="JP23" s="56" t="str" cm="1">
        <f t="array" ref="JP23">IF(OR(JP$10="", $B23=""), "", SUMPRODUCT(($CY23:$GD23=JP$8)*($CY$10:$GD$10=JP$10)))</f>
        <v/>
      </c>
      <c r="JQ23" s="56" t="str" cm="1">
        <f t="array" ref="JQ23">IF(OR(JQ$10="", $B23=""), "", SUMPRODUCT(($CY23:$GD23=JQ$8)*($CY$10:$GD$10=JQ$10)))</f>
        <v/>
      </c>
      <c r="JR23" s="56" t="str" cm="1">
        <f t="array" ref="JR23">IF(OR(JR$10="", $B23=""), "", SUMPRODUCT(($CY23:$GD23=JR$8)*($CY$10:$GD$10=JR$10)))</f>
        <v/>
      </c>
      <c r="JS23" s="56" t="str" cm="1">
        <f t="array" ref="JS23">IF(OR(JS$10="", $B23=""), "", SUMPRODUCT(($CY23:$GD23=JS$8)*($CY$10:$GD$10=JS$10)))</f>
        <v/>
      </c>
      <c r="JT23" s="56" t="str" cm="1">
        <f t="array" ref="JT23">IF(OR(JT$10="", $B23=""), "", SUMPRODUCT(($CY23:$GD23=JT$8)*($CY$10:$GD$10=JT$10)))</f>
        <v/>
      </c>
      <c r="JU23" s="56" t="str" cm="1">
        <f t="array" ref="JU23">IF(OR(JU$10="", $B23=""), "", SUMPRODUCT(($CY23:$GD23=JU$8)*($CY$10:$GD$10=JU$10)))</f>
        <v/>
      </c>
      <c r="JV23" s="56" t="str" cm="1">
        <f t="array" ref="JV23">IF(OR(JV$10="", $B23=""), "", SUMPRODUCT(($CY23:$GD23=JV$8)*($CY$10:$GD$10=JV$10)))</f>
        <v/>
      </c>
      <c r="JW23" s="56" t="str" cm="1">
        <f t="array" ref="JW23">IF(OR(JW$10="", $B23=""), "", SUMPRODUCT(($CY23:$GD23=JW$8)*($CY$10:$GD$10=JW$10)))</f>
        <v/>
      </c>
      <c r="JX23" s="56" t="str" cm="1">
        <f t="array" ref="JX23">IF(OR(JX$10="", $B23=""), "", SUMPRODUCT(($CY23:$GD23=JX$8)*($CY$10:$GD$10=JX$10)))</f>
        <v/>
      </c>
      <c r="JY23" s="56" t="str" cm="1">
        <f t="array" ref="JY23">IF(OR(JY$10="", $B23=""), "", SUMPRODUCT(($CY23:$GD23=JY$8)*($CY$10:$GD$10=JY$10)))</f>
        <v/>
      </c>
      <c r="JZ23" s="56" t="str" cm="1">
        <f t="array" ref="JZ23">IF(OR(JZ$10="", $B23=""), "", SUMPRODUCT(($CY23:$GD23=JZ$8)*($CY$10:$GD$10=JZ$10)))</f>
        <v/>
      </c>
      <c r="KA23" s="56" t="str" cm="1">
        <f t="array" ref="KA23">IF(OR(KA$10="", $B23=""), "", SUMPRODUCT(($CY23:$GD23=KA$8)*($CY$10:$GD$10=KA$10)))</f>
        <v/>
      </c>
      <c r="KB23" s="56" t="str" cm="1">
        <f t="array" ref="KB23">IF(OR(KB$10="", $B23=""), "", SUMPRODUCT(($CY23:$GD23=KB$8)*($CY$10:$GD$10=KB$10)))</f>
        <v/>
      </c>
      <c r="KC23" s="56" t="str" cm="1">
        <f t="array" ref="KC23">IF(OR(KC$10="", $B23=""), "", SUMPRODUCT(($CY23:$GD23=KC$8)*($CY$10:$GD$10=KC$10)))</f>
        <v/>
      </c>
      <c r="KD23" s="57" t="str" cm="1">
        <f t="array" ref="KD23">IF(OR(KD$10="", $B23=""), "", SUMPRODUCT(($CY23:$GD23=KD$8)*($CY$10:$GD$10=KD$10)))</f>
        <v/>
      </c>
      <c r="KF23" s="70" t="str">
        <f t="shared" si="213"/>
        <v/>
      </c>
      <c r="KH23" s="76" t="str">
        <f t="shared" si="214"/>
        <v/>
      </c>
      <c r="KI23" s="77" t="str">
        <f t="shared" si="209"/>
        <v/>
      </c>
      <c r="KJ23" s="77" t="str">
        <f t="shared" si="209"/>
        <v/>
      </c>
      <c r="KK23" s="77" t="str">
        <f t="shared" si="209"/>
        <v/>
      </c>
      <c r="KL23" s="77" t="str">
        <f t="shared" si="209"/>
        <v/>
      </c>
      <c r="KM23" s="77" t="str">
        <f t="shared" si="209"/>
        <v/>
      </c>
      <c r="KN23" s="77" t="str">
        <f t="shared" si="209"/>
        <v/>
      </c>
      <c r="KO23" s="77" t="str">
        <f t="shared" si="209"/>
        <v/>
      </c>
      <c r="KP23" s="77" t="str">
        <f t="shared" si="209"/>
        <v/>
      </c>
      <c r="KQ23" s="77" t="str">
        <f t="shared" si="209"/>
        <v/>
      </c>
      <c r="KR23" s="77" t="str">
        <f t="shared" si="209"/>
        <v/>
      </c>
      <c r="KS23" s="77" t="str">
        <f t="shared" si="209"/>
        <v/>
      </c>
      <c r="KT23" s="78" t="str">
        <f t="shared" si="209"/>
        <v/>
      </c>
      <c r="KV23" s="97" t="str">
        <f t="shared" si="215"/>
        <v/>
      </c>
      <c r="KW23" s="98" t="str">
        <f t="shared" si="216"/>
        <v/>
      </c>
    </row>
    <row r="24" spans="1:309" x14ac:dyDescent="0.25">
      <c r="A24" s="2"/>
      <c r="B24" s="291"/>
      <c r="C24" s="292"/>
      <c r="D24" s="293"/>
      <c r="E24" s="294"/>
      <c r="F24" s="295"/>
      <c r="G24" s="296"/>
      <c r="H24" s="296"/>
      <c r="I24" s="296"/>
      <c r="J24" s="296"/>
      <c r="K24" s="297"/>
      <c r="L24" s="295"/>
      <c r="M24" s="296"/>
      <c r="N24" s="296"/>
      <c r="O24" s="296"/>
      <c r="P24" s="296"/>
      <c r="Q24" s="297"/>
      <c r="R24" s="295"/>
      <c r="S24" s="296"/>
      <c r="T24" s="296"/>
      <c r="U24" s="296"/>
      <c r="V24" s="296"/>
      <c r="W24" s="297"/>
      <c r="X24" s="295"/>
      <c r="Y24" s="296"/>
      <c r="Z24" s="296"/>
      <c r="AA24" s="296"/>
      <c r="AB24" s="296"/>
      <c r="AC24" s="297"/>
      <c r="AD24" s="295"/>
      <c r="AE24" s="296"/>
      <c r="AF24" s="296"/>
      <c r="AG24" s="296"/>
      <c r="AH24" s="296"/>
      <c r="AI24" s="297"/>
      <c r="AJ24" s="295"/>
      <c r="AK24" s="296"/>
      <c r="AL24" s="296"/>
      <c r="AM24" s="296"/>
      <c r="AN24" s="296"/>
      <c r="AO24" s="297"/>
      <c r="AP24" s="295"/>
      <c r="AQ24" s="296"/>
      <c r="AR24" s="296"/>
      <c r="AS24" s="296"/>
      <c r="AT24" s="296"/>
      <c r="AU24" s="297"/>
      <c r="AV24" s="295"/>
      <c r="AW24" s="296"/>
      <c r="AX24" s="296"/>
      <c r="AY24" s="296"/>
      <c r="AZ24" s="296"/>
      <c r="BA24" s="297"/>
      <c r="BB24" s="295"/>
      <c r="BC24" s="296"/>
      <c r="BD24" s="296"/>
      <c r="BE24" s="296"/>
      <c r="BF24" s="296"/>
      <c r="BG24" s="297"/>
      <c r="BH24" s="295"/>
      <c r="BI24" s="296"/>
      <c r="BJ24" s="296"/>
      <c r="BK24" s="296"/>
      <c r="BL24" s="296"/>
      <c r="BM24" s="297"/>
      <c r="BN24" s="295"/>
      <c r="BO24" s="296"/>
      <c r="BP24" s="296"/>
      <c r="BQ24" s="296"/>
      <c r="BR24" s="296"/>
      <c r="BS24" s="297"/>
      <c r="BT24" s="295"/>
      <c r="BU24" s="296"/>
      <c r="BV24" s="296"/>
      <c r="BW24" s="296"/>
      <c r="BX24" s="296"/>
      <c r="BY24" s="297"/>
      <c r="BZ24" s="295"/>
      <c r="CA24" s="296"/>
      <c r="CB24" s="296"/>
      <c r="CC24" s="296"/>
      <c r="CD24" s="296"/>
      <c r="CE24" s="297"/>
      <c r="CF24" s="295"/>
      <c r="CG24" s="296"/>
      <c r="CH24" s="296"/>
      <c r="CI24" s="296"/>
      <c r="CJ24" s="296"/>
      <c r="CK24" s="297"/>
      <c r="CL24" s="295"/>
      <c r="CM24" s="296"/>
      <c r="CN24" s="296"/>
      <c r="CO24" s="296"/>
      <c r="CP24" s="296"/>
      <c r="CQ24" s="297"/>
      <c r="CR24" s="2"/>
      <c r="CT24" s="12" t="str">
        <f>IF('Intro &amp; Setup'!$B29="", "", 'Intro &amp; Setup'!$B29)</f>
        <v/>
      </c>
      <c r="CV24" s="116" t="str">
        <f t="shared" si="210"/>
        <v/>
      </c>
      <c r="CW24" s="117" t="str">
        <f t="shared" si="211"/>
        <v/>
      </c>
      <c r="CY24" s="32" t="str">
        <f t="shared" ca="1" si="212"/>
        <v/>
      </c>
      <c r="CZ24" s="33" t="str">
        <f t="shared" ca="1" si="126"/>
        <v/>
      </c>
      <c r="DA24" s="33" t="str">
        <f t="shared" ca="1" si="127"/>
        <v/>
      </c>
      <c r="DB24" s="33" t="str">
        <f t="shared" ca="1" si="128"/>
        <v/>
      </c>
      <c r="DC24" s="33" t="str">
        <f t="shared" ca="1" si="129"/>
        <v/>
      </c>
      <c r="DD24" s="33" t="str">
        <f t="shared" ca="1" si="130"/>
        <v/>
      </c>
      <c r="DE24" s="33" t="str">
        <f t="shared" ca="1" si="131"/>
        <v/>
      </c>
      <c r="DF24" s="33" t="str">
        <f t="shared" ca="1" si="132"/>
        <v/>
      </c>
      <c r="DG24" s="33" t="str">
        <f t="shared" ca="1" si="133"/>
        <v/>
      </c>
      <c r="DH24" s="33" t="str">
        <f t="shared" ca="1" si="134"/>
        <v/>
      </c>
      <c r="DI24" s="33" t="str">
        <f t="shared" ca="1" si="135"/>
        <v/>
      </c>
      <c r="DJ24" s="33" t="str">
        <f t="shared" ca="1" si="136"/>
        <v/>
      </c>
      <c r="DK24" s="33" t="str">
        <f t="shared" ca="1" si="137"/>
        <v/>
      </c>
      <c r="DL24" s="33" t="str">
        <f t="shared" ca="1" si="138"/>
        <v/>
      </c>
      <c r="DM24" s="33" t="str">
        <f t="shared" ca="1" si="139"/>
        <v/>
      </c>
      <c r="DN24" s="33" t="str">
        <f t="shared" ca="1" si="140"/>
        <v/>
      </c>
      <c r="DO24" s="33" t="str">
        <f t="shared" ca="1" si="141"/>
        <v/>
      </c>
      <c r="DP24" s="33" t="str">
        <f t="shared" ca="1" si="142"/>
        <v/>
      </c>
      <c r="DQ24" s="33" t="str">
        <f t="shared" ca="1" si="143"/>
        <v/>
      </c>
      <c r="DR24" s="33" t="str">
        <f t="shared" ca="1" si="144"/>
        <v/>
      </c>
      <c r="DS24" s="33" t="str">
        <f t="shared" ca="1" si="145"/>
        <v/>
      </c>
      <c r="DT24" s="33" t="str">
        <f t="shared" ca="1" si="146"/>
        <v/>
      </c>
      <c r="DU24" s="33" t="str">
        <f t="shared" ca="1" si="147"/>
        <v/>
      </c>
      <c r="DV24" s="33" t="str">
        <f t="shared" ca="1" si="148"/>
        <v/>
      </c>
      <c r="DW24" s="33" t="str">
        <f t="shared" ca="1" si="149"/>
        <v/>
      </c>
      <c r="DX24" s="33" t="str">
        <f t="shared" ca="1" si="150"/>
        <v/>
      </c>
      <c r="DY24" s="33" t="str">
        <f t="shared" ca="1" si="151"/>
        <v/>
      </c>
      <c r="DZ24" s="33" t="str">
        <f t="shared" ca="1" si="152"/>
        <v/>
      </c>
      <c r="EA24" s="33" t="str">
        <f t="shared" ca="1" si="153"/>
        <v/>
      </c>
      <c r="EB24" s="33" t="str">
        <f t="shared" ca="1" si="154"/>
        <v/>
      </c>
      <c r="EC24" s="33" t="str">
        <f t="shared" ca="1" si="155"/>
        <v/>
      </c>
      <c r="ED24" s="33" t="str">
        <f t="shared" ca="1" si="156"/>
        <v/>
      </c>
      <c r="EE24" s="33" t="str">
        <f t="shared" ca="1" si="157"/>
        <v/>
      </c>
      <c r="EF24" s="33" t="str">
        <f t="shared" ca="1" si="158"/>
        <v/>
      </c>
      <c r="EG24" s="33" t="str">
        <f t="shared" ca="1" si="159"/>
        <v/>
      </c>
      <c r="EH24" s="33" t="str">
        <f t="shared" ca="1" si="160"/>
        <v/>
      </c>
      <c r="EI24" s="33" t="str">
        <f t="shared" ca="1" si="161"/>
        <v/>
      </c>
      <c r="EJ24" s="33" t="str">
        <f t="shared" ca="1" si="162"/>
        <v/>
      </c>
      <c r="EK24" s="33" t="str">
        <f t="shared" ca="1" si="163"/>
        <v/>
      </c>
      <c r="EL24" s="33" t="str">
        <f t="shared" ca="1" si="164"/>
        <v/>
      </c>
      <c r="EM24" s="33" t="str">
        <f t="shared" ca="1" si="165"/>
        <v/>
      </c>
      <c r="EN24" s="33" t="str">
        <f t="shared" ca="1" si="166"/>
        <v/>
      </c>
      <c r="EO24" s="33" t="str">
        <f t="shared" ca="1" si="167"/>
        <v/>
      </c>
      <c r="EP24" s="33" t="str">
        <f t="shared" ca="1" si="168"/>
        <v/>
      </c>
      <c r="EQ24" s="33" t="str">
        <f t="shared" ca="1" si="169"/>
        <v/>
      </c>
      <c r="ER24" s="33" t="str">
        <f t="shared" ca="1" si="170"/>
        <v/>
      </c>
      <c r="ES24" s="33" t="str">
        <f t="shared" ca="1" si="171"/>
        <v/>
      </c>
      <c r="ET24" s="33" t="str">
        <f t="shared" ca="1" si="172"/>
        <v/>
      </c>
      <c r="EU24" s="33" t="str">
        <f t="shared" ca="1" si="173"/>
        <v/>
      </c>
      <c r="EV24" s="33" t="str">
        <f t="shared" ca="1" si="174"/>
        <v/>
      </c>
      <c r="EW24" s="33" t="str">
        <f t="shared" ca="1" si="175"/>
        <v/>
      </c>
      <c r="EX24" s="33" t="str">
        <f t="shared" ca="1" si="176"/>
        <v/>
      </c>
      <c r="EY24" s="33" t="str">
        <f t="shared" ca="1" si="177"/>
        <v/>
      </c>
      <c r="EZ24" s="33" t="str">
        <f t="shared" ca="1" si="178"/>
        <v/>
      </c>
      <c r="FA24" s="33" t="str">
        <f t="shared" ca="1" si="179"/>
        <v/>
      </c>
      <c r="FB24" s="33" t="str">
        <f t="shared" ca="1" si="180"/>
        <v/>
      </c>
      <c r="FC24" s="33" t="str">
        <f t="shared" ca="1" si="181"/>
        <v/>
      </c>
      <c r="FD24" s="33" t="str">
        <f t="shared" ca="1" si="182"/>
        <v/>
      </c>
      <c r="FE24" s="33" t="str">
        <f t="shared" ca="1" si="183"/>
        <v/>
      </c>
      <c r="FF24" s="33" t="str">
        <f t="shared" ca="1" si="184"/>
        <v/>
      </c>
      <c r="FG24" s="33" t="str">
        <f t="shared" ca="1" si="185"/>
        <v/>
      </c>
      <c r="FH24" s="33" t="str">
        <f t="shared" ca="1" si="186"/>
        <v/>
      </c>
      <c r="FI24" s="33" t="str">
        <f t="shared" ca="1" si="187"/>
        <v/>
      </c>
      <c r="FJ24" s="33" t="str">
        <f t="shared" ca="1" si="188"/>
        <v/>
      </c>
      <c r="FK24" s="33" t="str">
        <f t="shared" ca="1" si="189"/>
        <v/>
      </c>
      <c r="FL24" s="33" t="str">
        <f t="shared" ca="1" si="190"/>
        <v/>
      </c>
      <c r="FM24" s="33" t="str">
        <f t="shared" ca="1" si="191"/>
        <v/>
      </c>
      <c r="FN24" s="33" t="str">
        <f t="shared" ca="1" si="192"/>
        <v/>
      </c>
      <c r="FO24" s="33" t="str">
        <f t="shared" ca="1" si="193"/>
        <v/>
      </c>
      <c r="FP24" s="33" t="str">
        <f t="shared" ca="1" si="194"/>
        <v/>
      </c>
      <c r="FQ24" s="33" t="str">
        <f t="shared" ca="1" si="195"/>
        <v/>
      </c>
      <c r="FR24" s="33" t="str">
        <f t="shared" ca="1" si="196"/>
        <v/>
      </c>
      <c r="FS24" s="33" t="str">
        <f t="shared" ca="1" si="197"/>
        <v/>
      </c>
      <c r="FT24" s="33" t="str">
        <f t="shared" ca="1" si="198"/>
        <v/>
      </c>
      <c r="FU24" s="33" t="str">
        <f t="shared" ca="1" si="199"/>
        <v/>
      </c>
      <c r="FV24" s="33" t="str">
        <f t="shared" ca="1" si="200"/>
        <v/>
      </c>
      <c r="FW24" s="33" t="str">
        <f t="shared" ca="1" si="201"/>
        <v/>
      </c>
      <c r="FX24" s="33" t="str">
        <f t="shared" ca="1" si="202"/>
        <v/>
      </c>
      <c r="FY24" s="33" t="str">
        <f t="shared" ca="1" si="203"/>
        <v/>
      </c>
      <c r="FZ24" s="33" t="str">
        <f t="shared" ca="1" si="204"/>
        <v/>
      </c>
      <c r="GA24" s="33" t="str">
        <f t="shared" ca="1" si="205"/>
        <v/>
      </c>
      <c r="GB24" s="33" t="str">
        <f t="shared" ca="1" si="206"/>
        <v/>
      </c>
      <c r="GC24" s="33" t="str">
        <f t="shared" ca="1" si="207"/>
        <v/>
      </c>
      <c r="GD24" s="34" t="str">
        <f t="shared" ca="1" si="208"/>
        <v/>
      </c>
      <c r="GF24" s="41" t="str" cm="1">
        <f t="array" ref="GF24">IFERROR(IF(OR(GF$10="", $B24="", $F24="", L24="", GF$8=""), "", IF(GF$9="", L24/$F24, (L24-INDEX($L24:$CQ24, $GE24, MATCH(CONCATENATE(GF$10, " - ", GF$8-7), $L$68:$CQ$68, 0)))/$F24)), "")</f>
        <v/>
      </c>
      <c r="GG24" s="42" t="str" cm="1">
        <f t="array" ref="GG24">IFERROR(IF(OR(GG$10="", $B24="", $G24="", M24="", GG$8=""), "", IF(GG$9="", M24/$G24, (M24-INDEX($L24:$CQ24, $GE24, MATCH(CONCATENATE(GG$10, " - ", GG$8-7), $L$68:$CQ$68, 0)))/$G24)), "")</f>
        <v/>
      </c>
      <c r="GH24" s="42" t="str" cm="1">
        <f t="array" ref="GH24">IFERROR(IF(OR(GH$10="", $B24="", $H24="", N24="", GH$8=""), "", IF(GH$9="", N24/$H24, (N24-INDEX($L24:$CQ24, $GE24, MATCH(CONCATENATE(GH$10, " - ", GH$8-7), $L$68:$CQ$68, 0)))/$H24)), "")</f>
        <v/>
      </c>
      <c r="GI24" s="42" t="str" cm="1">
        <f t="array" ref="GI24">IFERROR(IF(OR(GI$10="", $B24="", $I24="", O24="", GI$8=""), "", IF(GI$9="", O24/$I24, (O24-INDEX($L24:$CQ24, $GE24, MATCH(CONCATENATE(GI$10, " - ", GI$8-7), $L$68:$CQ$68, 0)))/$I24)), "")</f>
        <v/>
      </c>
      <c r="GJ24" s="42" t="str" cm="1">
        <f t="array" ref="GJ24">IFERROR(IF(OR(GJ$10="", $B24="", $J24="", P24="", GJ$8=""), "", IF(GJ$9="", P24/$J24, (P24-INDEX($L24:$CQ24, $GE24, MATCH(CONCATENATE(GJ$10, " - ", GJ$8-7), $L$68:$CQ$68, 0)))/$J24)), "")</f>
        <v/>
      </c>
      <c r="GK24" s="43" t="str" cm="1">
        <f t="array" ref="GK24">IFERROR(IF(OR(GK$10="", $B24="", $K24="", Q24="", GK$8=""), "", IF(GK$9="", Q24/$K24, (Q24-INDEX($L24:$CQ24, $GE24, MATCH(CONCATENATE(GK$10, " - ", GK$8-7), $L$68:$CQ$68, 0)))/$K24)), "")</f>
        <v/>
      </c>
      <c r="GL24" s="41" t="str" cm="1">
        <f t="array" ref="GL24">IFERROR(IF(OR(GL$10="", $B24="", $F24="", R24="", GL$8=""), "", IF(GL$9="", R24/$F24, (R24-INDEX($L24:$CQ24, $GE24, MATCH(CONCATENATE(GL$10, " - ", GL$8-7), $L$68:$CQ$68, 0)))/$F24)), "")</f>
        <v/>
      </c>
      <c r="GM24" s="42" t="str" cm="1">
        <f t="array" ref="GM24">IFERROR(IF(OR(GM$10="", $B24="", $G24="", S24="", GM$8=""), "", IF(GM$9="", S24/$G24, (S24-INDEX($L24:$CQ24, $GE24, MATCH(CONCATENATE(GM$10, " - ", GM$8-7), $L$68:$CQ$68, 0)))/$G24)), "")</f>
        <v/>
      </c>
      <c r="GN24" s="42" t="str" cm="1">
        <f t="array" ref="GN24">IFERROR(IF(OR(GN$10="", $B24="", $H24="", T24="", GN$8=""), "", IF(GN$9="", T24/$H24, (T24-INDEX($L24:$CQ24, $GE24, MATCH(CONCATENATE(GN$10, " - ", GN$8-7), $L$68:$CQ$68, 0)))/$H24)), "")</f>
        <v/>
      </c>
      <c r="GO24" s="42" t="str" cm="1">
        <f t="array" ref="GO24">IFERROR(IF(OR(GO$10="", $B24="", $I24="", U24="", GO$8=""), "", IF(GO$9="", U24/$I24, (U24-INDEX($L24:$CQ24, $GE24, MATCH(CONCATENATE(GO$10, " - ", GO$8-7), $L$68:$CQ$68, 0)))/$I24)), "")</f>
        <v/>
      </c>
      <c r="GP24" s="42" t="str" cm="1">
        <f t="array" ref="GP24">IFERROR(IF(OR(GP$10="", $B24="", $J24="", V24="", GP$8=""), "", IF(GP$9="", V24/$J24, (V24-INDEX($L24:$CQ24, $GE24, MATCH(CONCATENATE(GP$10, " - ", GP$8-7), $L$68:$CQ$68, 0)))/$J24)), "")</f>
        <v/>
      </c>
      <c r="GQ24" s="43" t="str" cm="1">
        <f t="array" ref="GQ24">IFERROR(IF(OR(GQ$10="", $B24="", $K24="", W24="", GQ$8=""), "", IF(GQ$9="", W24/$K24, (W24-INDEX($L24:$CQ24, $GE24, MATCH(CONCATENATE(GQ$10, " - ", GQ$8-7), $L$68:$CQ$68, 0)))/$K24)), "")</f>
        <v/>
      </c>
      <c r="GR24" s="41" t="str" cm="1">
        <f t="array" ref="GR24">IFERROR(IF(OR(GR$10="", $B24="", $F24="", X24="", GR$8=""), "", IF(GR$9="", X24/$F24, (X24-INDEX($L24:$CQ24, $GE24, MATCH(CONCATENATE(GR$10, " - ", GR$8-7), $L$68:$CQ$68, 0)))/$F24)), "")</f>
        <v/>
      </c>
      <c r="GS24" s="42" t="str" cm="1">
        <f t="array" ref="GS24">IFERROR(IF(OR(GS$10="", $B24="", $G24="", Y24="", GS$8=""), "", IF(GS$9="", Y24/$G24, (Y24-INDEX($L24:$CQ24, $GE24, MATCH(CONCATENATE(GS$10, " - ", GS$8-7), $L$68:$CQ$68, 0)))/$G24)), "")</f>
        <v/>
      </c>
      <c r="GT24" s="42" t="str" cm="1">
        <f t="array" ref="GT24">IFERROR(IF(OR(GT$10="", $B24="", $H24="", Z24="", GT$8=""), "", IF(GT$9="", Z24/$H24, (Z24-INDEX($L24:$CQ24, $GE24, MATCH(CONCATENATE(GT$10, " - ", GT$8-7), $L$68:$CQ$68, 0)))/$H24)), "")</f>
        <v/>
      </c>
      <c r="GU24" s="42" t="str" cm="1">
        <f t="array" ref="GU24">IFERROR(IF(OR(GU$10="", $B24="", $I24="", AA24="", GU$8=""), "", IF(GU$9="", AA24/$I24, (AA24-INDEX($L24:$CQ24, $GE24, MATCH(CONCATENATE(GU$10, " - ", GU$8-7), $L$68:$CQ$68, 0)))/$I24)), "")</f>
        <v/>
      </c>
      <c r="GV24" s="42" t="str" cm="1">
        <f t="array" ref="GV24">IFERROR(IF(OR(GV$10="", $B24="", $J24="", AB24="", GV$8=""), "", IF(GV$9="", AB24/$J24, (AB24-INDEX($L24:$CQ24, $GE24, MATCH(CONCATENATE(GV$10, " - ", GV$8-7), $L$68:$CQ$68, 0)))/$J24)), "")</f>
        <v/>
      </c>
      <c r="GW24" s="43" t="str" cm="1">
        <f t="array" ref="GW24">IFERROR(IF(OR(GW$10="", $B24="", $K24="", AC24="", GW$8=""), "", IF(GW$9="", AC24/$K24, (AC24-INDEX($L24:$CQ24, $GE24, MATCH(CONCATENATE(GW$10, " - ", GW$8-7), $L$68:$CQ$68, 0)))/$K24)), "")</f>
        <v/>
      </c>
      <c r="GX24" s="41" t="str" cm="1">
        <f t="array" ref="GX24">IFERROR(IF(OR(GX$10="", $B24="", $F24="", AD24="", GX$8=""), "", IF(GX$9="", AD24/$F24, (AD24-INDEX($L24:$CQ24, $GE24, MATCH(CONCATENATE(GX$10, " - ", GX$8-7), $L$68:$CQ$68, 0)))/$F24)), "")</f>
        <v/>
      </c>
      <c r="GY24" s="42" t="str" cm="1">
        <f t="array" ref="GY24">IFERROR(IF(OR(GY$10="", $B24="", $G24="", AE24="", GY$8=""), "", IF(GY$9="", AE24/$G24, (AE24-INDEX($L24:$CQ24, $GE24, MATCH(CONCATENATE(GY$10, " - ", GY$8-7), $L$68:$CQ$68, 0)))/$G24)), "")</f>
        <v/>
      </c>
      <c r="GZ24" s="42" t="str" cm="1">
        <f t="array" ref="GZ24">IFERROR(IF(OR(GZ$10="", $B24="", $H24="", AF24="", GZ$8=""), "", IF(GZ$9="", AF24/$H24, (AF24-INDEX($L24:$CQ24, $GE24, MATCH(CONCATENATE(GZ$10, " - ", GZ$8-7), $L$68:$CQ$68, 0)))/$H24)), "")</f>
        <v/>
      </c>
      <c r="HA24" s="42" t="str" cm="1">
        <f t="array" ref="HA24">IFERROR(IF(OR(HA$10="", $B24="", $I24="", AG24="", HA$8=""), "", IF(HA$9="", AG24/$I24, (AG24-INDEX($L24:$CQ24, $GE24, MATCH(CONCATENATE(HA$10, " - ", HA$8-7), $L$68:$CQ$68, 0)))/$I24)), "")</f>
        <v/>
      </c>
      <c r="HB24" s="42" t="str" cm="1">
        <f t="array" ref="HB24">IFERROR(IF(OR(HB$10="", $B24="", $J24="", AH24="", HB$8=""), "", IF(HB$9="", AH24/$J24, (AH24-INDEX($L24:$CQ24, $GE24, MATCH(CONCATENATE(HB$10, " - ", HB$8-7), $L$68:$CQ$68, 0)))/$J24)), "")</f>
        <v/>
      </c>
      <c r="HC24" s="43" t="str" cm="1">
        <f t="array" ref="HC24">IFERROR(IF(OR(HC$10="", $B24="", $K24="", AI24="", HC$8=""), "", IF(HC$9="", AI24/$K24, (AI24-INDEX($L24:$CQ24, $GE24, MATCH(CONCATENATE(HC$10, " - ", HC$8-7), $L$68:$CQ$68, 0)))/$K24)), "")</f>
        <v/>
      </c>
      <c r="HD24" s="41" t="str" cm="1">
        <f t="array" ref="HD24">IFERROR(IF(OR(HD$10="", $B24="", $F24="", AJ24="", HD$8=""), "", IF(HD$9="", AJ24/$F24, (AJ24-INDEX($L24:$CQ24, $GE24, MATCH(CONCATENATE(HD$10, " - ", HD$8-7), $L$68:$CQ$68, 0)))/$F24)), "")</f>
        <v/>
      </c>
      <c r="HE24" s="42" t="str" cm="1">
        <f t="array" ref="HE24">IFERROR(IF(OR(HE$10="", $B24="", $G24="", AK24="", HE$8=""), "", IF(HE$9="", AK24/$G24, (AK24-INDEX($L24:$CQ24, $GE24, MATCH(CONCATENATE(HE$10, " - ", HE$8-7), $L$68:$CQ$68, 0)))/$G24)), "")</f>
        <v/>
      </c>
      <c r="HF24" s="42" t="str" cm="1">
        <f t="array" ref="HF24">IFERROR(IF(OR(HF$10="", $B24="", $H24="", AL24="", HF$8=""), "", IF(HF$9="", AL24/$H24, (AL24-INDEX($L24:$CQ24, $GE24, MATCH(CONCATENATE(HF$10, " - ", HF$8-7), $L$68:$CQ$68, 0)))/$H24)), "")</f>
        <v/>
      </c>
      <c r="HG24" s="42" t="str" cm="1">
        <f t="array" ref="HG24">IFERROR(IF(OR(HG$10="", $B24="", $I24="", AM24="", HG$8=""), "", IF(HG$9="", AM24/$I24, (AM24-INDEX($L24:$CQ24, $GE24, MATCH(CONCATENATE(HG$10, " - ", HG$8-7), $L$68:$CQ$68, 0)))/$I24)), "")</f>
        <v/>
      </c>
      <c r="HH24" s="42" t="str" cm="1">
        <f t="array" ref="HH24">IFERROR(IF(OR(HH$10="", $B24="", $J24="", AN24="", HH$8=""), "", IF(HH$9="", AN24/$J24, (AN24-INDEX($L24:$CQ24, $GE24, MATCH(CONCATENATE(HH$10, " - ", HH$8-7), $L$68:$CQ$68, 0)))/$J24)), "")</f>
        <v/>
      </c>
      <c r="HI24" s="43" t="str" cm="1">
        <f t="array" ref="HI24">IFERROR(IF(OR(HI$10="", $B24="", $K24="", AO24="", HI$8=""), "", IF(HI$9="", AO24/$K24, (AO24-INDEX($L24:$CQ24, $GE24, MATCH(CONCATENATE(HI$10, " - ", HI$8-7), $L$68:$CQ$68, 0)))/$K24)), "")</f>
        <v/>
      </c>
      <c r="HJ24" s="41" t="str" cm="1">
        <f t="array" ref="HJ24">IFERROR(IF(OR(HJ$10="", $B24="", $F24="", AP24="", HJ$8=""), "", IF(HJ$9="", AP24/$F24, (AP24-INDEX($L24:$CQ24, $GE24, MATCH(CONCATENATE(HJ$10, " - ", HJ$8-7), $L$68:$CQ$68, 0)))/$F24)), "")</f>
        <v/>
      </c>
      <c r="HK24" s="42" t="str" cm="1">
        <f t="array" ref="HK24">IFERROR(IF(OR(HK$10="", $B24="", $G24="", AQ24="", HK$8=""), "", IF(HK$9="", AQ24/$G24, (AQ24-INDEX($L24:$CQ24, $GE24, MATCH(CONCATENATE(HK$10, " - ", HK$8-7), $L$68:$CQ$68, 0)))/$G24)), "")</f>
        <v/>
      </c>
      <c r="HL24" s="42" t="str" cm="1">
        <f t="array" ref="HL24">IFERROR(IF(OR(HL$10="", $B24="", $H24="", AR24="", HL$8=""), "", IF(HL$9="", AR24/$H24, (AR24-INDEX($L24:$CQ24, $GE24, MATCH(CONCATENATE(HL$10, " - ", HL$8-7), $L$68:$CQ$68, 0)))/$H24)), "")</f>
        <v/>
      </c>
      <c r="HM24" s="42" t="str" cm="1">
        <f t="array" ref="HM24">IFERROR(IF(OR(HM$10="", $B24="", $I24="", AS24="", HM$8=""), "", IF(HM$9="", AS24/$I24, (AS24-INDEX($L24:$CQ24, $GE24, MATCH(CONCATENATE(HM$10, " - ", HM$8-7), $L$68:$CQ$68, 0)))/$I24)), "")</f>
        <v/>
      </c>
      <c r="HN24" s="42" t="str" cm="1">
        <f t="array" ref="HN24">IFERROR(IF(OR(HN$10="", $B24="", $J24="", AT24="", HN$8=""), "", IF(HN$9="", AT24/$J24, (AT24-INDEX($L24:$CQ24, $GE24, MATCH(CONCATENATE(HN$10, " - ", HN$8-7), $L$68:$CQ$68, 0)))/$J24)), "")</f>
        <v/>
      </c>
      <c r="HO24" s="43" t="str" cm="1">
        <f t="array" ref="HO24">IFERROR(IF(OR(HO$10="", $B24="", $K24="", AU24="", HO$8=""), "", IF(HO$9="", AU24/$K24, (AU24-INDEX($L24:$CQ24, $GE24, MATCH(CONCATENATE(HO$10, " - ", HO$8-7), $L$68:$CQ$68, 0)))/$K24)), "")</f>
        <v/>
      </c>
      <c r="HP24" s="41" t="str" cm="1">
        <f t="array" ref="HP24">IFERROR(IF(OR(HP$10="", $B24="", $F24="", AV24="", HP$8=""), "", IF(HP$9="", AV24/$F24, (AV24-INDEX($L24:$CQ24, $GE24, MATCH(CONCATENATE(HP$10, " - ", HP$8-7), $L$68:$CQ$68, 0)))/$F24)), "")</f>
        <v/>
      </c>
      <c r="HQ24" s="42" t="str" cm="1">
        <f t="array" ref="HQ24">IFERROR(IF(OR(HQ$10="", $B24="", $G24="", AW24="", HQ$8=""), "", IF(HQ$9="", AW24/$G24, (AW24-INDEX($L24:$CQ24, $GE24, MATCH(CONCATENATE(HQ$10, " - ", HQ$8-7), $L$68:$CQ$68, 0)))/$G24)), "")</f>
        <v/>
      </c>
      <c r="HR24" s="42" t="str" cm="1">
        <f t="array" ref="HR24">IFERROR(IF(OR(HR$10="", $B24="", $H24="", AX24="", HR$8=""), "", IF(HR$9="", AX24/$H24, (AX24-INDEX($L24:$CQ24, $GE24, MATCH(CONCATENATE(HR$10, " - ", HR$8-7), $L$68:$CQ$68, 0)))/$H24)), "")</f>
        <v/>
      </c>
      <c r="HS24" s="42" t="str" cm="1">
        <f t="array" ref="HS24">IFERROR(IF(OR(HS$10="", $B24="", $I24="", AY24="", HS$8=""), "", IF(HS$9="", AY24/$I24, (AY24-INDEX($L24:$CQ24, $GE24, MATCH(CONCATENATE(HS$10, " - ", HS$8-7), $L$68:$CQ$68, 0)))/$I24)), "")</f>
        <v/>
      </c>
      <c r="HT24" s="42" t="str" cm="1">
        <f t="array" ref="HT24">IFERROR(IF(OR(HT$10="", $B24="", $J24="", AZ24="", HT$8=""), "", IF(HT$9="", AZ24/$J24, (AZ24-INDEX($L24:$CQ24, $GE24, MATCH(CONCATENATE(HT$10, " - ", HT$8-7), $L$68:$CQ$68, 0)))/$J24)), "")</f>
        <v/>
      </c>
      <c r="HU24" s="43" t="str" cm="1">
        <f t="array" ref="HU24">IFERROR(IF(OR(HU$10="", $B24="", $K24="", BA24="", HU$8=""), "", IF(HU$9="", BA24/$K24, (BA24-INDEX($L24:$CQ24, $GE24, MATCH(CONCATENATE(HU$10, " - ", HU$8-7), $L$68:$CQ$68, 0)))/$K24)), "")</f>
        <v/>
      </c>
      <c r="HV24" s="41" t="str" cm="1">
        <f t="array" ref="HV24">IFERROR(IF(OR(HV$10="", $B24="", $F24="", BB24="", HV$8=""), "", IF(HV$9="", BB24/$F24, (BB24-INDEX($L24:$CQ24, $GE24, MATCH(CONCATENATE(HV$10, " - ", HV$8-7), $L$68:$CQ$68, 0)))/$F24)), "")</f>
        <v/>
      </c>
      <c r="HW24" s="42" t="str" cm="1">
        <f t="array" ref="HW24">IFERROR(IF(OR(HW$10="", $B24="", $G24="", BC24="", HW$8=""), "", IF(HW$9="", BC24/$G24, (BC24-INDEX($L24:$CQ24, $GE24, MATCH(CONCATENATE(HW$10, " - ", HW$8-7), $L$68:$CQ$68, 0)))/$G24)), "")</f>
        <v/>
      </c>
      <c r="HX24" s="42" t="str" cm="1">
        <f t="array" ref="HX24">IFERROR(IF(OR(HX$10="", $B24="", $H24="", BD24="", HX$8=""), "", IF(HX$9="", BD24/$H24, (BD24-INDEX($L24:$CQ24, $GE24, MATCH(CONCATENATE(HX$10, " - ", HX$8-7), $L$68:$CQ$68, 0)))/$H24)), "")</f>
        <v/>
      </c>
      <c r="HY24" s="42" t="str" cm="1">
        <f t="array" ref="HY24">IFERROR(IF(OR(HY$10="", $B24="", $I24="", BE24="", HY$8=""), "", IF(HY$9="", BE24/$I24, (BE24-INDEX($L24:$CQ24, $GE24, MATCH(CONCATENATE(HY$10, " - ", HY$8-7), $L$68:$CQ$68, 0)))/$I24)), "")</f>
        <v/>
      </c>
      <c r="HZ24" s="42" t="str" cm="1">
        <f t="array" ref="HZ24">IFERROR(IF(OR(HZ$10="", $B24="", $J24="", BF24="", HZ$8=""), "", IF(HZ$9="", BF24/$J24, (BF24-INDEX($L24:$CQ24, $GE24, MATCH(CONCATENATE(HZ$10, " - ", HZ$8-7), $L$68:$CQ$68, 0)))/$J24)), "")</f>
        <v/>
      </c>
      <c r="IA24" s="43" t="str" cm="1">
        <f t="array" ref="IA24">IFERROR(IF(OR(IA$10="", $B24="", $K24="", BG24="", IA$8=""), "", IF(IA$9="", BG24/$K24, (BG24-INDEX($L24:$CQ24, $GE24, MATCH(CONCATENATE(IA$10, " - ", IA$8-7), $L$68:$CQ$68, 0)))/$K24)), "")</f>
        <v/>
      </c>
      <c r="IB24" s="41" t="str" cm="1">
        <f t="array" ref="IB24">IFERROR(IF(OR(IB$10="", $B24="", $F24="", BH24="", IB$8=""), "", IF(IB$9="", BH24/$F24, (BH24-INDEX($L24:$CQ24, $GE24, MATCH(CONCATENATE(IB$10, " - ", IB$8-7), $L$68:$CQ$68, 0)))/$F24)), "")</f>
        <v/>
      </c>
      <c r="IC24" s="42" t="str" cm="1">
        <f t="array" ref="IC24">IFERROR(IF(OR(IC$10="", $B24="", $G24="", BI24="", IC$8=""), "", IF(IC$9="", BI24/$G24, (BI24-INDEX($L24:$CQ24, $GE24, MATCH(CONCATENATE(IC$10, " - ", IC$8-7), $L$68:$CQ$68, 0)))/$G24)), "")</f>
        <v/>
      </c>
      <c r="ID24" s="42" t="str" cm="1">
        <f t="array" ref="ID24">IFERROR(IF(OR(ID$10="", $B24="", $H24="", BJ24="", ID$8=""), "", IF(ID$9="", BJ24/$H24, (BJ24-INDEX($L24:$CQ24, $GE24, MATCH(CONCATENATE(ID$10, " - ", ID$8-7), $L$68:$CQ$68, 0)))/$H24)), "")</f>
        <v/>
      </c>
      <c r="IE24" s="42" t="str" cm="1">
        <f t="array" ref="IE24">IFERROR(IF(OR(IE$10="", $B24="", $I24="", BK24="", IE$8=""), "", IF(IE$9="", BK24/$I24, (BK24-INDEX($L24:$CQ24, $GE24, MATCH(CONCATENATE(IE$10, " - ", IE$8-7), $L$68:$CQ$68, 0)))/$I24)), "")</f>
        <v/>
      </c>
      <c r="IF24" s="42" t="str" cm="1">
        <f t="array" ref="IF24">IFERROR(IF(OR(IF$10="", $B24="", $J24="", BL24="", IF$8=""), "", IF(IF$9="", BL24/$J24, (BL24-INDEX($L24:$CQ24, $GE24, MATCH(CONCATENATE(IF$10, " - ", IF$8-7), $L$68:$CQ$68, 0)))/$J24)), "")</f>
        <v/>
      </c>
      <c r="IG24" s="43" t="str" cm="1">
        <f t="array" ref="IG24">IFERROR(IF(OR(IG$10="", $B24="", $K24="", BM24="", IG$8=""), "", IF(IG$9="", BM24/$K24, (BM24-INDEX($L24:$CQ24, $GE24, MATCH(CONCATENATE(IG$10, " - ", IG$8-7), $L$68:$CQ$68, 0)))/$K24)), "")</f>
        <v/>
      </c>
      <c r="IH24" s="41" t="str" cm="1">
        <f t="array" ref="IH24">IFERROR(IF(OR(IH$10="", $B24="", $F24="", BN24="", IH$8=""), "", IF(IH$9="", BN24/$F24, (BN24-INDEX($L24:$CQ24, $GE24, MATCH(CONCATENATE(IH$10, " - ", IH$8-7), $L$68:$CQ$68, 0)))/$F24)), "")</f>
        <v/>
      </c>
      <c r="II24" s="42" t="str" cm="1">
        <f t="array" ref="II24">IFERROR(IF(OR(II$10="", $B24="", $G24="", BO24="", II$8=""), "", IF(II$9="", BO24/$G24, (BO24-INDEX($L24:$CQ24, $GE24, MATCH(CONCATENATE(II$10, " - ", II$8-7), $L$68:$CQ$68, 0)))/$G24)), "")</f>
        <v/>
      </c>
      <c r="IJ24" s="42" t="str" cm="1">
        <f t="array" ref="IJ24">IFERROR(IF(OR(IJ$10="", $B24="", $H24="", BP24="", IJ$8=""), "", IF(IJ$9="", BP24/$H24, (BP24-INDEX($L24:$CQ24, $GE24, MATCH(CONCATENATE(IJ$10, " - ", IJ$8-7), $L$68:$CQ$68, 0)))/$H24)), "")</f>
        <v/>
      </c>
      <c r="IK24" s="42" t="str" cm="1">
        <f t="array" ref="IK24">IFERROR(IF(OR(IK$10="", $B24="", $I24="", BQ24="", IK$8=""), "", IF(IK$9="", BQ24/$I24, (BQ24-INDEX($L24:$CQ24, $GE24, MATCH(CONCATENATE(IK$10, " - ", IK$8-7), $L$68:$CQ$68, 0)))/$I24)), "")</f>
        <v/>
      </c>
      <c r="IL24" s="42" t="str" cm="1">
        <f t="array" ref="IL24">IFERROR(IF(OR(IL$10="", $B24="", $J24="", BR24="", IL$8=""), "", IF(IL$9="", BR24/$J24, (BR24-INDEX($L24:$CQ24, $GE24, MATCH(CONCATENATE(IL$10, " - ", IL$8-7), $L$68:$CQ$68, 0)))/$J24)), "")</f>
        <v/>
      </c>
      <c r="IM24" s="43" t="str" cm="1">
        <f t="array" ref="IM24">IFERROR(IF(OR(IM$10="", $B24="", $K24="", BS24="", IM$8=""), "", IF(IM$9="", BS24/$K24, (BS24-INDEX($L24:$CQ24, $GE24, MATCH(CONCATENATE(IM$10, " - ", IM$8-7), $L$68:$CQ$68, 0)))/$K24)), "")</f>
        <v/>
      </c>
      <c r="IN24" s="41" t="str" cm="1">
        <f t="array" ref="IN24">IFERROR(IF(OR(IN$10="", $B24="", $F24="", BT24="", IN$8=""), "", IF(IN$9="", BT24/$F24, (BT24-INDEX($L24:$CQ24, $GE24, MATCH(CONCATENATE(IN$10, " - ", IN$8-7), $L$68:$CQ$68, 0)))/$F24)), "")</f>
        <v/>
      </c>
      <c r="IO24" s="42" t="str" cm="1">
        <f t="array" ref="IO24">IFERROR(IF(OR(IO$10="", $B24="", $G24="", BU24="", IO$8=""), "", IF(IO$9="", BU24/$G24, (BU24-INDEX($L24:$CQ24, $GE24, MATCH(CONCATENATE(IO$10, " - ", IO$8-7), $L$68:$CQ$68, 0)))/$G24)), "")</f>
        <v/>
      </c>
      <c r="IP24" s="42" t="str" cm="1">
        <f t="array" ref="IP24">IFERROR(IF(OR(IP$10="", $B24="", $H24="", BV24="", IP$8=""), "", IF(IP$9="", BV24/$H24, (BV24-INDEX($L24:$CQ24, $GE24, MATCH(CONCATENATE(IP$10, " - ", IP$8-7), $L$68:$CQ$68, 0)))/$H24)), "")</f>
        <v/>
      </c>
      <c r="IQ24" s="42" t="str" cm="1">
        <f t="array" ref="IQ24">IFERROR(IF(OR(IQ$10="", $B24="", $I24="", BW24="", IQ$8=""), "", IF(IQ$9="", BW24/$I24, (BW24-INDEX($L24:$CQ24, $GE24, MATCH(CONCATENATE(IQ$10, " - ", IQ$8-7), $L$68:$CQ$68, 0)))/$I24)), "")</f>
        <v/>
      </c>
      <c r="IR24" s="42" t="str" cm="1">
        <f t="array" ref="IR24">IFERROR(IF(OR(IR$10="", $B24="", $J24="", BX24="", IR$8=""), "", IF(IR$9="", BX24/$J24, (BX24-INDEX($L24:$CQ24, $GE24, MATCH(CONCATENATE(IR$10, " - ", IR$8-7), $L$68:$CQ$68, 0)))/$J24)), "")</f>
        <v/>
      </c>
      <c r="IS24" s="43" t="str" cm="1">
        <f t="array" ref="IS24">IFERROR(IF(OR(IS$10="", $B24="", $K24="", BY24="", IS$8=""), "", IF(IS$9="", BY24/$K24, (BY24-INDEX($L24:$CQ24, $GE24, MATCH(CONCATENATE(IS$10, " - ", IS$8-7), $L$68:$CQ$68, 0)))/$K24)), "")</f>
        <v/>
      </c>
      <c r="IT24" s="41" t="str" cm="1">
        <f t="array" ref="IT24">IFERROR(IF(OR(IT$10="", $B24="", $F24="", BZ24="", IT$8=""), "", IF(IT$9="", BZ24/$F24, (BZ24-INDEX($L24:$CQ24, $GE24, MATCH(CONCATENATE(IT$10, " - ", IT$8-7), $L$68:$CQ$68, 0)))/$F24)), "")</f>
        <v/>
      </c>
      <c r="IU24" s="42" t="str" cm="1">
        <f t="array" ref="IU24">IFERROR(IF(OR(IU$10="", $B24="", $G24="", CA24="", IU$8=""), "", IF(IU$9="", CA24/$G24, (CA24-INDEX($L24:$CQ24, $GE24, MATCH(CONCATENATE(IU$10, " - ", IU$8-7), $L$68:$CQ$68, 0)))/$G24)), "")</f>
        <v/>
      </c>
      <c r="IV24" s="42" t="str" cm="1">
        <f t="array" ref="IV24">IFERROR(IF(OR(IV$10="", $B24="", $H24="", CB24="", IV$8=""), "", IF(IV$9="", CB24/$H24, (CB24-INDEX($L24:$CQ24, $GE24, MATCH(CONCATENATE(IV$10, " - ", IV$8-7), $L$68:$CQ$68, 0)))/$H24)), "")</f>
        <v/>
      </c>
      <c r="IW24" s="42" t="str" cm="1">
        <f t="array" ref="IW24">IFERROR(IF(OR(IW$10="", $B24="", $I24="", CC24="", IW$8=""), "", IF(IW$9="", CC24/$I24, (CC24-INDEX($L24:$CQ24, $GE24, MATCH(CONCATENATE(IW$10, " - ", IW$8-7), $L$68:$CQ$68, 0)))/$I24)), "")</f>
        <v/>
      </c>
      <c r="IX24" s="42" t="str" cm="1">
        <f t="array" ref="IX24">IFERROR(IF(OR(IX$10="", $B24="", $J24="", CD24="", IX$8=""), "", IF(IX$9="", CD24/$J24, (CD24-INDEX($L24:$CQ24, $GE24, MATCH(CONCATENATE(IX$10, " - ", IX$8-7), $L$68:$CQ$68, 0)))/$J24)), "")</f>
        <v/>
      </c>
      <c r="IY24" s="43" t="str" cm="1">
        <f t="array" ref="IY24">IFERROR(IF(OR(IY$10="", $B24="", $K24="", CE24="", IY$8=""), "", IF(IY$9="", CE24/$K24, (CE24-INDEX($L24:$CQ24, $GE24, MATCH(CONCATENATE(IY$10, " - ", IY$8-7), $L$68:$CQ$68, 0)))/$K24)), "")</f>
        <v/>
      </c>
      <c r="IZ24" s="41" t="str" cm="1">
        <f t="array" ref="IZ24">IFERROR(IF(OR(IZ$10="", $B24="", $F24="", CF24="", IZ$8=""), "", IF(IZ$9="", CF24/$F24, (CF24-INDEX($L24:$CQ24, $GE24, MATCH(CONCATENATE(IZ$10, " - ", IZ$8-7), $L$68:$CQ$68, 0)))/$F24)), "")</f>
        <v/>
      </c>
      <c r="JA24" s="42" t="str" cm="1">
        <f t="array" ref="JA24">IFERROR(IF(OR(JA$10="", $B24="", $G24="", CG24="", JA$8=""), "", IF(JA$9="", CG24/$G24, (CG24-INDEX($L24:$CQ24, $GE24, MATCH(CONCATENATE(JA$10, " - ", JA$8-7), $L$68:$CQ$68, 0)))/$G24)), "")</f>
        <v/>
      </c>
      <c r="JB24" s="42" t="str" cm="1">
        <f t="array" ref="JB24">IFERROR(IF(OR(JB$10="", $B24="", $H24="", CH24="", JB$8=""), "", IF(JB$9="", CH24/$H24, (CH24-INDEX($L24:$CQ24, $GE24, MATCH(CONCATENATE(JB$10, " - ", JB$8-7), $L$68:$CQ$68, 0)))/$H24)), "")</f>
        <v/>
      </c>
      <c r="JC24" s="42" t="str" cm="1">
        <f t="array" ref="JC24">IFERROR(IF(OR(JC$10="", $B24="", $I24="", CI24="", JC$8=""), "", IF(JC$9="", CI24/$I24, (CI24-INDEX($L24:$CQ24, $GE24, MATCH(CONCATENATE(JC$10, " - ", JC$8-7), $L$68:$CQ$68, 0)))/$I24)), "")</f>
        <v/>
      </c>
      <c r="JD24" s="42" t="str" cm="1">
        <f t="array" ref="JD24">IFERROR(IF(OR(JD$10="", $B24="", $J24="", CJ24="", JD$8=""), "", IF(JD$9="", CJ24/$J24, (CJ24-INDEX($L24:$CQ24, $GE24, MATCH(CONCATENATE(JD$10, " - ", JD$8-7), $L$68:$CQ$68, 0)))/$J24)), "")</f>
        <v/>
      </c>
      <c r="JE24" s="43" t="str" cm="1">
        <f t="array" ref="JE24">IFERROR(IF(OR(JE$10="", $B24="", $K24="", CK24="", JE$8=""), "", IF(JE$9="", CK24/$K24, (CK24-INDEX($L24:$CQ24, $GE24, MATCH(CONCATENATE(JE$10, " - ", JE$8-7), $L$68:$CQ$68, 0)))/$K24)), "")</f>
        <v/>
      </c>
      <c r="JF24" s="41" t="str" cm="1">
        <f t="array" ref="JF24">IFERROR(IF(OR(JF$10="", $B24="", $F24="", CL24="", JF$8=""), "", IF(JF$9="", CL24/$F24, (CL24-INDEX($L24:$CQ24, $GE24, MATCH(CONCATENATE(JF$10, " - ", JF$8-7), $L$68:$CQ$68, 0)))/$F24)), "")</f>
        <v/>
      </c>
      <c r="JG24" s="42" t="str" cm="1">
        <f t="array" ref="JG24">IFERROR(IF(OR(JG$10="", $B24="", $G24="", CM24="", JG$8=""), "", IF(JG$9="", CM24/$G24, (CM24-INDEX($L24:$CQ24, $GE24, MATCH(CONCATENATE(JG$10, " - ", JG$8-7), $L$68:$CQ$68, 0)))/$G24)), "")</f>
        <v/>
      </c>
      <c r="JH24" s="42" t="str" cm="1">
        <f t="array" ref="JH24">IFERROR(IF(OR(JH$10="", $B24="", $H24="", CN24="", JH$8=""), "", IF(JH$9="", CN24/$H24, (CN24-INDEX($L24:$CQ24, $GE24, MATCH(CONCATENATE(JH$10, " - ", JH$8-7), $L$68:$CQ$68, 0)))/$H24)), "")</f>
        <v/>
      </c>
      <c r="JI24" s="42" t="str" cm="1">
        <f t="array" ref="JI24">IFERROR(IF(OR(JI$10="", $B24="", $I24="", CO24="", JI$8=""), "", IF(JI$9="", CO24/$I24, (CO24-INDEX($L24:$CQ24, $GE24, MATCH(CONCATENATE(JI$10, " - ", JI$8-7), $L$68:$CQ$68, 0)))/$I24)), "")</f>
        <v/>
      </c>
      <c r="JJ24" s="42" t="str" cm="1">
        <f t="array" ref="JJ24">IFERROR(IF(OR(JJ$10="", $B24="", $J24="", CP24="", JJ$8=""), "", IF(JJ$9="", CP24/$J24, (CP24-INDEX($L24:$CQ24, $GE24, MATCH(CONCATENATE(JJ$10, " - ", JJ$8-7), $L$68:$CQ$68, 0)))/$J24)), "")</f>
        <v/>
      </c>
      <c r="JK24" s="43" t="str" cm="1">
        <f t="array" ref="JK24">IFERROR(IF(OR(JK$10="", $B24="", $K24="", CQ24="", JK$8=""), "", IF(JK$9="", CQ24/$K24, (CQ24-INDEX($L24:$CQ24, $GE24, MATCH(CONCATENATE(JK$10, " - ", JK$8-7), $L$68:$CQ$68, 0)))/$K24)), "")</f>
        <v/>
      </c>
      <c r="JM24" s="55" t="str" cm="1">
        <f t="array" ref="JM24">IF(OR(JM$10="", $B24=""), "", SUMPRODUCT(($CY24:$GD24=JM$8)*($CY$10:$GD$10=JM$10)))</f>
        <v/>
      </c>
      <c r="JN24" s="56" t="str" cm="1">
        <f t="array" ref="JN24">IF(OR(JN$10="", $B24=""), "", SUMPRODUCT(($CY24:$GD24=JN$8)*($CY$10:$GD$10=JN$10)))</f>
        <v/>
      </c>
      <c r="JO24" s="56" t="str" cm="1">
        <f t="array" ref="JO24">IF(OR(JO$10="", $B24=""), "", SUMPRODUCT(($CY24:$GD24=JO$8)*($CY$10:$GD$10=JO$10)))</f>
        <v/>
      </c>
      <c r="JP24" s="56" t="str" cm="1">
        <f t="array" ref="JP24">IF(OR(JP$10="", $B24=""), "", SUMPRODUCT(($CY24:$GD24=JP$8)*($CY$10:$GD$10=JP$10)))</f>
        <v/>
      </c>
      <c r="JQ24" s="56" t="str" cm="1">
        <f t="array" ref="JQ24">IF(OR(JQ$10="", $B24=""), "", SUMPRODUCT(($CY24:$GD24=JQ$8)*($CY$10:$GD$10=JQ$10)))</f>
        <v/>
      </c>
      <c r="JR24" s="56" t="str" cm="1">
        <f t="array" ref="JR24">IF(OR(JR$10="", $B24=""), "", SUMPRODUCT(($CY24:$GD24=JR$8)*($CY$10:$GD$10=JR$10)))</f>
        <v/>
      </c>
      <c r="JS24" s="56" t="str" cm="1">
        <f t="array" ref="JS24">IF(OR(JS$10="", $B24=""), "", SUMPRODUCT(($CY24:$GD24=JS$8)*($CY$10:$GD$10=JS$10)))</f>
        <v/>
      </c>
      <c r="JT24" s="56" t="str" cm="1">
        <f t="array" ref="JT24">IF(OR(JT$10="", $B24=""), "", SUMPRODUCT(($CY24:$GD24=JT$8)*($CY$10:$GD$10=JT$10)))</f>
        <v/>
      </c>
      <c r="JU24" s="56" t="str" cm="1">
        <f t="array" ref="JU24">IF(OR(JU$10="", $B24=""), "", SUMPRODUCT(($CY24:$GD24=JU$8)*($CY$10:$GD$10=JU$10)))</f>
        <v/>
      </c>
      <c r="JV24" s="56" t="str" cm="1">
        <f t="array" ref="JV24">IF(OR(JV$10="", $B24=""), "", SUMPRODUCT(($CY24:$GD24=JV$8)*($CY$10:$GD$10=JV$10)))</f>
        <v/>
      </c>
      <c r="JW24" s="56" t="str" cm="1">
        <f t="array" ref="JW24">IF(OR(JW$10="", $B24=""), "", SUMPRODUCT(($CY24:$GD24=JW$8)*($CY$10:$GD$10=JW$10)))</f>
        <v/>
      </c>
      <c r="JX24" s="56" t="str" cm="1">
        <f t="array" ref="JX24">IF(OR(JX$10="", $B24=""), "", SUMPRODUCT(($CY24:$GD24=JX$8)*($CY$10:$GD$10=JX$10)))</f>
        <v/>
      </c>
      <c r="JY24" s="56" t="str" cm="1">
        <f t="array" ref="JY24">IF(OR(JY$10="", $B24=""), "", SUMPRODUCT(($CY24:$GD24=JY$8)*($CY$10:$GD$10=JY$10)))</f>
        <v/>
      </c>
      <c r="JZ24" s="56" t="str" cm="1">
        <f t="array" ref="JZ24">IF(OR(JZ$10="", $B24=""), "", SUMPRODUCT(($CY24:$GD24=JZ$8)*($CY$10:$GD$10=JZ$10)))</f>
        <v/>
      </c>
      <c r="KA24" s="56" t="str" cm="1">
        <f t="array" ref="KA24">IF(OR(KA$10="", $B24=""), "", SUMPRODUCT(($CY24:$GD24=KA$8)*($CY$10:$GD$10=KA$10)))</f>
        <v/>
      </c>
      <c r="KB24" s="56" t="str" cm="1">
        <f t="array" ref="KB24">IF(OR(KB$10="", $B24=""), "", SUMPRODUCT(($CY24:$GD24=KB$8)*($CY$10:$GD$10=KB$10)))</f>
        <v/>
      </c>
      <c r="KC24" s="56" t="str" cm="1">
        <f t="array" ref="KC24">IF(OR(KC$10="", $B24=""), "", SUMPRODUCT(($CY24:$GD24=KC$8)*($CY$10:$GD$10=KC$10)))</f>
        <v/>
      </c>
      <c r="KD24" s="57" t="str" cm="1">
        <f t="array" ref="KD24">IF(OR(KD$10="", $B24=""), "", SUMPRODUCT(($CY24:$GD24=KD$8)*($CY$10:$GD$10=KD$10)))</f>
        <v/>
      </c>
      <c r="KF24" s="70" t="str">
        <f t="shared" si="213"/>
        <v/>
      </c>
      <c r="KH24" s="76" t="str">
        <f t="shared" si="214"/>
        <v/>
      </c>
      <c r="KI24" s="77" t="str">
        <f t="shared" si="209"/>
        <v/>
      </c>
      <c r="KJ24" s="77" t="str">
        <f t="shared" si="209"/>
        <v/>
      </c>
      <c r="KK24" s="77" t="str">
        <f t="shared" si="209"/>
        <v/>
      </c>
      <c r="KL24" s="77" t="str">
        <f t="shared" si="209"/>
        <v/>
      </c>
      <c r="KM24" s="77" t="str">
        <f t="shared" si="209"/>
        <v/>
      </c>
      <c r="KN24" s="77" t="str">
        <f t="shared" si="209"/>
        <v/>
      </c>
      <c r="KO24" s="77" t="str">
        <f t="shared" si="209"/>
        <v/>
      </c>
      <c r="KP24" s="77" t="str">
        <f t="shared" si="209"/>
        <v/>
      </c>
      <c r="KQ24" s="77" t="str">
        <f t="shared" si="209"/>
        <v/>
      </c>
      <c r="KR24" s="77" t="str">
        <f t="shared" si="209"/>
        <v/>
      </c>
      <c r="KS24" s="77" t="str">
        <f t="shared" si="209"/>
        <v/>
      </c>
      <c r="KT24" s="78" t="str">
        <f t="shared" si="209"/>
        <v/>
      </c>
      <c r="KV24" s="97" t="str">
        <f t="shared" si="215"/>
        <v/>
      </c>
      <c r="KW24" s="98" t="str">
        <f t="shared" si="216"/>
        <v/>
      </c>
    </row>
    <row r="25" spans="1:309" x14ac:dyDescent="0.25">
      <c r="A25" s="2"/>
      <c r="B25" s="291"/>
      <c r="C25" s="292"/>
      <c r="D25" s="293"/>
      <c r="E25" s="294"/>
      <c r="F25" s="295"/>
      <c r="G25" s="296"/>
      <c r="H25" s="296"/>
      <c r="I25" s="296"/>
      <c r="J25" s="296"/>
      <c r="K25" s="297"/>
      <c r="L25" s="295"/>
      <c r="M25" s="296"/>
      <c r="N25" s="296"/>
      <c r="O25" s="296"/>
      <c r="P25" s="296"/>
      <c r="Q25" s="297"/>
      <c r="R25" s="295"/>
      <c r="S25" s="296"/>
      <c r="T25" s="296"/>
      <c r="U25" s="296"/>
      <c r="V25" s="296"/>
      <c r="W25" s="297"/>
      <c r="X25" s="295"/>
      <c r="Y25" s="296"/>
      <c r="Z25" s="296"/>
      <c r="AA25" s="296"/>
      <c r="AB25" s="296"/>
      <c r="AC25" s="297"/>
      <c r="AD25" s="295"/>
      <c r="AE25" s="296"/>
      <c r="AF25" s="296"/>
      <c r="AG25" s="296"/>
      <c r="AH25" s="296"/>
      <c r="AI25" s="297"/>
      <c r="AJ25" s="295"/>
      <c r="AK25" s="296"/>
      <c r="AL25" s="296"/>
      <c r="AM25" s="296"/>
      <c r="AN25" s="296"/>
      <c r="AO25" s="297"/>
      <c r="AP25" s="295"/>
      <c r="AQ25" s="296"/>
      <c r="AR25" s="296"/>
      <c r="AS25" s="296"/>
      <c r="AT25" s="296"/>
      <c r="AU25" s="297"/>
      <c r="AV25" s="295"/>
      <c r="AW25" s="296"/>
      <c r="AX25" s="296"/>
      <c r="AY25" s="296"/>
      <c r="AZ25" s="296"/>
      <c r="BA25" s="297"/>
      <c r="BB25" s="295"/>
      <c r="BC25" s="296"/>
      <c r="BD25" s="296"/>
      <c r="BE25" s="296"/>
      <c r="BF25" s="296"/>
      <c r="BG25" s="297"/>
      <c r="BH25" s="295"/>
      <c r="BI25" s="296"/>
      <c r="BJ25" s="296"/>
      <c r="BK25" s="296"/>
      <c r="BL25" s="296"/>
      <c r="BM25" s="297"/>
      <c r="BN25" s="295"/>
      <c r="BO25" s="296"/>
      <c r="BP25" s="296"/>
      <c r="BQ25" s="296"/>
      <c r="BR25" s="296"/>
      <c r="BS25" s="297"/>
      <c r="BT25" s="295"/>
      <c r="BU25" s="296"/>
      <c r="BV25" s="296"/>
      <c r="BW25" s="296"/>
      <c r="BX25" s="296"/>
      <c r="BY25" s="297"/>
      <c r="BZ25" s="295"/>
      <c r="CA25" s="296"/>
      <c r="CB25" s="296"/>
      <c r="CC25" s="296"/>
      <c r="CD25" s="296"/>
      <c r="CE25" s="297"/>
      <c r="CF25" s="295"/>
      <c r="CG25" s="296"/>
      <c r="CH25" s="296"/>
      <c r="CI25" s="296"/>
      <c r="CJ25" s="296"/>
      <c r="CK25" s="297"/>
      <c r="CL25" s="295"/>
      <c r="CM25" s="296"/>
      <c r="CN25" s="296"/>
      <c r="CO25" s="296"/>
      <c r="CP25" s="296"/>
      <c r="CQ25" s="297"/>
      <c r="CR25" s="2"/>
      <c r="CT25" s="12" t="str">
        <f>IF('Intro &amp; Setup'!$B30="", "", 'Intro &amp; Setup'!$B30)</f>
        <v/>
      </c>
      <c r="CV25" s="116" t="str">
        <f t="shared" si="210"/>
        <v/>
      </c>
      <c r="CW25" s="117" t="str">
        <f t="shared" si="211"/>
        <v/>
      </c>
      <c r="CY25" s="32" t="str">
        <f t="shared" ca="1" si="212"/>
        <v/>
      </c>
      <c r="CZ25" s="33" t="str">
        <f t="shared" ca="1" si="126"/>
        <v/>
      </c>
      <c r="DA25" s="33" t="str">
        <f t="shared" ca="1" si="127"/>
        <v/>
      </c>
      <c r="DB25" s="33" t="str">
        <f t="shared" ca="1" si="128"/>
        <v/>
      </c>
      <c r="DC25" s="33" t="str">
        <f t="shared" ca="1" si="129"/>
        <v/>
      </c>
      <c r="DD25" s="33" t="str">
        <f t="shared" ca="1" si="130"/>
        <v/>
      </c>
      <c r="DE25" s="33" t="str">
        <f t="shared" ca="1" si="131"/>
        <v/>
      </c>
      <c r="DF25" s="33" t="str">
        <f t="shared" ca="1" si="132"/>
        <v/>
      </c>
      <c r="DG25" s="33" t="str">
        <f t="shared" ca="1" si="133"/>
        <v/>
      </c>
      <c r="DH25" s="33" t="str">
        <f t="shared" ca="1" si="134"/>
        <v/>
      </c>
      <c r="DI25" s="33" t="str">
        <f t="shared" ca="1" si="135"/>
        <v/>
      </c>
      <c r="DJ25" s="33" t="str">
        <f t="shared" ca="1" si="136"/>
        <v/>
      </c>
      <c r="DK25" s="33" t="str">
        <f t="shared" ca="1" si="137"/>
        <v/>
      </c>
      <c r="DL25" s="33" t="str">
        <f t="shared" ca="1" si="138"/>
        <v/>
      </c>
      <c r="DM25" s="33" t="str">
        <f t="shared" ca="1" si="139"/>
        <v/>
      </c>
      <c r="DN25" s="33" t="str">
        <f t="shared" ca="1" si="140"/>
        <v/>
      </c>
      <c r="DO25" s="33" t="str">
        <f t="shared" ca="1" si="141"/>
        <v/>
      </c>
      <c r="DP25" s="33" t="str">
        <f t="shared" ca="1" si="142"/>
        <v/>
      </c>
      <c r="DQ25" s="33" t="str">
        <f t="shared" ca="1" si="143"/>
        <v/>
      </c>
      <c r="DR25" s="33" t="str">
        <f t="shared" ca="1" si="144"/>
        <v/>
      </c>
      <c r="DS25" s="33" t="str">
        <f t="shared" ca="1" si="145"/>
        <v/>
      </c>
      <c r="DT25" s="33" t="str">
        <f t="shared" ca="1" si="146"/>
        <v/>
      </c>
      <c r="DU25" s="33" t="str">
        <f t="shared" ca="1" si="147"/>
        <v/>
      </c>
      <c r="DV25" s="33" t="str">
        <f t="shared" ca="1" si="148"/>
        <v/>
      </c>
      <c r="DW25" s="33" t="str">
        <f t="shared" ca="1" si="149"/>
        <v/>
      </c>
      <c r="DX25" s="33" t="str">
        <f t="shared" ca="1" si="150"/>
        <v/>
      </c>
      <c r="DY25" s="33" t="str">
        <f t="shared" ca="1" si="151"/>
        <v/>
      </c>
      <c r="DZ25" s="33" t="str">
        <f t="shared" ca="1" si="152"/>
        <v/>
      </c>
      <c r="EA25" s="33" t="str">
        <f t="shared" ca="1" si="153"/>
        <v/>
      </c>
      <c r="EB25" s="33" t="str">
        <f t="shared" ca="1" si="154"/>
        <v/>
      </c>
      <c r="EC25" s="33" t="str">
        <f t="shared" ca="1" si="155"/>
        <v/>
      </c>
      <c r="ED25" s="33" t="str">
        <f t="shared" ca="1" si="156"/>
        <v/>
      </c>
      <c r="EE25" s="33" t="str">
        <f t="shared" ca="1" si="157"/>
        <v/>
      </c>
      <c r="EF25" s="33" t="str">
        <f t="shared" ca="1" si="158"/>
        <v/>
      </c>
      <c r="EG25" s="33" t="str">
        <f t="shared" ca="1" si="159"/>
        <v/>
      </c>
      <c r="EH25" s="33" t="str">
        <f t="shared" ca="1" si="160"/>
        <v/>
      </c>
      <c r="EI25" s="33" t="str">
        <f t="shared" ca="1" si="161"/>
        <v/>
      </c>
      <c r="EJ25" s="33" t="str">
        <f t="shared" ca="1" si="162"/>
        <v/>
      </c>
      <c r="EK25" s="33" t="str">
        <f t="shared" ca="1" si="163"/>
        <v/>
      </c>
      <c r="EL25" s="33" t="str">
        <f t="shared" ca="1" si="164"/>
        <v/>
      </c>
      <c r="EM25" s="33" t="str">
        <f t="shared" ca="1" si="165"/>
        <v/>
      </c>
      <c r="EN25" s="33" t="str">
        <f t="shared" ca="1" si="166"/>
        <v/>
      </c>
      <c r="EO25" s="33" t="str">
        <f t="shared" ca="1" si="167"/>
        <v/>
      </c>
      <c r="EP25" s="33" t="str">
        <f t="shared" ca="1" si="168"/>
        <v/>
      </c>
      <c r="EQ25" s="33" t="str">
        <f t="shared" ca="1" si="169"/>
        <v/>
      </c>
      <c r="ER25" s="33" t="str">
        <f t="shared" ca="1" si="170"/>
        <v/>
      </c>
      <c r="ES25" s="33" t="str">
        <f t="shared" ca="1" si="171"/>
        <v/>
      </c>
      <c r="ET25" s="33" t="str">
        <f t="shared" ca="1" si="172"/>
        <v/>
      </c>
      <c r="EU25" s="33" t="str">
        <f t="shared" ca="1" si="173"/>
        <v/>
      </c>
      <c r="EV25" s="33" t="str">
        <f t="shared" ca="1" si="174"/>
        <v/>
      </c>
      <c r="EW25" s="33" t="str">
        <f t="shared" ca="1" si="175"/>
        <v/>
      </c>
      <c r="EX25" s="33" t="str">
        <f t="shared" ca="1" si="176"/>
        <v/>
      </c>
      <c r="EY25" s="33" t="str">
        <f t="shared" ca="1" si="177"/>
        <v/>
      </c>
      <c r="EZ25" s="33" t="str">
        <f t="shared" ca="1" si="178"/>
        <v/>
      </c>
      <c r="FA25" s="33" t="str">
        <f t="shared" ca="1" si="179"/>
        <v/>
      </c>
      <c r="FB25" s="33" t="str">
        <f t="shared" ca="1" si="180"/>
        <v/>
      </c>
      <c r="FC25" s="33" t="str">
        <f t="shared" ca="1" si="181"/>
        <v/>
      </c>
      <c r="FD25" s="33" t="str">
        <f t="shared" ca="1" si="182"/>
        <v/>
      </c>
      <c r="FE25" s="33" t="str">
        <f t="shared" ca="1" si="183"/>
        <v/>
      </c>
      <c r="FF25" s="33" t="str">
        <f t="shared" ca="1" si="184"/>
        <v/>
      </c>
      <c r="FG25" s="33" t="str">
        <f t="shared" ca="1" si="185"/>
        <v/>
      </c>
      <c r="FH25" s="33" t="str">
        <f t="shared" ca="1" si="186"/>
        <v/>
      </c>
      <c r="FI25" s="33" t="str">
        <f t="shared" ca="1" si="187"/>
        <v/>
      </c>
      <c r="FJ25" s="33" t="str">
        <f t="shared" ca="1" si="188"/>
        <v/>
      </c>
      <c r="FK25" s="33" t="str">
        <f t="shared" ca="1" si="189"/>
        <v/>
      </c>
      <c r="FL25" s="33" t="str">
        <f t="shared" ca="1" si="190"/>
        <v/>
      </c>
      <c r="FM25" s="33" t="str">
        <f t="shared" ca="1" si="191"/>
        <v/>
      </c>
      <c r="FN25" s="33" t="str">
        <f t="shared" ca="1" si="192"/>
        <v/>
      </c>
      <c r="FO25" s="33" t="str">
        <f t="shared" ca="1" si="193"/>
        <v/>
      </c>
      <c r="FP25" s="33" t="str">
        <f t="shared" ca="1" si="194"/>
        <v/>
      </c>
      <c r="FQ25" s="33" t="str">
        <f t="shared" ca="1" si="195"/>
        <v/>
      </c>
      <c r="FR25" s="33" t="str">
        <f t="shared" ca="1" si="196"/>
        <v/>
      </c>
      <c r="FS25" s="33" t="str">
        <f t="shared" ca="1" si="197"/>
        <v/>
      </c>
      <c r="FT25" s="33" t="str">
        <f t="shared" ca="1" si="198"/>
        <v/>
      </c>
      <c r="FU25" s="33" t="str">
        <f t="shared" ca="1" si="199"/>
        <v/>
      </c>
      <c r="FV25" s="33" t="str">
        <f t="shared" ca="1" si="200"/>
        <v/>
      </c>
      <c r="FW25" s="33" t="str">
        <f t="shared" ca="1" si="201"/>
        <v/>
      </c>
      <c r="FX25" s="33" t="str">
        <f t="shared" ca="1" si="202"/>
        <v/>
      </c>
      <c r="FY25" s="33" t="str">
        <f t="shared" ca="1" si="203"/>
        <v/>
      </c>
      <c r="FZ25" s="33" t="str">
        <f t="shared" ca="1" si="204"/>
        <v/>
      </c>
      <c r="GA25" s="33" t="str">
        <f t="shared" ca="1" si="205"/>
        <v/>
      </c>
      <c r="GB25" s="33" t="str">
        <f t="shared" ca="1" si="206"/>
        <v/>
      </c>
      <c r="GC25" s="33" t="str">
        <f t="shared" ca="1" si="207"/>
        <v/>
      </c>
      <c r="GD25" s="34" t="str">
        <f t="shared" ca="1" si="208"/>
        <v/>
      </c>
      <c r="GF25" s="41" t="str" cm="1">
        <f t="array" ref="GF25">IFERROR(IF(OR(GF$10="", $B25="", $F25="", L25="", GF$8=""), "", IF(GF$9="", L25/$F25, (L25-INDEX($L25:$CQ25, $GE25, MATCH(CONCATENATE(GF$10, " - ", GF$8-7), $L$68:$CQ$68, 0)))/$F25)), "")</f>
        <v/>
      </c>
      <c r="GG25" s="42" t="str" cm="1">
        <f t="array" ref="GG25">IFERROR(IF(OR(GG$10="", $B25="", $G25="", M25="", GG$8=""), "", IF(GG$9="", M25/$G25, (M25-INDEX($L25:$CQ25, $GE25, MATCH(CONCATENATE(GG$10, " - ", GG$8-7), $L$68:$CQ$68, 0)))/$G25)), "")</f>
        <v/>
      </c>
      <c r="GH25" s="42" t="str" cm="1">
        <f t="array" ref="GH25">IFERROR(IF(OR(GH$10="", $B25="", $H25="", N25="", GH$8=""), "", IF(GH$9="", N25/$H25, (N25-INDEX($L25:$CQ25, $GE25, MATCH(CONCATENATE(GH$10, " - ", GH$8-7), $L$68:$CQ$68, 0)))/$H25)), "")</f>
        <v/>
      </c>
      <c r="GI25" s="42" t="str" cm="1">
        <f t="array" ref="GI25">IFERROR(IF(OR(GI$10="", $B25="", $I25="", O25="", GI$8=""), "", IF(GI$9="", O25/$I25, (O25-INDEX($L25:$CQ25, $GE25, MATCH(CONCATENATE(GI$10, " - ", GI$8-7), $L$68:$CQ$68, 0)))/$I25)), "")</f>
        <v/>
      </c>
      <c r="GJ25" s="42" t="str" cm="1">
        <f t="array" ref="GJ25">IFERROR(IF(OR(GJ$10="", $B25="", $J25="", P25="", GJ$8=""), "", IF(GJ$9="", P25/$J25, (P25-INDEX($L25:$CQ25, $GE25, MATCH(CONCATENATE(GJ$10, " - ", GJ$8-7), $L$68:$CQ$68, 0)))/$J25)), "")</f>
        <v/>
      </c>
      <c r="GK25" s="43" t="str" cm="1">
        <f t="array" ref="GK25">IFERROR(IF(OR(GK$10="", $B25="", $K25="", Q25="", GK$8=""), "", IF(GK$9="", Q25/$K25, (Q25-INDEX($L25:$CQ25, $GE25, MATCH(CONCATENATE(GK$10, " - ", GK$8-7), $L$68:$CQ$68, 0)))/$K25)), "")</f>
        <v/>
      </c>
      <c r="GL25" s="41" t="str" cm="1">
        <f t="array" ref="GL25">IFERROR(IF(OR(GL$10="", $B25="", $F25="", R25="", GL$8=""), "", IF(GL$9="", R25/$F25, (R25-INDEX($L25:$CQ25, $GE25, MATCH(CONCATENATE(GL$10, " - ", GL$8-7), $L$68:$CQ$68, 0)))/$F25)), "")</f>
        <v/>
      </c>
      <c r="GM25" s="42" t="str" cm="1">
        <f t="array" ref="GM25">IFERROR(IF(OR(GM$10="", $B25="", $G25="", S25="", GM$8=""), "", IF(GM$9="", S25/$G25, (S25-INDEX($L25:$CQ25, $GE25, MATCH(CONCATENATE(GM$10, " - ", GM$8-7), $L$68:$CQ$68, 0)))/$G25)), "")</f>
        <v/>
      </c>
      <c r="GN25" s="42" t="str" cm="1">
        <f t="array" ref="GN25">IFERROR(IF(OR(GN$10="", $B25="", $H25="", T25="", GN$8=""), "", IF(GN$9="", T25/$H25, (T25-INDEX($L25:$CQ25, $GE25, MATCH(CONCATENATE(GN$10, " - ", GN$8-7), $L$68:$CQ$68, 0)))/$H25)), "")</f>
        <v/>
      </c>
      <c r="GO25" s="42" t="str" cm="1">
        <f t="array" ref="GO25">IFERROR(IF(OR(GO$10="", $B25="", $I25="", U25="", GO$8=""), "", IF(GO$9="", U25/$I25, (U25-INDEX($L25:$CQ25, $GE25, MATCH(CONCATENATE(GO$10, " - ", GO$8-7), $L$68:$CQ$68, 0)))/$I25)), "")</f>
        <v/>
      </c>
      <c r="GP25" s="42" t="str" cm="1">
        <f t="array" ref="GP25">IFERROR(IF(OR(GP$10="", $B25="", $J25="", V25="", GP$8=""), "", IF(GP$9="", V25/$J25, (V25-INDEX($L25:$CQ25, $GE25, MATCH(CONCATENATE(GP$10, " - ", GP$8-7), $L$68:$CQ$68, 0)))/$J25)), "")</f>
        <v/>
      </c>
      <c r="GQ25" s="43" t="str" cm="1">
        <f t="array" ref="GQ25">IFERROR(IF(OR(GQ$10="", $B25="", $K25="", W25="", GQ$8=""), "", IF(GQ$9="", W25/$K25, (W25-INDEX($L25:$CQ25, $GE25, MATCH(CONCATENATE(GQ$10, " - ", GQ$8-7), $L$68:$CQ$68, 0)))/$K25)), "")</f>
        <v/>
      </c>
      <c r="GR25" s="41" t="str" cm="1">
        <f t="array" ref="GR25">IFERROR(IF(OR(GR$10="", $B25="", $F25="", X25="", GR$8=""), "", IF(GR$9="", X25/$F25, (X25-INDEX($L25:$CQ25, $GE25, MATCH(CONCATENATE(GR$10, " - ", GR$8-7), $L$68:$CQ$68, 0)))/$F25)), "")</f>
        <v/>
      </c>
      <c r="GS25" s="42" t="str" cm="1">
        <f t="array" ref="GS25">IFERROR(IF(OR(GS$10="", $B25="", $G25="", Y25="", GS$8=""), "", IF(GS$9="", Y25/$G25, (Y25-INDEX($L25:$CQ25, $GE25, MATCH(CONCATENATE(GS$10, " - ", GS$8-7), $L$68:$CQ$68, 0)))/$G25)), "")</f>
        <v/>
      </c>
      <c r="GT25" s="42" t="str" cm="1">
        <f t="array" ref="GT25">IFERROR(IF(OR(GT$10="", $B25="", $H25="", Z25="", GT$8=""), "", IF(GT$9="", Z25/$H25, (Z25-INDEX($L25:$CQ25, $GE25, MATCH(CONCATENATE(GT$10, " - ", GT$8-7), $L$68:$CQ$68, 0)))/$H25)), "")</f>
        <v/>
      </c>
      <c r="GU25" s="42" t="str" cm="1">
        <f t="array" ref="GU25">IFERROR(IF(OR(GU$10="", $B25="", $I25="", AA25="", GU$8=""), "", IF(GU$9="", AA25/$I25, (AA25-INDEX($L25:$CQ25, $GE25, MATCH(CONCATENATE(GU$10, " - ", GU$8-7), $L$68:$CQ$68, 0)))/$I25)), "")</f>
        <v/>
      </c>
      <c r="GV25" s="42" t="str" cm="1">
        <f t="array" ref="GV25">IFERROR(IF(OR(GV$10="", $B25="", $J25="", AB25="", GV$8=""), "", IF(GV$9="", AB25/$J25, (AB25-INDEX($L25:$CQ25, $GE25, MATCH(CONCATENATE(GV$10, " - ", GV$8-7), $L$68:$CQ$68, 0)))/$J25)), "")</f>
        <v/>
      </c>
      <c r="GW25" s="43" t="str" cm="1">
        <f t="array" ref="GW25">IFERROR(IF(OR(GW$10="", $B25="", $K25="", AC25="", GW$8=""), "", IF(GW$9="", AC25/$K25, (AC25-INDEX($L25:$CQ25, $GE25, MATCH(CONCATENATE(GW$10, " - ", GW$8-7), $L$68:$CQ$68, 0)))/$K25)), "")</f>
        <v/>
      </c>
      <c r="GX25" s="41" t="str" cm="1">
        <f t="array" ref="GX25">IFERROR(IF(OR(GX$10="", $B25="", $F25="", AD25="", GX$8=""), "", IF(GX$9="", AD25/$F25, (AD25-INDEX($L25:$CQ25, $GE25, MATCH(CONCATENATE(GX$10, " - ", GX$8-7), $L$68:$CQ$68, 0)))/$F25)), "")</f>
        <v/>
      </c>
      <c r="GY25" s="42" t="str" cm="1">
        <f t="array" ref="GY25">IFERROR(IF(OR(GY$10="", $B25="", $G25="", AE25="", GY$8=""), "", IF(GY$9="", AE25/$G25, (AE25-INDEX($L25:$CQ25, $GE25, MATCH(CONCATENATE(GY$10, " - ", GY$8-7), $L$68:$CQ$68, 0)))/$G25)), "")</f>
        <v/>
      </c>
      <c r="GZ25" s="42" t="str" cm="1">
        <f t="array" ref="GZ25">IFERROR(IF(OR(GZ$10="", $B25="", $H25="", AF25="", GZ$8=""), "", IF(GZ$9="", AF25/$H25, (AF25-INDEX($L25:$CQ25, $GE25, MATCH(CONCATENATE(GZ$10, " - ", GZ$8-7), $L$68:$CQ$68, 0)))/$H25)), "")</f>
        <v/>
      </c>
      <c r="HA25" s="42" t="str" cm="1">
        <f t="array" ref="HA25">IFERROR(IF(OR(HA$10="", $B25="", $I25="", AG25="", HA$8=""), "", IF(HA$9="", AG25/$I25, (AG25-INDEX($L25:$CQ25, $GE25, MATCH(CONCATENATE(HA$10, " - ", HA$8-7), $L$68:$CQ$68, 0)))/$I25)), "")</f>
        <v/>
      </c>
      <c r="HB25" s="42" t="str" cm="1">
        <f t="array" ref="HB25">IFERROR(IF(OR(HB$10="", $B25="", $J25="", AH25="", HB$8=""), "", IF(HB$9="", AH25/$J25, (AH25-INDEX($L25:$CQ25, $GE25, MATCH(CONCATENATE(HB$10, " - ", HB$8-7), $L$68:$CQ$68, 0)))/$J25)), "")</f>
        <v/>
      </c>
      <c r="HC25" s="43" t="str" cm="1">
        <f t="array" ref="HC25">IFERROR(IF(OR(HC$10="", $B25="", $K25="", AI25="", HC$8=""), "", IF(HC$9="", AI25/$K25, (AI25-INDEX($L25:$CQ25, $GE25, MATCH(CONCATENATE(HC$10, " - ", HC$8-7), $L$68:$CQ$68, 0)))/$K25)), "")</f>
        <v/>
      </c>
      <c r="HD25" s="41" t="str" cm="1">
        <f t="array" ref="HD25">IFERROR(IF(OR(HD$10="", $B25="", $F25="", AJ25="", HD$8=""), "", IF(HD$9="", AJ25/$F25, (AJ25-INDEX($L25:$CQ25, $GE25, MATCH(CONCATENATE(HD$10, " - ", HD$8-7), $L$68:$CQ$68, 0)))/$F25)), "")</f>
        <v/>
      </c>
      <c r="HE25" s="42" t="str" cm="1">
        <f t="array" ref="HE25">IFERROR(IF(OR(HE$10="", $B25="", $G25="", AK25="", HE$8=""), "", IF(HE$9="", AK25/$G25, (AK25-INDEX($L25:$CQ25, $GE25, MATCH(CONCATENATE(HE$10, " - ", HE$8-7), $L$68:$CQ$68, 0)))/$G25)), "")</f>
        <v/>
      </c>
      <c r="HF25" s="42" t="str" cm="1">
        <f t="array" ref="HF25">IFERROR(IF(OR(HF$10="", $B25="", $H25="", AL25="", HF$8=""), "", IF(HF$9="", AL25/$H25, (AL25-INDEX($L25:$CQ25, $GE25, MATCH(CONCATENATE(HF$10, " - ", HF$8-7), $L$68:$CQ$68, 0)))/$H25)), "")</f>
        <v/>
      </c>
      <c r="HG25" s="42" t="str" cm="1">
        <f t="array" ref="HG25">IFERROR(IF(OR(HG$10="", $B25="", $I25="", AM25="", HG$8=""), "", IF(HG$9="", AM25/$I25, (AM25-INDEX($L25:$CQ25, $GE25, MATCH(CONCATENATE(HG$10, " - ", HG$8-7), $L$68:$CQ$68, 0)))/$I25)), "")</f>
        <v/>
      </c>
      <c r="HH25" s="42" t="str" cm="1">
        <f t="array" ref="HH25">IFERROR(IF(OR(HH$10="", $B25="", $J25="", AN25="", HH$8=""), "", IF(HH$9="", AN25/$J25, (AN25-INDEX($L25:$CQ25, $GE25, MATCH(CONCATENATE(HH$10, " - ", HH$8-7), $L$68:$CQ$68, 0)))/$J25)), "")</f>
        <v/>
      </c>
      <c r="HI25" s="43" t="str" cm="1">
        <f t="array" ref="HI25">IFERROR(IF(OR(HI$10="", $B25="", $K25="", AO25="", HI$8=""), "", IF(HI$9="", AO25/$K25, (AO25-INDEX($L25:$CQ25, $GE25, MATCH(CONCATENATE(HI$10, " - ", HI$8-7), $L$68:$CQ$68, 0)))/$K25)), "")</f>
        <v/>
      </c>
      <c r="HJ25" s="41" t="str" cm="1">
        <f t="array" ref="HJ25">IFERROR(IF(OR(HJ$10="", $B25="", $F25="", AP25="", HJ$8=""), "", IF(HJ$9="", AP25/$F25, (AP25-INDEX($L25:$CQ25, $GE25, MATCH(CONCATENATE(HJ$10, " - ", HJ$8-7), $L$68:$CQ$68, 0)))/$F25)), "")</f>
        <v/>
      </c>
      <c r="HK25" s="42" t="str" cm="1">
        <f t="array" ref="HK25">IFERROR(IF(OR(HK$10="", $B25="", $G25="", AQ25="", HK$8=""), "", IF(HK$9="", AQ25/$G25, (AQ25-INDEX($L25:$CQ25, $GE25, MATCH(CONCATENATE(HK$10, " - ", HK$8-7), $L$68:$CQ$68, 0)))/$G25)), "")</f>
        <v/>
      </c>
      <c r="HL25" s="42" t="str" cm="1">
        <f t="array" ref="HL25">IFERROR(IF(OR(HL$10="", $B25="", $H25="", AR25="", HL$8=""), "", IF(HL$9="", AR25/$H25, (AR25-INDEX($L25:$CQ25, $GE25, MATCH(CONCATENATE(HL$10, " - ", HL$8-7), $L$68:$CQ$68, 0)))/$H25)), "")</f>
        <v/>
      </c>
      <c r="HM25" s="42" t="str" cm="1">
        <f t="array" ref="HM25">IFERROR(IF(OR(HM$10="", $B25="", $I25="", AS25="", HM$8=""), "", IF(HM$9="", AS25/$I25, (AS25-INDEX($L25:$CQ25, $GE25, MATCH(CONCATENATE(HM$10, " - ", HM$8-7), $L$68:$CQ$68, 0)))/$I25)), "")</f>
        <v/>
      </c>
      <c r="HN25" s="42" t="str" cm="1">
        <f t="array" ref="HN25">IFERROR(IF(OR(HN$10="", $B25="", $J25="", AT25="", HN$8=""), "", IF(HN$9="", AT25/$J25, (AT25-INDEX($L25:$CQ25, $GE25, MATCH(CONCATENATE(HN$10, " - ", HN$8-7), $L$68:$CQ$68, 0)))/$J25)), "")</f>
        <v/>
      </c>
      <c r="HO25" s="43" t="str" cm="1">
        <f t="array" ref="HO25">IFERROR(IF(OR(HO$10="", $B25="", $K25="", AU25="", HO$8=""), "", IF(HO$9="", AU25/$K25, (AU25-INDEX($L25:$CQ25, $GE25, MATCH(CONCATENATE(HO$10, " - ", HO$8-7), $L$68:$CQ$68, 0)))/$K25)), "")</f>
        <v/>
      </c>
      <c r="HP25" s="41" t="str" cm="1">
        <f t="array" ref="HP25">IFERROR(IF(OR(HP$10="", $B25="", $F25="", AV25="", HP$8=""), "", IF(HP$9="", AV25/$F25, (AV25-INDEX($L25:$CQ25, $GE25, MATCH(CONCATENATE(HP$10, " - ", HP$8-7), $L$68:$CQ$68, 0)))/$F25)), "")</f>
        <v/>
      </c>
      <c r="HQ25" s="42" t="str" cm="1">
        <f t="array" ref="HQ25">IFERROR(IF(OR(HQ$10="", $B25="", $G25="", AW25="", HQ$8=""), "", IF(HQ$9="", AW25/$G25, (AW25-INDEX($L25:$CQ25, $GE25, MATCH(CONCATENATE(HQ$10, " - ", HQ$8-7), $L$68:$CQ$68, 0)))/$G25)), "")</f>
        <v/>
      </c>
      <c r="HR25" s="42" t="str" cm="1">
        <f t="array" ref="HR25">IFERROR(IF(OR(HR$10="", $B25="", $H25="", AX25="", HR$8=""), "", IF(HR$9="", AX25/$H25, (AX25-INDEX($L25:$CQ25, $GE25, MATCH(CONCATENATE(HR$10, " - ", HR$8-7), $L$68:$CQ$68, 0)))/$H25)), "")</f>
        <v/>
      </c>
      <c r="HS25" s="42" t="str" cm="1">
        <f t="array" ref="HS25">IFERROR(IF(OR(HS$10="", $B25="", $I25="", AY25="", HS$8=""), "", IF(HS$9="", AY25/$I25, (AY25-INDEX($L25:$CQ25, $GE25, MATCH(CONCATENATE(HS$10, " - ", HS$8-7), $L$68:$CQ$68, 0)))/$I25)), "")</f>
        <v/>
      </c>
      <c r="HT25" s="42" t="str" cm="1">
        <f t="array" ref="HT25">IFERROR(IF(OR(HT$10="", $B25="", $J25="", AZ25="", HT$8=""), "", IF(HT$9="", AZ25/$J25, (AZ25-INDEX($L25:$CQ25, $GE25, MATCH(CONCATENATE(HT$10, " - ", HT$8-7), $L$68:$CQ$68, 0)))/$J25)), "")</f>
        <v/>
      </c>
      <c r="HU25" s="43" t="str" cm="1">
        <f t="array" ref="HU25">IFERROR(IF(OR(HU$10="", $B25="", $K25="", BA25="", HU$8=""), "", IF(HU$9="", BA25/$K25, (BA25-INDEX($L25:$CQ25, $GE25, MATCH(CONCATENATE(HU$10, " - ", HU$8-7), $L$68:$CQ$68, 0)))/$K25)), "")</f>
        <v/>
      </c>
      <c r="HV25" s="41" t="str" cm="1">
        <f t="array" ref="HV25">IFERROR(IF(OR(HV$10="", $B25="", $F25="", BB25="", HV$8=""), "", IF(HV$9="", BB25/$F25, (BB25-INDEX($L25:$CQ25, $GE25, MATCH(CONCATENATE(HV$10, " - ", HV$8-7), $L$68:$CQ$68, 0)))/$F25)), "")</f>
        <v/>
      </c>
      <c r="HW25" s="42" t="str" cm="1">
        <f t="array" ref="HW25">IFERROR(IF(OR(HW$10="", $B25="", $G25="", BC25="", HW$8=""), "", IF(HW$9="", BC25/$G25, (BC25-INDEX($L25:$CQ25, $GE25, MATCH(CONCATENATE(HW$10, " - ", HW$8-7), $L$68:$CQ$68, 0)))/$G25)), "")</f>
        <v/>
      </c>
      <c r="HX25" s="42" t="str" cm="1">
        <f t="array" ref="HX25">IFERROR(IF(OR(HX$10="", $B25="", $H25="", BD25="", HX$8=""), "", IF(HX$9="", BD25/$H25, (BD25-INDEX($L25:$CQ25, $GE25, MATCH(CONCATENATE(HX$10, " - ", HX$8-7), $L$68:$CQ$68, 0)))/$H25)), "")</f>
        <v/>
      </c>
      <c r="HY25" s="42" t="str" cm="1">
        <f t="array" ref="HY25">IFERROR(IF(OR(HY$10="", $B25="", $I25="", BE25="", HY$8=""), "", IF(HY$9="", BE25/$I25, (BE25-INDEX($L25:$CQ25, $GE25, MATCH(CONCATENATE(HY$10, " - ", HY$8-7), $L$68:$CQ$68, 0)))/$I25)), "")</f>
        <v/>
      </c>
      <c r="HZ25" s="42" t="str" cm="1">
        <f t="array" ref="HZ25">IFERROR(IF(OR(HZ$10="", $B25="", $J25="", BF25="", HZ$8=""), "", IF(HZ$9="", BF25/$J25, (BF25-INDEX($L25:$CQ25, $GE25, MATCH(CONCATENATE(HZ$10, " - ", HZ$8-7), $L$68:$CQ$68, 0)))/$J25)), "")</f>
        <v/>
      </c>
      <c r="IA25" s="43" t="str" cm="1">
        <f t="array" ref="IA25">IFERROR(IF(OR(IA$10="", $B25="", $K25="", BG25="", IA$8=""), "", IF(IA$9="", BG25/$K25, (BG25-INDEX($L25:$CQ25, $GE25, MATCH(CONCATENATE(IA$10, " - ", IA$8-7), $L$68:$CQ$68, 0)))/$K25)), "")</f>
        <v/>
      </c>
      <c r="IB25" s="41" t="str" cm="1">
        <f t="array" ref="IB25">IFERROR(IF(OR(IB$10="", $B25="", $F25="", BH25="", IB$8=""), "", IF(IB$9="", BH25/$F25, (BH25-INDEX($L25:$CQ25, $GE25, MATCH(CONCATENATE(IB$10, " - ", IB$8-7), $L$68:$CQ$68, 0)))/$F25)), "")</f>
        <v/>
      </c>
      <c r="IC25" s="42" t="str" cm="1">
        <f t="array" ref="IC25">IFERROR(IF(OR(IC$10="", $B25="", $G25="", BI25="", IC$8=""), "", IF(IC$9="", BI25/$G25, (BI25-INDEX($L25:$CQ25, $GE25, MATCH(CONCATENATE(IC$10, " - ", IC$8-7), $L$68:$CQ$68, 0)))/$G25)), "")</f>
        <v/>
      </c>
      <c r="ID25" s="42" t="str" cm="1">
        <f t="array" ref="ID25">IFERROR(IF(OR(ID$10="", $B25="", $H25="", BJ25="", ID$8=""), "", IF(ID$9="", BJ25/$H25, (BJ25-INDEX($L25:$CQ25, $GE25, MATCH(CONCATENATE(ID$10, " - ", ID$8-7), $L$68:$CQ$68, 0)))/$H25)), "")</f>
        <v/>
      </c>
      <c r="IE25" s="42" t="str" cm="1">
        <f t="array" ref="IE25">IFERROR(IF(OR(IE$10="", $B25="", $I25="", BK25="", IE$8=""), "", IF(IE$9="", BK25/$I25, (BK25-INDEX($L25:$CQ25, $GE25, MATCH(CONCATENATE(IE$10, " - ", IE$8-7), $L$68:$CQ$68, 0)))/$I25)), "")</f>
        <v/>
      </c>
      <c r="IF25" s="42" t="str" cm="1">
        <f t="array" ref="IF25">IFERROR(IF(OR(IF$10="", $B25="", $J25="", BL25="", IF$8=""), "", IF(IF$9="", BL25/$J25, (BL25-INDEX($L25:$CQ25, $GE25, MATCH(CONCATENATE(IF$10, " - ", IF$8-7), $L$68:$CQ$68, 0)))/$J25)), "")</f>
        <v/>
      </c>
      <c r="IG25" s="43" t="str" cm="1">
        <f t="array" ref="IG25">IFERROR(IF(OR(IG$10="", $B25="", $K25="", BM25="", IG$8=""), "", IF(IG$9="", BM25/$K25, (BM25-INDEX($L25:$CQ25, $GE25, MATCH(CONCATENATE(IG$10, " - ", IG$8-7), $L$68:$CQ$68, 0)))/$K25)), "")</f>
        <v/>
      </c>
      <c r="IH25" s="41" t="str" cm="1">
        <f t="array" ref="IH25">IFERROR(IF(OR(IH$10="", $B25="", $F25="", BN25="", IH$8=""), "", IF(IH$9="", BN25/$F25, (BN25-INDEX($L25:$CQ25, $GE25, MATCH(CONCATENATE(IH$10, " - ", IH$8-7), $L$68:$CQ$68, 0)))/$F25)), "")</f>
        <v/>
      </c>
      <c r="II25" s="42" t="str" cm="1">
        <f t="array" ref="II25">IFERROR(IF(OR(II$10="", $B25="", $G25="", BO25="", II$8=""), "", IF(II$9="", BO25/$G25, (BO25-INDEX($L25:$CQ25, $GE25, MATCH(CONCATENATE(II$10, " - ", II$8-7), $L$68:$CQ$68, 0)))/$G25)), "")</f>
        <v/>
      </c>
      <c r="IJ25" s="42" t="str" cm="1">
        <f t="array" ref="IJ25">IFERROR(IF(OR(IJ$10="", $B25="", $H25="", BP25="", IJ$8=""), "", IF(IJ$9="", BP25/$H25, (BP25-INDEX($L25:$CQ25, $GE25, MATCH(CONCATENATE(IJ$10, " - ", IJ$8-7), $L$68:$CQ$68, 0)))/$H25)), "")</f>
        <v/>
      </c>
      <c r="IK25" s="42" t="str" cm="1">
        <f t="array" ref="IK25">IFERROR(IF(OR(IK$10="", $B25="", $I25="", BQ25="", IK$8=""), "", IF(IK$9="", BQ25/$I25, (BQ25-INDEX($L25:$CQ25, $GE25, MATCH(CONCATENATE(IK$10, " - ", IK$8-7), $L$68:$CQ$68, 0)))/$I25)), "")</f>
        <v/>
      </c>
      <c r="IL25" s="42" t="str" cm="1">
        <f t="array" ref="IL25">IFERROR(IF(OR(IL$10="", $B25="", $J25="", BR25="", IL$8=""), "", IF(IL$9="", BR25/$J25, (BR25-INDEX($L25:$CQ25, $GE25, MATCH(CONCATENATE(IL$10, " - ", IL$8-7), $L$68:$CQ$68, 0)))/$J25)), "")</f>
        <v/>
      </c>
      <c r="IM25" s="43" t="str" cm="1">
        <f t="array" ref="IM25">IFERROR(IF(OR(IM$10="", $B25="", $K25="", BS25="", IM$8=""), "", IF(IM$9="", BS25/$K25, (BS25-INDEX($L25:$CQ25, $GE25, MATCH(CONCATENATE(IM$10, " - ", IM$8-7), $L$68:$CQ$68, 0)))/$K25)), "")</f>
        <v/>
      </c>
      <c r="IN25" s="41" t="str" cm="1">
        <f t="array" ref="IN25">IFERROR(IF(OR(IN$10="", $B25="", $F25="", BT25="", IN$8=""), "", IF(IN$9="", BT25/$F25, (BT25-INDEX($L25:$CQ25, $GE25, MATCH(CONCATENATE(IN$10, " - ", IN$8-7), $L$68:$CQ$68, 0)))/$F25)), "")</f>
        <v/>
      </c>
      <c r="IO25" s="42" t="str" cm="1">
        <f t="array" ref="IO25">IFERROR(IF(OR(IO$10="", $B25="", $G25="", BU25="", IO$8=""), "", IF(IO$9="", BU25/$G25, (BU25-INDEX($L25:$CQ25, $GE25, MATCH(CONCATENATE(IO$10, " - ", IO$8-7), $L$68:$CQ$68, 0)))/$G25)), "")</f>
        <v/>
      </c>
      <c r="IP25" s="42" t="str" cm="1">
        <f t="array" ref="IP25">IFERROR(IF(OR(IP$10="", $B25="", $H25="", BV25="", IP$8=""), "", IF(IP$9="", BV25/$H25, (BV25-INDEX($L25:$CQ25, $GE25, MATCH(CONCATENATE(IP$10, " - ", IP$8-7), $L$68:$CQ$68, 0)))/$H25)), "")</f>
        <v/>
      </c>
      <c r="IQ25" s="42" t="str" cm="1">
        <f t="array" ref="IQ25">IFERROR(IF(OR(IQ$10="", $B25="", $I25="", BW25="", IQ$8=""), "", IF(IQ$9="", BW25/$I25, (BW25-INDEX($L25:$CQ25, $GE25, MATCH(CONCATENATE(IQ$10, " - ", IQ$8-7), $L$68:$CQ$68, 0)))/$I25)), "")</f>
        <v/>
      </c>
      <c r="IR25" s="42" t="str" cm="1">
        <f t="array" ref="IR25">IFERROR(IF(OR(IR$10="", $B25="", $J25="", BX25="", IR$8=""), "", IF(IR$9="", BX25/$J25, (BX25-INDEX($L25:$CQ25, $GE25, MATCH(CONCATENATE(IR$10, " - ", IR$8-7), $L$68:$CQ$68, 0)))/$J25)), "")</f>
        <v/>
      </c>
      <c r="IS25" s="43" t="str" cm="1">
        <f t="array" ref="IS25">IFERROR(IF(OR(IS$10="", $B25="", $K25="", BY25="", IS$8=""), "", IF(IS$9="", BY25/$K25, (BY25-INDEX($L25:$CQ25, $GE25, MATCH(CONCATENATE(IS$10, " - ", IS$8-7), $L$68:$CQ$68, 0)))/$K25)), "")</f>
        <v/>
      </c>
      <c r="IT25" s="41" t="str" cm="1">
        <f t="array" ref="IT25">IFERROR(IF(OR(IT$10="", $B25="", $F25="", BZ25="", IT$8=""), "", IF(IT$9="", BZ25/$F25, (BZ25-INDEX($L25:$CQ25, $GE25, MATCH(CONCATENATE(IT$10, " - ", IT$8-7), $L$68:$CQ$68, 0)))/$F25)), "")</f>
        <v/>
      </c>
      <c r="IU25" s="42" t="str" cm="1">
        <f t="array" ref="IU25">IFERROR(IF(OR(IU$10="", $B25="", $G25="", CA25="", IU$8=""), "", IF(IU$9="", CA25/$G25, (CA25-INDEX($L25:$CQ25, $GE25, MATCH(CONCATENATE(IU$10, " - ", IU$8-7), $L$68:$CQ$68, 0)))/$G25)), "")</f>
        <v/>
      </c>
      <c r="IV25" s="42" t="str" cm="1">
        <f t="array" ref="IV25">IFERROR(IF(OR(IV$10="", $B25="", $H25="", CB25="", IV$8=""), "", IF(IV$9="", CB25/$H25, (CB25-INDEX($L25:$CQ25, $GE25, MATCH(CONCATENATE(IV$10, " - ", IV$8-7), $L$68:$CQ$68, 0)))/$H25)), "")</f>
        <v/>
      </c>
      <c r="IW25" s="42" t="str" cm="1">
        <f t="array" ref="IW25">IFERROR(IF(OR(IW$10="", $B25="", $I25="", CC25="", IW$8=""), "", IF(IW$9="", CC25/$I25, (CC25-INDEX($L25:$CQ25, $GE25, MATCH(CONCATENATE(IW$10, " - ", IW$8-7), $L$68:$CQ$68, 0)))/$I25)), "")</f>
        <v/>
      </c>
      <c r="IX25" s="42" t="str" cm="1">
        <f t="array" ref="IX25">IFERROR(IF(OR(IX$10="", $B25="", $J25="", CD25="", IX$8=""), "", IF(IX$9="", CD25/$J25, (CD25-INDEX($L25:$CQ25, $GE25, MATCH(CONCATENATE(IX$10, " - ", IX$8-7), $L$68:$CQ$68, 0)))/$J25)), "")</f>
        <v/>
      </c>
      <c r="IY25" s="43" t="str" cm="1">
        <f t="array" ref="IY25">IFERROR(IF(OR(IY$10="", $B25="", $K25="", CE25="", IY$8=""), "", IF(IY$9="", CE25/$K25, (CE25-INDEX($L25:$CQ25, $GE25, MATCH(CONCATENATE(IY$10, " - ", IY$8-7), $L$68:$CQ$68, 0)))/$K25)), "")</f>
        <v/>
      </c>
      <c r="IZ25" s="41" t="str" cm="1">
        <f t="array" ref="IZ25">IFERROR(IF(OR(IZ$10="", $B25="", $F25="", CF25="", IZ$8=""), "", IF(IZ$9="", CF25/$F25, (CF25-INDEX($L25:$CQ25, $GE25, MATCH(CONCATENATE(IZ$10, " - ", IZ$8-7), $L$68:$CQ$68, 0)))/$F25)), "")</f>
        <v/>
      </c>
      <c r="JA25" s="42" t="str" cm="1">
        <f t="array" ref="JA25">IFERROR(IF(OR(JA$10="", $B25="", $G25="", CG25="", JA$8=""), "", IF(JA$9="", CG25/$G25, (CG25-INDEX($L25:$CQ25, $GE25, MATCH(CONCATENATE(JA$10, " - ", JA$8-7), $L$68:$CQ$68, 0)))/$G25)), "")</f>
        <v/>
      </c>
      <c r="JB25" s="42" t="str" cm="1">
        <f t="array" ref="JB25">IFERROR(IF(OR(JB$10="", $B25="", $H25="", CH25="", JB$8=""), "", IF(JB$9="", CH25/$H25, (CH25-INDEX($L25:$CQ25, $GE25, MATCH(CONCATENATE(JB$10, " - ", JB$8-7), $L$68:$CQ$68, 0)))/$H25)), "")</f>
        <v/>
      </c>
      <c r="JC25" s="42" t="str" cm="1">
        <f t="array" ref="JC25">IFERROR(IF(OR(JC$10="", $B25="", $I25="", CI25="", JC$8=""), "", IF(JC$9="", CI25/$I25, (CI25-INDEX($L25:$CQ25, $GE25, MATCH(CONCATENATE(JC$10, " - ", JC$8-7), $L$68:$CQ$68, 0)))/$I25)), "")</f>
        <v/>
      </c>
      <c r="JD25" s="42" t="str" cm="1">
        <f t="array" ref="JD25">IFERROR(IF(OR(JD$10="", $B25="", $J25="", CJ25="", JD$8=""), "", IF(JD$9="", CJ25/$J25, (CJ25-INDEX($L25:$CQ25, $GE25, MATCH(CONCATENATE(JD$10, " - ", JD$8-7), $L$68:$CQ$68, 0)))/$J25)), "")</f>
        <v/>
      </c>
      <c r="JE25" s="43" t="str" cm="1">
        <f t="array" ref="JE25">IFERROR(IF(OR(JE$10="", $B25="", $K25="", CK25="", JE$8=""), "", IF(JE$9="", CK25/$K25, (CK25-INDEX($L25:$CQ25, $GE25, MATCH(CONCATENATE(JE$10, " - ", JE$8-7), $L$68:$CQ$68, 0)))/$K25)), "")</f>
        <v/>
      </c>
      <c r="JF25" s="41" t="str" cm="1">
        <f t="array" ref="JF25">IFERROR(IF(OR(JF$10="", $B25="", $F25="", CL25="", JF$8=""), "", IF(JF$9="", CL25/$F25, (CL25-INDEX($L25:$CQ25, $GE25, MATCH(CONCATENATE(JF$10, " - ", JF$8-7), $L$68:$CQ$68, 0)))/$F25)), "")</f>
        <v/>
      </c>
      <c r="JG25" s="42" t="str" cm="1">
        <f t="array" ref="JG25">IFERROR(IF(OR(JG$10="", $B25="", $G25="", CM25="", JG$8=""), "", IF(JG$9="", CM25/$G25, (CM25-INDEX($L25:$CQ25, $GE25, MATCH(CONCATENATE(JG$10, " - ", JG$8-7), $L$68:$CQ$68, 0)))/$G25)), "")</f>
        <v/>
      </c>
      <c r="JH25" s="42" t="str" cm="1">
        <f t="array" ref="JH25">IFERROR(IF(OR(JH$10="", $B25="", $H25="", CN25="", JH$8=""), "", IF(JH$9="", CN25/$H25, (CN25-INDEX($L25:$CQ25, $GE25, MATCH(CONCATENATE(JH$10, " - ", JH$8-7), $L$68:$CQ$68, 0)))/$H25)), "")</f>
        <v/>
      </c>
      <c r="JI25" s="42" t="str" cm="1">
        <f t="array" ref="JI25">IFERROR(IF(OR(JI$10="", $B25="", $I25="", CO25="", JI$8=""), "", IF(JI$9="", CO25/$I25, (CO25-INDEX($L25:$CQ25, $GE25, MATCH(CONCATENATE(JI$10, " - ", JI$8-7), $L$68:$CQ$68, 0)))/$I25)), "")</f>
        <v/>
      </c>
      <c r="JJ25" s="42" t="str" cm="1">
        <f t="array" ref="JJ25">IFERROR(IF(OR(JJ$10="", $B25="", $J25="", CP25="", JJ$8=""), "", IF(JJ$9="", CP25/$J25, (CP25-INDEX($L25:$CQ25, $GE25, MATCH(CONCATENATE(JJ$10, " - ", JJ$8-7), $L$68:$CQ$68, 0)))/$J25)), "")</f>
        <v/>
      </c>
      <c r="JK25" s="43" t="str" cm="1">
        <f t="array" ref="JK25">IFERROR(IF(OR(JK$10="", $B25="", $K25="", CQ25="", JK$8=""), "", IF(JK$9="", CQ25/$K25, (CQ25-INDEX($L25:$CQ25, $GE25, MATCH(CONCATENATE(JK$10, " - ", JK$8-7), $L$68:$CQ$68, 0)))/$K25)), "")</f>
        <v/>
      </c>
      <c r="JM25" s="55" t="str" cm="1">
        <f t="array" ref="JM25">IF(OR(JM$10="", $B25=""), "", SUMPRODUCT(($CY25:$GD25=JM$8)*($CY$10:$GD$10=JM$10)))</f>
        <v/>
      </c>
      <c r="JN25" s="56" t="str" cm="1">
        <f t="array" ref="JN25">IF(OR(JN$10="", $B25=""), "", SUMPRODUCT(($CY25:$GD25=JN$8)*($CY$10:$GD$10=JN$10)))</f>
        <v/>
      </c>
      <c r="JO25" s="56" t="str" cm="1">
        <f t="array" ref="JO25">IF(OR(JO$10="", $B25=""), "", SUMPRODUCT(($CY25:$GD25=JO$8)*($CY$10:$GD$10=JO$10)))</f>
        <v/>
      </c>
      <c r="JP25" s="56" t="str" cm="1">
        <f t="array" ref="JP25">IF(OR(JP$10="", $B25=""), "", SUMPRODUCT(($CY25:$GD25=JP$8)*($CY$10:$GD$10=JP$10)))</f>
        <v/>
      </c>
      <c r="JQ25" s="56" t="str" cm="1">
        <f t="array" ref="JQ25">IF(OR(JQ$10="", $B25=""), "", SUMPRODUCT(($CY25:$GD25=JQ$8)*($CY$10:$GD$10=JQ$10)))</f>
        <v/>
      </c>
      <c r="JR25" s="56" t="str" cm="1">
        <f t="array" ref="JR25">IF(OR(JR$10="", $B25=""), "", SUMPRODUCT(($CY25:$GD25=JR$8)*($CY$10:$GD$10=JR$10)))</f>
        <v/>
      </c>
      <c r="JS25" s="56" t="str" cm="1">
        <f t="array" ref="JS25">IF(OR(JS$10="", $B25=""), "", SUMPRODUCT(($CY25:$GD25=JS$8)*($CY$10:$GD$10=JS$10)))</f>
        <v/>
      </c>
      <c r="JT25" s="56" t="str" cm="1">
        <f t="array" ref="JT25">IF(OR(JT$10="", $B25=""), "", SUMPRODUCT(($CY25:$GD25=JT$8)*($CY$10:$GD$10=JT$10)))</f>
        <v/>
      </c>
      <c r="JU25" s="56" t="str" cm="1">
        <f t="array" ref="JU25">IF(OR(JU$10="", $B25=""), "", SUMPRODUCT(($CY25:$GD25=JU$8)*($CY$10:$GD$10=JU$10)))</f>
        <v/>
      </c>
      <c r="JV25" s="56" t="str" cm="1">
        <f t="array" ref="JV25">IF(OR(JV$10="", $B25=""), "", SUMPRODUCT(($CY25:$GD25=JV$8)*($CY$10:$GD$10=JV$10)))</f>
        <v/>
      </c>
      <c r="JW25" s="56" t="str" cm="1">
        <f t="array" ref="JW25">IF(OR(JW$10="", $B25=""), "", SUMPRODUCT(($CY25:$GD25=JW$8)*($CY$10:$GD$10=JW$10)))</f>
        <v/>
      </c>
      <c r="JX25" s="56" t="str" cm="1">
        <f t="array" ref="JX25">IF(OR(JX$10="", $B25=""), "", SUMPRODUCT(($CY25:$GD25=JX$8)*($CY$10:$GD$10=JX$10)))</f>
        <v/>
      </c>
      <c r="JY25" s="56" t="str" cm="1">
        <f t="array" ref="JY25">IF(OR(JY$10="", $B25=""), "", SUMPRODUCT(($CY25:$GD25=JY$8)*($CY$10:$GD$10=JY$10)))</f>
        <v/>
      </c>
      <c r="JZ25" s="56" t="str" cm="1">
        <f t="array" ref="JZ25">IF(OR(JZ$10="", $B25=""), "", SUMPRODUCT(($CY25:$GD25=JZ$8)*($CY$10:$GD$10=JZ$10)))</f>
        <v/>
      </c>
      <c r="KA25" s="56" t="str" cm="1">
        <f t="array" ref="KA25">IF(OR(KA$10="", $B25=""), "", SUMPRODUCT(($CY25:$GD25=KA$8)*($CY$10:$GD$10=KA$10)))</f>
        <v/>
      </c>
      <c r="KB25" s="56" t="str" cm="1">
        <f t="array" ref="KB25">IF(OR(KB$10="", $B25=""), "", SUMPRODUCT(($CY25:$GD25=KB$8)*($CY$10:$GD$10=KB$10)))</f>
        <v/>
      </c>
      <c r="KC25" s="56" t="str" cm="1">
        <f t="array" ref="KC25">IF(OR(KC$10="", $B25=""), "", SUMPRODUCT(($CY25:$GD25=KC$8)*($CY$10:$GD$10=KC$10)))</f>
        <v/>
      </c>
      <c r="KD25" s="57" t="str" cm="1">
        <f t="array" ref="KD25">IF(OR(KD$10="", $B25=""), "", SUMPRODUCT(($CY25:$GD25=KD$8)*($CY$10:$GD$10=KD$10)))</f>
        <v/>
      </c>
      <c r="KF25" s="70" t="str">
        <f t="shared" si="213"/>
        <v/>
      </c>
      <c r="KH25" s="76" t="str">
        <f t="shared" si="214"/>
        <v/>
      </c>
      <c r="KI25" s="77" t="str">
        <f t="shared" si="209"/>
        <v/>
      </c>
      <c r="KJ25" s="77" t="str">
        <f t="shared" si="209"/>
        <v/>
      </c>
      <c r="KK25" s="77" t="str">
        <f t="shared" si="209"/>
        <v/>
      </c>
      <c r="KL25" s="77" t="str">
        <f t="shared" si="209"/>
        <v/>
      </c>
      <c r="KM25" s="77" t="str">
        <f t="shared" si="209"/>
        <v/>
      </c>
      <c r="KN25" s="77" t="str">
        <f t="shared" si="209"/>
        <v/>
      </c>
      <c r="KO25" s="77" t="str">
        <f t="shared" si="209"/>
        <v/>
      </c>
      <c r="KP25" s="77" t="str">
        <f t="shared" si="209"/>
        <v/>
      </c>
      <c r="KQ25" s="77" t="str">
        <f t="shared" si="209"/>
        <v/>
      </c>
      <c r="KR25" s="77" t="str">
        <f t="shared" si="209"/>
        <v/>
      </c>
      <c r="KS25" s="77" t="str">
        <f t="shared" si="209"/>
        <v/>
      </c>
      <c r="KT25" s="78" t="str">
        <f t="shared" si="209"/>
        <v/>
      </c>
      <c r="KV25" s="97" t="str">
        <f t="shared" si="215"/>
        <v/>
      </c>
      <c r="KW25" s="98" t="str">
        <f t="shared" si="216"/>
        <v/>
      </c>
    </row>
    <row r="26" spans="1:309" x14ac:dyDescent="0.25">
      <c r="A26" s="2"/>
      <c r="B26" s="291"/>
      <c r="C26" s="292"/>
      <c r="D26" s="293"/>
      <c r="E26" s="294"/>
      <c r="F26" s="295"/>
      <c r="G26" s="296"/>
      <c r="H26" s="296"/>
      <c r="I26" s="296"/>
      <c r="J26" s="296"/>
      <c r="K26" s="297"/>
      <c r="L26" s="295"/>
      <c r="M26" s="296"/>
      <c r="N26" s="296"/>
      <c r="O26" s="296"/>
      <c r="P26" s="296"/>
      <c r="Q26" s="297"/>
      <c r="R26" s="295"/>
      <c r="S26" s="296"/>
      <c r="T26" s="296"/>
      <c r="U26" s="296"/>
      <c r="V26" s="296"/>
      <c r="W26" s="297"/>
      <c r="X26" s="295"/>
      <c r="Y26" s="296"/>
      <c r="Z26" s="296"/>
      <c r="AA26" s="296"/>
      <c r="AB26" s="296"/>
      <c r="AC26" s="297"/>
      <c r="AD26" s="295"/>
      <c r="AE26" s="296"/>
      <c r="AF26" s="296"/>
      <c r="AG26" s="296"/>
      <c r="AH26" s="296"/>
      <c r="AI26" s="297"/>
      <c r="AJ26" s="295"/>
      <c r="AK26" s="296"/>
      <c r="AL26" s="296"/>
      <c r="AM26" s="296"/>
      <c r="AN26" s="296"/>
      <c r="AO26" s="297"/>
      <c r="AP26" s="295"/>
      <c r="AQ26" s="296"/>
      <c r="AR26" s="296"/>
      <c r="AS26" s="296"/>
      <c r="AT26" s="296"/>
      <c r="AU26" s="297"/>
      <c r="AV26" s="295"/>
      <c r="AW26" s="296"/>
      <c r="AX26" s="296"/>
      <c r="AY26" s="296"/>
      <c r="AZ26" s="296"/>
      <c r="BA26" s="297"/>
      <c r="BB26" s="295"/>
      <c r="BC26" s="296"/>
      <c r="BD26" s="296"/>
      <c r="BE26" s="296"/>
      <c r="BF26" s="296"/>
      <c r="BG26" s="297"/>
      <c r="BH26" s="295"/>
      <c r="BI26" s="296"/>
      <c r="BJ26" s="296"/>
      <c r="BK26" s="296"/>
      <c r="BL26" s="296"/>
      <c r="BM26" s="297"/>
      <c r="BN26" s="295"/>
      <c r="BO26" s="296"/>
      <c r="BP26" s="296"/>
      <c r="BQ26" s="296"/>
      <c r="BR26" s="296"/>
      <c r="BS26" s="297"/>
      <c r="BT26" s="295"/>
      <c r="BU26" s="296"/>
      <c r="BV26" s="296"/>
      <c r="BW26" s="296"/>
      <c r="BX26" s="296"/>
      <c r="BY26" s="297"/>
      <c r="BZ26" s="295"/>
      <c r="CA26" s="296"/>
      <c r="CB26" s="296"/>
      <c r="CC26" s="296"/>
      <c r="CD26" s="296"/>
      <c r="CE26" s="297"/>
      <c r="CF26" s="295"/>
      <c r="CG26" s="296"/>
      <c r="CH26" s="296"/>
      <c r="CI26" s="296"/>
      <c r="CJ26" s="296"/>
      <c r="CK26" s="297"/>
      <c r="CL26" s="295"/>
      <c r="CM26" s="296"/>
      <c r="CN26" s="296"/>
      <c r="CO26" s="296"/>
      <c r="CP26" s="296"/>
      <c r="CQ26" s="297"/>
      <c r="CR26" s="2"/>
      <c r="CT26" s="12" t="str">
        <f>IF('Intro &amp; Setup'!$B31="", "", 'Intro &amp; Setup'!$B31)</f>
        <v/>
      </c>
      <c r="CV26" s="116" t="str">
        <f t="shared" si="210"/>
        <v/>
      </c>
      <c r="CW26" s="117" t="str">
        <f t="shared" si="211"/>
        <v/>
      </c>
      <c r="CY26" s="32" t="str">
        <f t="shared" ca="1" si="212"/>
        <v/>
      </c>
      <c r="CZ26" s="33" t="str">
        <f t="shared" ca="1" si="126"/>
        <v/>
      </c>
      <c r="DA26" s="33" t="str">
        <f t="shared" ca="1" si="127"/>
        <v/>
      </c>
      <c r="DB26" s="33" t="str">
        <f t="shared" ca="1" si="128"/>
        <v/>
      </c>
      <c r="DC26" s="33" t="str">
        <f t="shared" ca="1" si="129"/>
        <v/>
      </c>
      <c r="DD26" s="33" t="str">
        <f t="shared" ca="1" si="130"/>
        <v/>
      </c>
      <c r="DE26" s="33" t="str">
        <f t="shared" ca="1" si="131"/>
        <v/>
      </c>
      <c r="DF26" s="33" t="str">
        <f t="shared" ca="1" si="132"/>
        <v/>
      </c>
      <c r="DG26" s="33" t="str">
        <f t="shared" ca="1" si="133"/>
        <v/>
      </c>
      <c r="DH26" s="33" t="str">
        <f t="shared" ca="1" si="134"/>
        <v/>
      </c>
      <c r="DI26" s="33" t="str">
        <f t="shared" ca="1" si="135"/>
        <v/>
      </c>
      <c r="DJ26" s="33" t="str">
        <f t="shared" ca="1" si="136"/>
        <v/>
      </c>
      <c r="DK26" s="33" t="str">
        <f t="shared" ca="1" si="137"/>
        <v/>
      </c>
      <c r="DL26" s="33" t="str">
        <f t="shared" ca="1" si="138"/>
        <v/>
      </c>
      <c r="DM26" s="33" t="str">
        <f t="shared" ca="1" si="139"/>
        <v/>
      </c>
      <c r="DN26" s="33" t="str">
        <f t="shared" ca="1" si="140"/>
        <v/>
      </c>
      <c r="DO26" s="33" t="str">
        <f t="shared" ca="1" si="141"/>
        <v/>
      </c>
      <c r="DP26" s="33" t="str">
        <f t="shared" ca="1" si="142"/>
        <v/>
      </c>
      <c r="DQ26" s="33" t="str">
        <f t="shared" ca="1" si="143"/>
        <v/>
      </c>
      <c r="DR26" s="33" t="str">
        <f t="shared" ca="1" si="144"/>
        <v/>
      </c>
      <c r="DS26" s="33" t="str">
        <f t="shared" ca="1" si="145"/>
        <v/>
      </c>
      <c r="DT26" s="33" t="str">
        <f t="shared" ca="1" si="146"/>
        <v/>
      </c>
      <c r="DU26" s="33" t="str">
        <f t="shared" ca="1" si="147"/>
        <v/>
      </c>
      <c r="DV26" s="33" t="str">
        <f t="shared" ca="1" si="148"/>
        <v/>
      </c>
      <c r="DW26" s="33" t="str">
        <f t="shared" ca="1" si="149"/>
        <v/>
      </c>
      <c r="DX26" s="33" t="str">
        <f t="shared" ca="1" si="150"/>
        <v/>
      </c>
      <c r="DY26" s="33" t="str">
        <f t="shared" ca="1" si="151"/>
        <v/>
      </c>
      <c r="DZ26" s="33" t="str">
        <f t="shared" ca="1" si="152"/>
        <v/>
      </c>
      <c r="EA26" s="33" t="str">
        <f t="shared" ca="1" si="153"/>
        <v/>
      </c>
      <c r="EB26" s="33" t="str">
        <f t="shared" ca="1" si="154"/>
        <v/>
      </c>
      <c r="EC26" s="33" t="str">
        <f t="shared" ca="1" si="155"/>
        <v/>
      </c>
      <c r="ED26" s="33" t="str">
        <f t="shared" ca="1" si="156"/>
        <v/>
      </c>
      <c r="EE26" s="33" t="str">
        <f t="shared" ca="1" si="157"/>
        <v/>
      </c>
      <c r="EF26" s="33" t="str">
        <f t="shared" ca="1" si="158"/>
        <v/>
      </c>
      <c r="EG26" s="33" t="str">
        <f t="shared" ca="1" si="159"/>
        <v/>
      </c>
      <c r="EH26" s="33" t="str">
        <f t="shared" ca="1" si="160"/>
        <v/>
      </c>
      <c r="EI26" s="33" t="str">
        <f t="shared" ca="1" si="161"/>
        <v/>
      </c>
      <c r="EJ26" s="33" t="str">
        <f t="shared" ca="1" si="162"/>
        <v/>
      </c>
      <c r="EK26" s="33" t="str">
        <f t="shared" ca="1" si="163"/>
        <v/>
      </c>
      <c r="EL26" s="33" t="str">
        <f t="shared" ca="1" si="164"/>
        <v/>
      </c>
      <c r="EM26" s="33" t="str">
        <f t="shared" ca="1" si="165"/>
        <v/>
      </c>
      <c r="EN26" s="33" t="str">
        <f t="shared" ca="1" si="166"/>
        <v/>
      </c>
      <c r="EO26" s="33" t="str">
        <f t="shared" ca="1" si="167"/>
        <v/>
      </c>
      <c r="EP26" s="33" t="str">
        <f t="shared" ca="1" si="168"/>
        <v/>
      </c>
      <c r="EQ26" s="33" t="str">
        <f t="shared" ca="1" si="169"/>
        <v/>
      </c>
      <c r="ER26" s="33" t="str">
        <f t="shared" ca="1" si="170"/>
        <v/>
      </c>
      <c r="ES26" s="33" t="str">
        <f t="shared" ca="1" si="171"/>
        <v/>
      </c>
      <c r="ET26" s="33" t="str">
        <f t="shared" ca="1" si="172"/>
        <v/>
      </c>
      <c r="EU26" s="33" t="str">
        <f t="shared" ca="1" si="173"/>
        <v/>
      </c>
      <c r="EV26" s="33" t="str">
        <f t="shared" ca="1" si="174"/>
        <v/>
      </c>
      <c r="EW26" s="33" t="str">
        <f t="shared" ca="1" si="175"/>
        <v/>
      </c>
      <c r="EX26" s="33" t="str">
        <f t="shared" ca="1" si="176"/>
        <v/>
      </c>
      <c r="EY26" s="33" t="str">
        <f t="shared" ca="1" si="177"/>
        <v/>
      </c>
      <c r="EZ26" s="33" t="str">
        <f t="shared" ca="1" si="178"/>
        <v/>
      </c>
      <c r="FA26" s="33" t="str">
        <f t="shared" ca="1" si="179"/>
        <v/>
      </c>
      <c r="FB26" s="33" t="str">
        <f t="shared" ca="1" si="180"/>
        <v/>
      </c>
      <c r="FC26" s="33" t="str">
        <f t="shared" ca="1" si="181"/>
        <v/>
      </c>
      <c r="FD26" s="33" t="str">
        <f t="shared" ca="1" si="182"/>
        <v/>
      </c>
      <c r="FE26" s="33" t="str">
        <f t="shared" ca="1" si="183"/>
        <v/>
      </c>
      <c r="FF26" s="33" t="str">
        <f t="shared" ca="1" si="184"/>
        <v/>
      </c>
      <c r="FG26" s="33" t="str">
        <f t="shared" ca="1" si="185"/>
        <v/>
      </c>
      <c r="FH26" s="33" t="str">
        <f t="shared" ca="1" si="186"/>
        <v/>
      </c>
      <c r="FI26" s="33" t="str">
        <f t="shared" ca="1" si="187"/>
        <v/>
      </c>
      <c r="FJ26" s="33" t="str">
        <f t="shared" ca="1" si="188"/>
        <v/>
      </c>
      <c r="FK26" s="33" t="str">
        <f t="shared" ca="1" si="189"/>
        <v/>
      </c>
      <c r="FL26" s="33" t="str">
        <f t="shared" ca="1" si="190"/>
        <v/>
      </c>
      <c r="FM26" s="33" t="str">
        <f t="shared" ca="1" si="191"/>
        <v/>
      </c>
      <c r="FN26" s="33" t="str">
        <f t="shared" ca="1" si="192"/>
        <v/>
      </c>
      <c r="FO26" s="33" t="str">
        <f t="shared" ca="1" si="193"/>
        <v/>
      </c>
      <c r="FP26" s="33" t="str">
        <f t="shared" ca="1" si="194"/>
        <v/>
      </c>
      <c r="FQ26" s="33" t="str">
        <f t="shared" ca="1" si="195"/>
        <v/>
      </c>
      <c r="FR26" s="33" t="str">
        <f t="shared" ca="1" si="196"/>
        <v/>
      </c>
      <c r="FS26" s="33" t="str">
        <f t="shared" ca="1" si="197"/>
        <v/>
      </c>
      <c r="FT26" s="33" t="str">
        <f t="shared" ca="1" si="198"/>
        <v/>
      </c>
      <c r="FU26" s="33" t="str">
        <f t="shared" ca="1" si="199"/>
        <v/>
      </c>
      <c r="FV26" s="33" t="str">
        <f t="shared" ca="1" si="200"/>
        <v/>
      </c>
      <c r="FW26" s="33" t="str">
        <f t="shared" ca="1" si="201"/>
        <v/>
      </c>
      <c r="FX26" s="33" t="str">
        <f t="shared" ca="1" si="202"/>
        <v/>
      </c>
      <c r="FY26" s="33" t="str">
        <f t="shared" ca="1" si="203"/>
        <v/>
      </c>
      <c r="FZ26" s="33" t="str">
        <f t="shared" ca="1" si="204"/>
        <v/>
      </c>
      <c r="GA26" s="33" t="str">
        <f t="shared" ca="1" si="205"/>
        <v/>
      </c>
      <c r="GB26" s="33" t="str">
        <f t="shared" ca="1" si="206"/>
        <v/>
      </c>
      <c r="GC26" s="33" t="str">
        <f t="shared" ca="1" si="207"/>
        <v/>
      </c>
      <c r="GD26" s="34" t="str">
        <f t="shared" ca="1" si="208"/>
        <v/>
      </c>
      <c r="GF26" s="41" t="str" cm="1">
        <f t="array" ref="GF26">IFERROR(IF(OR(GF$10="", $B26="", $F26="", L26="", GF$8=""), "", IF(GF$9="", L26/$F26, (L26-INDEX($L26:$CQ26, $GE26, MATCH(CONCATENATE(GF$10, " - ", GF$8-7), $L$68:$CQ$68, 0)))/$F26)), "")</f>
        <v/>
      </c>
      <c r="GG26" s="42" t="str" cm="1">
        <f t="array" ref="GG26">IFERROR(IF(OR(GG$10="", $B26="", $G26="", M26="", GG$8=""), "", IF(GG$9="", M26/$G26, (M26-INDEX($L26:$CQ26, $GE26, MATCH(CONCATENATE(GG$10, " - ", GG$8-7), $L$68:$CQ$68, 0)))/$G26)), "")</f>
        <v/>
      </c>
      <c r="GH26" s="42" t="str" cm="1">
        <f t="array" ref="GH26">IFERROR(IF(OR(GH$10="", $B26="", $H26="", N26="", GH$8=""), "", IF(GH$9="", N26/$H26, (N26-INDEX($L26:$CQ26, $GE26, MATCH(CONCATENATE(GH$10, " - ", GH$8-7), $L$68:$CQ$68, 0)))/$H26)), "")</f>
        <v/>
      </c>
      <c r="GI26" s="42" t="str" cm="1">
        <f t="array" ref="GI26">IFERROR(IF(OR(GI$10="", $B26="", $I26="", O26="", GI$8=""), "", IF(GI$9="", O26/$I26, (O26-INDEX($L26:$CQ26, $GE26, MATCH(CONCATENATE(GI$10, " - ", GI$8-7), $L$68:$CQ$68, 0)))/$I26)), "")</f>
        <v/>
      </c>
      <c r="GJ26" s="42" t="str" cm="1">
        <f t="array" ref="GJ26">IFERROR(IF(OR(GJ$10="", $B26="", $J26="", P26="", GJ$8=""), "", IF(GJ$9="", P26/$J26, (P26-INDEX($L26:$CQ26, $GE26, MATCH(CONCATENATE(GJ$10, " - ", GJ$8-7), $L$68:$CQ$68, 0)))/$J26)), "")</f>
        <v/>
      </c>
      <c r="GK26" s="43" t="str" cm="1">
        <f t="array" ref="GK26">IFERROR(IF(OR(GK$10="", $B26="", $K26="", Q26="", GK$8=""), "", IF(GK$9="", Q26/$K26, (Q26-INDEX($L26:$CQ26, $GE26, MATCH(CONCATENATE(GK$10, " - ", GK$8-7), $L$68:$CQ$68, 0)))/$K26)), "")</f>
        <v/>
      </c>
      <c r="GL26" s="41" t="str" cm="1">
        <f t="array" ref="GL26">IFERROR(IF(OR(GL$10="", $B26="", $F26="", R26="", GL$8=""), "", IF(GL$9="", R26/$F26, (R26-INDEX($L26:$CQ26, $GE26, MATCH(CONCATENATE(GL$10, " - ", GL$8-7), $L$68:$CQ$68, 0)))/$F26)), "")</f>
        <v/>
      </c>
      <c r="GM26" s="42" t="str" cm="1">
        <f t="array" ref="GM26">IFERROR(IF(OR(GM$10="", $B26="", $G26="", S26="", GM$8=""), "", IF(GM$9="", S26/$G26, (S26-INDEX($L26:$CQ26, $GE26, MATCH(CONCATENATE(GM$10, " - ", GM$8-7), $L$68:$CQ$68, 0)))/$G26)), "")</f>
        <v/>
      </c>
      <c r="GN26" s="42" t="str" cm="1">
        <f t="array" ref="GN26">IFERROR(IF(OR(GN$10="", $B26="", $H26="", T26="", GN$8=""), "", IF(GN$9="", T26/$H26, (T26-INDEX($L26:$CQ26, $GE26, MATCH(CONCATENATE(GN$10, " - ", GN$8-7), $L$68:$CQ$68, 0)))/$H26)), "")</f>
        <v/>
      </c>
      <c r="GO26" s="42" t="str" cm="1">
        <f t="array" ref="GO26">IFERROR(IF(OR(GO$10="", $B26="", $I26="", U26="", GO$8=""), "", IF(GO$9="", U26/$I26, (U26-INDEX($L26:$CQ26, $GE26, MATCH(CONCATENATE(GO$10, " - ", GO$8-7), $L$68:$CQ$68, 0)))/$I26)), "")</f>
        <v/>
      </c>
      <c r="GP26" s="42" t="str" cm="1">
        <f t="array" ref="GP26">IFERROR(IF(OR(GP$10="", $B26="", $J26="", V26="", GP$8=""), "", IF(GP$9="", V26/$J26, (V26-INDEX($L26:$CQ26, $GE26, MATCH(CONCATENATE(GP$10, " - ", GP$8-7), $L$68:$CQ$68, 0)))/$J26)), "")</f>
        <v/>
      </c>
      <c r="GQ26" s="43" t="str" cm="1">
        <f t="array" ref="GQ26">IFERROR(IF(OR(GQ$10="", $B26="", $K26="", W26="", GQ$8=""), "", IF(GQ$9="", W26/$K26, (W26-INDEX($L26:$CQ26, $GE26, MATCH(CONCATENATE(GQ$10, " - ", GQ$8-7), $L$68:$CQ$68, 0)))/$K26)), "")</f>
        <v/>
      </c>
      <c r="GR26" s="41" t="str" cm="1">
        <f t="array" ref="GR26">IFERROR(IF(OR(GR$10="", $B26="", $F26="", X26="", GR$8=""), "", IF(GR$9="", X26/$F26, (X26-INDEX($L26:$CQ26, $GE26, MATCH(CONCATENATE(GR$10, " - ", GR$8-7), $L$68:$CQ$68, 0)))/$F26)), "")</f>
        <v/>
      </c>
      <c r="GS26" s="42" t="str" cm="1">
        <f t="array" ref="GS26">IFERROR(IF(OR(GS$10="", $B26="", $G26="", Y26="", GS$8=""), "", IF(GS$9="", Y26/$G26, (Y26-INDEX($L26:$CQ26, $GE26, MATCH(CONCATENATE(GS$10, " - ", GS$8-7), $L$68:$CQ$68, 0)))/$G26)), "")</f>
        <v/>
      </c>
      <c r="GT26" s="42" t="str" cm="1">
        <f t="array" ref="GT26">IFERROR(IF(OR(GT$10="", $B26="", $H26="", Z26="", GT$8=""), "", IF(GT$9="", Z26/$H26, (Z26-INDEX($L26:$CQ26, $GE26, MATCH(CONCATENATE(GT$10, " - ", GT$8-7), $L$68:$CQ$68, 0)))/$H26)), "")</f>
        <v/>
      </c>
      <c r="GU26" s="42" t="str" cm="1">
        <f t="array" ref="GU26">IFERROR(IF(OR(GU$10="", $B26="", $I26="", AA26="", GU$8=""), "", IF(GU$9="", AA26/$I26, (AA26-INDEX($L26:$CQ26, $GE26, MATCH(CONCATENATE(GU$10, " - ", GU$8-7), $L$68:$CQ$68, 0)))/$I26)), "")</f>
        <v/>
      </c>
      <c r="GV26" s="42" t="str" cm="1">
        <f t="array" ref="GV26">IFERROR(IF(OR(GV$10="", $B26="", $J26="", AB26="", GV$8=""), "", IF(GV$9="", AB26/$J26, (AB26-INDEX($L26:$CQ26, $GE26, MATCH(CONCATENATE(GV$10, " - ", GV$8-7), $L$68:$CQ$68, 0)))/$J26)), "")</f>
        <v/>
      </c>
      <c r="GW26" s="43" t="str" cm="1">
        <f t="array" ref="GW26">IFERROR(IF(OR(GW$10="", $B26="", $K26="", AC26="", GW$8=""), "", IF(GW$9="", AC26/$K26, (AC26-INDEX($L26:$CQ26, $GE26, MATCH(CONCATENATE(GW$10, " - ", GW$8-7), $L$68:$CQ$68, 0)))/$K26)), "")</f>
        <v/>
      </c>
      <c r="GX26" s="41" t="str" cm="1">
        <f t="array" ref="GX26">IFERROR(IF(OR(GX$10="", $B26="", $F26="", AD26="", GX$8=""), "", IF(GX$9="", AD26/$F26, (AD26-INDEX($L26:$CQ26, $GE26, MATCH(CONCATENATE(GX$10, " - ", GX$8-7), $L$68:$CQ$68, 0)))/$F26)), "")</f>
        <v/>
      </c>
      <c r="GY26" s="42" t="str" cm="1">
        <f t="array" ref="GY26">IFERROR(IF(OR(GY$10="", $B26="", $G26="", AE26="", GY$8=""), "", IF(GY$9="", AE26/$G26, (AE26-INDEX($L26:$CQ26, $GE26, MATCH(CONCATENATE(GY$10, " - ", GY$8-7), $L$68:$CQ$68, 0)))/$G26)), "")</f>
        <v/>
      </c>
      <c r="GZ26" s="42" t="str" cm="1">
        <f t="array" ref="GZ26">IFERROR(IF(OR(GZ$10="", $B26="", $H26="", AF26="", GZ$8=""), "", IF(GZ$9="", AF26/$H26, (AF26-INDEX($L26:$CQ26, $GE26, MATCH(CONCATENATE(GZ$10, " - ", GZ$8-7), $L$68:$CQ$68, 0)))/$H26)), "")</f>
        <v/>
      </c>
      <c r="HA26" s="42" t="str" cm="1">
        <f t="array" ref="HA26">IFERROR(IF(OR(HA$10="", $B26="", $I26="", AG26="", HA$8=""), "", IF(HA$9="", AG26/$I26, (AG26-INDEX($L26:$CQ26, $GE26, MATCH(CONCATENATE(HA$10, " - ", HA$8-7), $L$68:$CQ$68, 0)))/$I26)), "")</f>
        <v/>
      </c>
      <c r="HB26" s="42" t="str" cm="1">
        <f t="array" ref="HB26">IFERROR(IF(OR(HB$10="", $B26="", $J26="", AH26="", HB$8=""), "", IF(HB$9="", AH26/$J26, (AH26-INDEX($L26:$CQ26, $GE26, MATCH(CONCATENATE(HB$10, " - ", HB$8-7), $L$68:$CQ$68, 0)))/$J26)), "")</f>
        <v/>
      </c>
      <c r="HC26" s="43" t="str" cm="1">
        <f t="array" ref="HC26">IFERROR(IF(OR(HC$10="", $B26="", $K26="", AI26="", HC$8=""), "", IF(HC$9="", AI26/$K26, (AI26-INDEX($L26:$CQ26, $GE26, MATCH(CONCATENATE(HC$10, " - ", HC$8-7), $L$68:$CQ$68, 0)))/$K26)), "")</f>
        <v/>
      </c>
      <c r="HD26" s="41" t="str" cm="1">
        <f t="array" ref="HD26">IFERROR(IF(OR(HD$10="", $B26="", $F26="", AJ26="", HD$8=""), "", IF(HD$9="", AJ26/$F26, (AJ26-INDEX($L26:$CQ26, $GE26, MATCH(CONCATENATE(HD$10, " - ", HD$8-7), $L$68:$CQ$68, 0)))/$F26)), "")</f>
        <v/>
      </c>
      <c r="HE26" s="42" t="str" cm="1">
        <f t="array" ref="HE26">IFERROR(IF(OR(HE$10="", $B26="", $G26="", AK26="", HE$8=""), "", IF(HE$9="", AK26/$G26, (AK26-INDEX($L26:$CQ26, $GE26, MATCH(CONCATENATE(HE$10, " - ", HE$8-7), $L$68:$CQ$68, 0)))/$G26)), "")</f>
        <v/>
      </c>
      <c r="HF26" s="42" t="str" cm="1">
        <f t="array" ref="HF26">IFERROR(IF(OR(HF$10="", $B26="", $H26="", AL26="", HF$8=""), "", IF(HF$9="", AL26/$H26, (AL26-INDEX($L26:$CQ26, $GE26, MATCH(CONCATENATE(HF$10, " - ", HF$8-7), $L$68:$CQ$68, 0)))/$H26)), "")</f>
        <v/>
      </c>
      <c r="HG26" s="42" t="str" cm="1">
        <f t="array" ref="HG26">IFERROR(IF(OR(HG$10="", $B26="", $I26="", AM26="", HG$8=""), "", IF(HG$9="", AM26/$I26, (AM26-INDEX($L26:$CQ26, $GE26, MATCH(CONCATENATE(HG$10, " - ", HG$8-7), $L$68:$CQ$68, 0)))/$I26)), "")</f>
        <v/>
      </c>
      <c r="HH26" s="42" t="str" cm="1">
        <f t="array" ref="HH26">IFERROR(IF(OR(HH$10="", $B26="", $J26="", AN26="", HH$8=""), "", IF(HH$9="", AN26/$J26, (AN26-INDEX($L26:$CQ26, $GE26, MATCH(CONCATENATE(HH$10, " - ", HH$8-7), $L$68:$CQ$68, 0)))/$J26)), "")</f>
        <v/>
      </c>
      <c r="HI26" s="43" t="str" cm="1">
        <f t="array" ref="HI26">IFERROR(IF(OR(HI$10="", $B26="", $K26="", AO26="", HI$8=""), "", IF(HI$9="", AO26/$K26, (AO26-INDEX($L26:$CQ26, $GE26, MATCH(CONCATENATE(HI$10, " - ", HI$8-7), $L$68:$CQ$68, 0)))/$K26)), "")</f>
        <v/>
      </c>
      <c r="HJ26" s="41" t="str" cm="1">
        <f t="array" ref="HJ26">IFERROR(IF(OR(HJ$10="", $B26="", $F26="", AP26="", HJ$8=""), "", IF(HJ$9="", AP26/$F26, (AP26-INDEX($L26:$CQ26, $GE26, MATCH(CONCATENATE(HJ$10, " - ", HJ$8-7), $L$68:$CQ$68, 0)))/$F26)), "")</f>
        <v/>
      </c>
      <c r="HK26" s="42" t="str" cm="1">
        <f t="array" ref="HK26">IFERROR(IF(OR(HK$10="", $B26="", $G26="", AQ26="", HK$8=""), "", IF(HK$9="", AQ26/$G26, (AQ26-INDEX($L26:$CQ26, $GE26, MATCH(CONCATENATE(HK$10, " - ", HK$8-7), $L$68:$CQ$68, 0)))/$G26)), "")</f>
        <v/>
      </c>
      <c r="HL26" s="42" t="str" cm="1">
        <f t="array" ref="HL26">IFERROR(IF(OR(HL$10="", $B26="", $H26="", AR26="", HL$8=""), "", IF(HL$9="", AR26/$H26, (AR26-INDEX($L26:$CQ26, $GE26, MATCH(CONCATENATE(HL$10, " - ", HL$8-7), $L$68:$CQ$68, 0)))/$H26)), "")</f>
        <v/>
      </c>
      <c r="HM26" s="42" t="str" cm="1">
        <f t="array" ref="HM26">IFERROR(IF(OR(HM$10="", $B26="", $I26="", AS26="", HM$8=""), "", IF(HM$9="", AS26/$I26, (AS26-INDEX($L26:$CQ26, $GE26, MATCH(CONCATENATE(HM$10, " - ", HM$8-7), $L$68:$CQ$68, 0)))/$I26)), "")</f>
        <v/>
      </c>
      <c r="HN26" s="42" t="str" cm="1">
        <f t="array" ref="HN26">IFERROR(IF(OR(HN$10="", $B26="", $J26="", AT26="", HN$8=""), "", IF(HN$9="", AT26/$J26, (AT26-INDEX($L26:$CQ26, $GE26, MATCH(CONCATENATE(HN$10, " - ", HN$8-7), $L$68:$CQ$68, 0)))/$J26)), "")</f>
        <v/>
      </c>
      <c r="HO26" s="43" t="str" cm="1">
        <f t="array" ref="HO26">IFERROR(IF(OR(HO$10="", $B26="", $K26="", AU26="", HO$8=""), "", IF(HO$9="", AU26/$K26, (AU26-INDEX($L26:$CQ26, $GE26, MATCH(CONCATENATE(HO$10, " - ", HO$8-7), $L$68:$CQ$68, 0)))/$K26)), "")</f>
        <v/>
      </c>
      <c r="HP26" s="41" t="str" cm="1">
        <f t="array" ref="HP26">IFERROR(IF(OR(HP$10="", $B26="", $F26="", AV26="", HP$8=""), "", IF(HP$9="", AV26/$F26, (AV26-INDEX($L26:$CQ26, $GE26, MATCH(CONCATENATE(HP$10, " - ", HP$8-7), $L$68:$CQ$68, 0)))/$F26)), "")</f>
        <v/>
      </c>
      <c r="HQ26" s="42" t="str" cm="1">
        <f t="array" ref="HQ26">IFERROR(IF(OR(HQ$10="", $B26="", $G26="", AW26="", HQ$8=""), "", IF(HQ$9="", AW26/$G26, (AW26-INDEX($L26:$CQ26, $GE26, MATCH(CONCATENATE(HQ$10, " - ", HQ$8-7), $L$68:$CQ$68, 0)))/$G26)), "")</f>
        <v/>
      </c>
      <c r="HR26" s="42" t="str" cm="1">
        <f t="array" ref="HR26">IFERROR(IF(OR(HR$10="", $B26="", $H26="", AX26="", HR$8=""), "", IF(HR$9="", AX26/$H26, (AX26-INDEX($L26:$CQ26, $GE26, MATCH(CONCATENATE(HR$10, " - ", HR$8-7), $L$68:$CQ$68, 0)))/$H26)), "")</f>
        <v/>
      </c>
      <c r="HS26" s="42" t="str" cm="1">
        <f t="array" ref="HS26">IFERROR(IF(OR(HS$10="", $B26="", $I26="", AY26="", HS$8=""), "", IF(HS$9="", AY26/$I26, (AY26-INDEX($L26:$CQ26, $GE26, MATCH(CONCATENATE(HS$10, " - ", HS$8-7), $L$68:$CQ$68, 0)))/$I26)), "")</f>
        <v/>
      </c>
      <c r="HT26" s="42" t="str" cm="1">
        <f t="array" ref="HT26">IFERROR(IF(OR(HT$10="", $B26="", $J26="", AZ26="", HT$8=""), "", IF(HT$9="", AZ26/$J26, (AZ26-INDEX($L26:$CQ26, $GE26, MATCH(CONCATENATE(HT$10, " - ", HT$8-7), $L$68:$CQ$68, 0)))/$J26)), "")</f>
        <v/>
      </c>
      <c r="HU26" s="43" t="str" cm="1">
        <f t="array" ref="HU26">IFERROR(IF(OR(HU$10="", $B26="", $K26="", BA26="", HU$8=""), "", IF(HU$9="", BA26/$K26, (BA26-INDEX($L26:$CQ26, $GE26, MATCH(CONCATENATE(HU$10, " - ", HU$8-7), $L$68:$CQ$68, 0)))/$K26)), "")</f>
        <v/>
      </c>
      <c r="HV26" s="41" t="str" cm="1">
        <f t="array" ref="HV26">IFERROR(IF(OR(HV$10="", $B26="", $F26="", BB26="", HV$8=""), "", IF(HV$9="", BB26/$F26, (BB26-INDEX($L26:$CQ26, $GE26, MATCH(CONCATENATE(HV$10, " - ", HV$8-7), $L$68:$CQ$68, 0)))/$F26)), "")</f>
        <v/>
      </c>
      <c r="HW26" s="42" t="str" cm="1">
        <f t="array" ref="HW26">IFERROR(IF(OR(HW$10="", $B26="", $G26="", BC26="", HW$8=""), "", IF(HW$9="", BC26/$G26, (BC26-INDEX($L26:$CQ26, $GE26, MATCH(CONCATENATE(HW$10, " - ", HW$8-7), $L$68:$CQ$68, 0)))/$G26)), "")</f>
        <v/>
      </c>
      <c r="HX26" s="42" t="str" cm="1">
        <f t="array" ref="HX26">IFERROR(IF(OR(HX$10="", $B26="", $H26="", BD26="", HX$8=""), "", IF(HX$9="", BD26/$H26, (BD26-INDEX($L26:$CQ26, $GE26, MATCH(CONCATENATE(HX$10, " - ", HX$8-7), $L$68:$CQ$68, 0)))/$H26)), "")</f>
        <v/>
      </c>
      <c r="HY26" s="42" t="str" cm="1">
        <f t="array" ref="HY26">IFERROR(IF(OR(HY$10="", $B26="", $I26="", BE26="", HY$8=""), "", IF(HY$9="", BE26/$I26, (BE26-INDEX($L26:$CQ26, $GE26, MATCH(CONCATENATE(HY$10, " - ", HY$8-7), $L$68:$CQ$68, 0)))/$I26)), "")</f>
        <v/>
      </c>
      <c r="HZ26" s="42" t="str" cm="1">
        <f t="array" ref="HZ26">IFERROR(IF(OR(HZ$10="", $B26="", $J26="", BF26="", HZ$8=""), "", IF(HZ$9="", BF26/$J26, (BF26-INDEX($L26:$CQ26, $GE26, MATCH(CONCATENATE(HZ$10, " - ", HZ$8-7), $L$68:$CQ$68, 0)))/$J26)), "")</f>
        <v/>
      </c>
      <c r="IA26" s="43" t="str" cm="1">
        <f t="array" ref="IA26">IFERROR(IF(OR(IA$10="", $B26="", $K26="", BG26="", IA$8=""), "", IF(IA$9="", BG26/$K26, (BG26-INDEX($L26:$CQ26, $GE26, MATCH(CONCATENATE(IA$10, " - ", IA$8-7), $L$68:$CQ$68, 0)))/$K26)), "")</f>
        <v/>
      </c>
      <c r="IB26" s="41" t="str" cm="1">
        <f t="array" ref="IB26">IFERROR(IF(OR(IB$10="", $B26="", $F26="", BH26="", IB$8=""), "", IF(IB$9="", BH26/$F26, (BH26-INDEX($L26:$CQ26, $GE26, MATCH(CONCATENATE(IB$10, " - ", IB$8-7), $L$68:$CQ$68, 0)))/$F26)), "")</f>
        <v/>
      </c>
      <c r="IC26" s="42" t="str" cm="1">
        <f t="array" ref="IC26">IFERROR(IF(OR(IC$10="", $B26="", $G26="", BI26="", IC$8=""), "", IF(IC$9="", BI26/$G26, (BI26-INDEX($L26:$CQ26, $GE26, MATCH(CONCATENATE(IC$10, " - ", IC$8-7), $L$68:$CQ$68, 0)))/$G26)), "")</f>
        <v/>
      </c>
      <c r="ID26" s="42" t="str" cm="1">
        <f t="array" ref="ID26">IFERROR(IF(OR(ID$10="", $B26="", $H26="", BJ26="", ID$8=""), "", IF(ID$9="", BJ26/$H26, (BJ26-INDEX($L26:$CQ26, $GE26, MATCH(CONCATENATE(ID$10, " - ", ID$8-7), $L$68:$CQ$68, 0)))/$H26)), "")</f>
        <v/>
      </c>
      <c r="IE26" s="42" t="str" cm="1">
        <f t="array" ref="IE26">IFERROR(IF(OR(IE$10="", $B26="", $I26="", BK26="", IE$8=""), "", IF(IE$9="", BK26/$I26, (BK26-INDEX($L26:$CQ26, $GE26, MATCH(CONCATENATE(IE$10, " - ", IE$8-7), $L$68:$CQ$68, 0)))/$I26)), "")</f>
        <v/>
      </c>
      <c r="IF26" s="42" t="str" cm="1">
        <f t="array" ref="IF26">IFERROR(IF(OR(IF$10="", $B26="", $J26="", BL26="", IF$8=""), "", IF(IF$9="", BL26/$J26, (BL26-INDEX($L26:$CQ26, $GE26, MATCH(CONCATENATE(IF$10, " - ", IF$8-7), $L$68:$CQ$68, 0)))/$J26)), "")</f>
        <v/>
      </c>
      <c r="IG26" s="43" t="str" cm="1">
        <f t="array" ref="IG26">IFERROR(IF(OR(IG$10="", $B26="", $K26="", BM26="", IG$8=""), "", IF(IG$9="", BM26/$K26, (BM26-INDEX($L26:$CQ26, $GE26, MATCH(CONCATENATE(IG$10, " - ", IG$8-7), $L$68:$CQ$68, 0)))/$K26)), "")</f>
        <v/>
      </c>
      <c r="IH26" s="41" t="str" cm="1">
        <f t="array" ref="IH26">IFERROR(IF(OR(IH$10="", $B26="", $F26="", BN26="", IH$8=""), "", IF(IH$9="", BN26/$F26, (BN26-INDEX($L26:$CQ26, $GE26, MATCH(CONCATENATE(IH$10, " - ", IH$8-7), $L$68:$CQ$68, 0)))/$F26)), "")</f>
        <v/>
      </c>
      <c r="II26" s="42" t="str" cm="1">
        <f t="array" ref="II26">IFERROR(IF(OR(II$10="", $B26="", $G26="", BO26="", II$8=""), "", IF(II$9="", BO26/$G26, (BO26-INDEX($L26:$CQ26, $GE26, MATCH(CONCATENATE(II$10, " - ", II$8-7), $L$68:$CQ$68, 0)))/$G26)), "")</f>
        <v/>
      </c>
      <c r="IJ26" s="42" t="str" cm="1">
        <f t="array" ref="IJ26">IFERROR(IF(OR(IJ$10="", $B26="", $H26="", BP26="", IJ$8=""), "", IF(IJ$9="", BP26/$H26, (BP26-INDEX($L26:$CQ26, $GE26, MATCH(CONCATENATE(IJ$10, " - ", IJ$8-7), $L$68:$CQ$68, 0)))/$H26)), "")</f>
        <v/>
      </c>
      <c r="IK26" s="42" t="str" cm="1">
        <f t="array" ref="IK26">IFERROR(IF(OR(IK$10="", $B26="", $I26="", BQ26="", IK$8=""), "", IF(IK$9="", BQ26/$I26, (BQ26-INDEX($L26:$CQ26, $GE26, MATCH(CONCATENATE(IK$10, " - ", IK$8-7), $L$68:$CQ$68, 0)))/$I26)), "")</f>
        <v/>
      </c>
      <c r="IL26" s="42" t="str" cm="1">
        <f t="array" ref="IL26">IFERROR(IF(OR(IL$10="", $B26="", $J26="", BR26="", IL$8=""), "", IF(IL$9="", BR26/$J26, (BR26-INDEX($L26:$CQ26, $GE26, MATCH(CONCATENATE(IL$10, " - ", IL$8-7), $L$68:$CQ$68, 0)))/$J26)), "")</f>
        <v/>
      </c>
      <c r="IM26" s="43" t="str" cm="1">
        <f t="array" ref="IM26">IFERROR(IF(OR(IM$10="", $B26="", $K26="", BS26="", IM$8=""), "", IF(IM$9="", BS26/$K26, (BS26-INDEX($L26:$CQ26, $GE26, MATCH(CONCATENATE(IM$10, " - ", IM$8-7), $L$68:$CQ$68, 0)))/$K26)), "")</f>
        <v/>
      </c>
      <c r="IN26" s="41" t="str" cm="1">
        <f t="array" ref="IN26">IFERROR(IF(OR(IN$10="", $B26="", $F26="", BT26="", IN$8=""), "", IF(IN$9="", BT26/$F26, (BT26-INDEX($L26:$CQ26, $GE26, MATCH(CONCATENATE(IN$10, " - ", IN$8-7), $L$68:$CQ$68, 0)))/$F26)), "")</f>
        <v/>
      </c>
      <c r="IO26" s="42" t="str" cm="1">
        <f t="array" ref="IO26">IFERROR(IF(OR(IO$10="", $B26="", $G26="", BU26="", IO$8=""), "", IF(IO$9="", BU26/$G26, (BU26-INDEX($L26:$CQ26, $GE26, MATCH(CONCATENATE(IO$10, " - ", IO$8-7), $L$68:$CQ$68, 0)))/$G26)), "")</f>
        <v/>
      </c>
      <c r="IP26" s="42" t="str" cm="1">
        <f t="array" ref="IP26">IFERROR(IF(OR(IP$10="", $B26="", $H26="", BV26="", IP$8=""), "", IF(IP$9="", BV26/$H26, (BV26-INDEX($L26:$CQ26, $GE26, MATCH(CONCATENATE(IP$10, " - ", IP$8-7), $L$68:$CQ$68, 0)))/$H26)), "")</f>
        <v/>
      </c>
      <c r="IQ26" s="42" t="str" cm="1">
        <f t="array" ref="IQ26">IFERROR(IF(OR(IQ$10="", $B26="", $I26="", BW26="", IQ$8=""), "", IF(IQ$9="", BW26/$I26, (BW26-INDEX($L26:$CQ26, $GE26, MATCH(CONCATENATE(IQ$10, " - ", IQ$8-7), $L$68:$CQ$68, 0)))/$I26)), "")</f>
        <v/>
      </c>
      <c r="IR26" s="42" t="str" cm="1">
        <f t="array" ref="IR26">IFERROR(IF(OR(IR$10="", $B26="", $J26="", BX26="", IR$8=""), "", IF(IR$9="", BX26/$J26, (BX26-INDEX($L26:$CQ26, $GE26, MATCH(CONCATENATE(IR$10, " - ", IR$8-7), $L$68:$CQ$68, 0)))/$J26)), "")</f>
        <v/>
      </c>
      <c r="IS26" s="43" t="str" cm="1">
        <f t="array" ref="IS26">IFERROR(IF(OR(IS$10="", $B26="", $K26="", BY26="", IS$8=""), "", IF(IS$9="", BY26/$K26, (BY26-INDEX($L26:$CQ26, $GE26, MATCH(CONCATENATE(IS$10, " - ", IS$8-7), $L$68:$CQ$68, 0)))/$K26)), "")</f>
        <v/>
      </c>
      <c r="IT26" s="41" t="str" cm="1">
        <f t="array" ref="IT26">IFERROR(IF(OR(IT$10="", $B26="", $F26="", BZ26="", IT$8=""), "", IF(IT$9="", BZ26/$F26, (BZ26-INDEX($L26:$CQ26, $GE26, MATCH(CONCATENATE(IT$10, " - ", IT$8-7), $L$68:$CQ$68, 0)))/$F26)), "")</f>
        <v/>
      </c>
      <c r="IU26" s="42" t="str" cm="1">
        <f t="array" ref="IU26">IFERROR(IF(OR(IU$10="", $B26="", $G26="", CA26="", IU$8=""), "", IF(IU$9="", CA26/$G26, (CA26-INDEX($L26:$CQ26, $GE26, MATCH(CONCATENATE(IU$10, " - ", IU$8-7), $L$68:$CQ$68, 0)))/$G26)), "")</f>
        <v/>
      </c>
      <c r="IV26" s="42" t="str" cm="1">
        <f t="array" ref="IV26">IFERROR(IF(OR(IV$10="", $B26="", $H26="", CB26="", IV$8=""), "", IF(IV$9="", CB26/$H26, (CB26-INDEX($L26:$CQ26, $GE26, MATCH(CONCATENATE(IV$10, " - ", IV$8-7), $L$68:$CQ$68, 0)))/$H26)), "")</f>
        <v/>
      </c>
      <c r="IW26" s="42" t="str" cm="1">
        <f t="array" ref="IW26">IFERROR(IF(OR(IW$10="", $B26="", $I26="", CC26="", IW$8=""), "", IF(IW$9="", CC26/$I26, (CC26-INDEX($L26:$CQ26, $GE26, MATCH(CONCATENATE(IW$10, " - ", IW$8-7), $L$68:$CQ$68, 0)))/$I26)), "")</f>
        <v/>
      </c>
      <c r="IX26" s="42" t="str" cm="1">
        <f t="array" ref="IX26">IFERROR(IF(OR(IX$10="", $B26="", $J26="", CD26="", IX$8=""), "", IF(IX$9="", CD26/$J26, (CD26-INDEX($L26:$CQ26, $GE26, MATCH(CONCATENATE(IX$10, " - ", IX$8-7), $L$68:$CQ$68, 0)))/$J26)), "")</f>
        <v/>
      </c>
      <c r="IY26" s="43" t="str" cm="1">
        <f t="array" ref="IY26">IFERROR(IF(OR(IY$10="", $B26="", $K26="", CE26="", IY$8=""), "", IF(IY$9="", CE26/$K26, (CE26-INDEX($L26:$CQ26, $GE26, MATCH(CONCATENATE(IY$10, " - ", IY$8-7), $L$68:$CQ$68, 0)))/$K26)), "")</f>
        <v/>
      </c>
      <c r="IZ26" s="41" t="str" cm="1">
        <f t="array" ref="IZ26">IFERROR(IF(OR(IZ$10="", $B26="", $F26="", CF26="", IZ$8=""), "", IF(IZ$9="", CF26/$F26, (CF26-INDEX($L26:$CQ26, $GE26, MATCH(CONCATENATE(IZ$10, " - ", IZ$8-7), $L$68:$CQ$68, 0)))/$F26)), "")</f>
        <v/>
      </c>
      <c r="JA26" s="42" t="str" cm="1">
        <f t="array" ref="JA26">IFERROR(IF(OR(JA$10="", $B26="", $G26="", CG26="", JA$8=""), "", IF(JA$9="", CG26/$G26, (CG26-INDEX($L26:$CQ26, $GE26, MATCH(CONCATENATE(JA$10, " - ", JA$8-7), $L$68:$CQ$68, 0)))/$G26)), "")</f>
        <v/>
      </c>
      <c r="JB26" s="42" t="str" cm="1">
        <f t="array" ref="JB26">IFERROR(IF(OR(JB$10="", $B26="", $H26="", CH26="", JB$8=""), "", IF(JB$9="", CH26/$H26, (CH26-INDEX($L26:$CQ26, $GE26, MATCH(CONCATENATE(JB$10, " - ", JB$8-7), $L$68:$CQ$68, 0)))/$H26)), "")</f>
        <v/>
      </c>
      <c r="JC26" s="42" t="str" cm="1">
        <f t="array" ref="JC26">IFERROR(IF(OR(JC$10="", $B26="", $I26="", CI26="", JC$8=""), "", IF(JC$9="", CI26/$I26, (CI26-INDEX($L26:$CQ26, $GE26, MATCH(CONCATENATE(JC$10, " - ", JC$8-7), $L$68:$CQ$68, 0)))/$I26)), "")</f>
        <v/>
      </c>
      <c r="JD26" s="42" t="str" cm="1">
        <f t="array" ref="JD26">IFERROR(IF(OR(JD$10="", $B26="", $J26="", CJ26="", JD$8=""), "", IF(JD$9="", CJ26/$J26, (CJ26-INDEX($L26:$CQ26, $GE26, MATCH(CONCATENATE(JD$10, " - ", JD$8-7), $L$68:$CQ$68, 0)))/$J26)), "")</f>
        <v/>
      </c>
      <c r="JE26" s="43" t="str" cm="1">
        <f t="array" ref="JE26">IFERROR(IF(OR(JE$10="", $B26="", $K26="", CK26="", JE$8=""), "", IF(JE$9="", CK26/$K26, (CK26-INDEX($L26:$CQ26, $GE26, MATCH(CONCATENATE(JE$10, " - ", JE$8-7), $L$68:$CQ$68, 0)))/$K26)), "")</f>
        <v/>
      </c>
      <c r="JF26" s="41" t="str" cm="1">
        <f t="array" ref="JF26">IFERROR(IF(OR(JF$10="", $B26="", $F26="", CL26="", JF$8=""), "", IF(JF$9="", CL26/$F26, (CL26-INDEX($L26:$CQ26, $GE26, MATCH(CONCATENATE(JF$10, " - ", JF$8-7), $L$68:$CQ$68, 0)))/$F26)), "")</f>
        <v/>
      </c>
      <c r="JG26" s="42" t="str" cm="1">
        <f t="array" ref="JG26">IFERROR(IF(OR(JG$10="", $B26="", $G26="", CM26="", JG$8=""), "", IF(JG$9="", CM26/$G26, (CM26-INDEX($L26:$CQ26, $GE26, MATCH(CONCATENATE(JG$10, " - ", JG$8-7), $L$68:$CQ$68, 0)))/$G26)), "")</f>
        <v/>
      </c>
      <c r="JH26" s="42" t="str" cm="1">
        <f t="array" ref="JH26">IFERROR(IF(OR(JH$10="", $B26="", $H26="", CN26="", JH$8=""), "", IF(JH$9="", CN26/$H26, (CN26-INDEX($L26:$CQ26, $GE26, MATCH(CONCATENATE(JH$10, " - ", JH$8-7), $L$68:$CQ$68, 0)))/$H26)), "")</f>
        <v/>
      </c>
      <c r="JI26" s="42" t="str" cm="1">
        <f t="array" ref="JI26">IFERROR(IF(OR(JI$10="", $B26="", $I26="", CO26="", JI$8=""), "", IF(JI$9="", CO26/$I26, (CO26-INDEX($L26:$CQ26, $GE26, MATCH(CONCATENATE(JI$10, " - ", JI$8-7), $L$68:$CQ$68, 0)))/$I26)), "")</f>
        <v/>
      </c>
      <c r="JJ26" s="42" t="str" cm="1">
        <f t="array" ref="JJ26">IFERROR(IF(OR(JJ$10="", $B26="", $J26="", CP26="", JJ$8=""), "", IF(JJ$9="", CP26/$J26, (CP26-INDEX($L26:$CQ26, $GE26, MATCH(CONCATENATE(JJ$10, " - ", JJ$8-7), $L$68:$CQ$68, 0)))/$J26)), "")</f>
        <v/>
      </c>
      <c r="JK26" s="43" t="str" cm="1">
        <f t="array" ref="JK26">IFERROR(IF(OR(JK$10="", $B26="", $K26="", CQ26="", JK$8=""), "", IF(JK$9="", CQ26/$K26, (CQ26-INDEX($L26:$CQ26, $GE26, MATCH(CONCATENATE(JK$10, " - ", JK$8-7), $L$68:$CQ$68, 0)))/$K26)), "")</f>
        <v/>
      </c>
      <c r="JM26" s="55" t="str" cm="1">
        <f t="array" ref="JM26">IF(OR(JM$10="", $B26=""), "", SUMPRODUCT(($CY26:$GD26=JM$8)*($CY$10:$GD$10=JM$10)))</f>
        <v/>
      </c>
      <c r="JN26" s="56" t="str" cm="1">
        <f t="array" ref="JN26">IF(OR(JN$10="", $B26=""), "", SUMPRODUCT(($CY26:$GD26=JN$8)*($CY$10:$GD$10=JN$10)))</f>
        <v/>
      </c>
      <c r="JO26" s="56" t="str" cm="1">
        <f t="array" ref="JO26">IF(OR(JO$10="", $B26=""), "", SUMPRODUCT(($CY26:$GD26=JO$8)*($CY$10:$GD$10=JO$10)))</f>
        <v/>
      </c>
      <c r="JP26" s="56" t="str" cm="1">
        <f t="array" ref="JP26">IF(OR(JP$10="", $B26=""), "", SUMPRODUCT(($CY26:$GD26=JP$8)*($CY$10:$GD$10=JP$10)))</f>
        <v/>
      </c>
      <c r="JQ26" s="56" t="str" cm="1">
        <f t="array" ref="JQ26">IF(OR(JQ$10="", $B26=""), "", SUMPRODUCT(($CY26:$GD26=JQ$8)*($CY$10:$GD$10=JQ$10)))</f>
        <v/>
      </c>
      <c r="JR26" s="56" t="str" cm="1">
        <f t="array" ref="JR26">IF(OR(JR$10="", $B26=""), "", SUMPRODUCT(($CY26:$GD26=JR$8)*($CY$10:$GD$10=JR$10)))</f>
        <v/>
      </c>
      <c r="JS26" s="56" t="str" cm="1">
        <f t="array" ref="JS26">IF(OR(JS$10="", $B26=""), "", SUMPRODUCT(($CY26:$GD26=JS$8)*($CY$10:$GD$10=JS$10)))</f>
        <v/>
      </c>
      <c r="JT26" s="56" t="str" cm="1">
        <f t="array" ref="JT26">IF(OR(JT$10="", $B26=""), "", SUMPRODUCT(($CY26:$GD26=JT$8)*($CY$10:$GD$10=JT$10)))</f>
        <v/>
      </c>
      <c r="JU26" s="56" t="str" cm="1">
        <f t="array" ref="JU26">IF(OR(JU$10="", $B26=""), "", SUMPRODUCT(($CY26:$GD26=JU$8)*($CY$10:$GD$10=JU$10)))</f>
        <v/>
      </c>
      <c r="JV26" s="56" t="str" cm="1">
        <f t="array" ref="JV26">IF(OR(JV$10="", $B26=""), "", SUMPRODUCT(($CY26:$GD26=JV$8)*($CY$10:$GD$10=JV$10)))</f>
        <v/>
      </c>
      <c r="JW26" s="56" t="str" cm="1">
        <f t="array" ref="JW26">IF(OR(JW$10="", $B26=""), "", SUMPRODUCT(($CY26:$GD26=JW$8)*($CY$10:$GD$10=JW$10)))</f>
        <v/>
      </c>
      <c r="JX26" s="56" t="str" cm="1">
        <f t="array" ref="JX26">IF(OR(JX$10="", $B26=""), "", SUMPRODUCT(($CY26:$GD26=JX$8)*($CY$10:$GD$10=JX$10)))</f>
        <v/>
      </c>
      <c r="JY26" s="56" t="str" cm="1">
        <f t="array" ref="JY26">IF(OR(JY$10="", $B26=""), "", SUMPRODUCT(($CY26:$GD26=JY$8)*($CY$10:$GD$10=JY$10)))</f>
        <v/>
      </c>
      <c r="JZ26" s="56" t="str" cm="1">
        <f t="array" ref="JZ26">IF(OR(JZ$10="", $B26=""), "", SUMPRODUCT(($CY26:$GD26=JZ$8)*($CY$10:$GD$10=JZ$10)))</f>
        <v/>
      </c>
      <c r="KA26" s="56" t="str" cm="1">
        <f t="array" ref="KA26">IF(OR(KA$10="", $B26=""), "", SUMPRODUCT(($CY26:$GD26=KA$8)*($CY$10:$GD$10=KA$10)))</f>
        <v/>
      </c>
      <c r="KB26" s="56" t="str" cm="1">
        <f t="array" ref="KB26">IF(OR(KB$10="", $B26=""), "", SUMPRODUCT(($CY26:$GD26=KB$8)*($CY$10:$GD$10=KB$10)))</f>
        <v/>
      </c>
      <c r="KC26" s="56" t="str" cm="1">
        <f t="array" ref="KC26">IF(OR(KC$10="", $B26=""), "", SUMPRODUCT(($CY26:$GD26=KC$8)*($CY$10:$GD$10=KC$10)))</f>
        <v/>
      </c>
      <c r="KD26" s="57" t="str" cm="1">
        <f t="array" ref="KD26">IF(OR(KD$10="", $B26=""), "", SUMPRODUCT(($CY26:$GD26=KD$8)*($CY$10:$GD$10=KD$10)))</f>
        <v/>
      </c>
      <c r="KF26" s="70" t="str">
        <f t="shared" si="213"/>
        <v/>
      </c>
      <c r="KH26" s="76" t="str">
        <f t="shared" si="214"/>
        <v/>
      </c>
      <c r="KI26" s="77" t="str">
        <f t="shared" si="209"/>
        <v/>
      </c>
      <c r="KJ26" s="77" t="str">
        <f t="shared" si="209"/>
        <v/>
      </c>
      <c r="KK26" s="77" t="str">
        <f t="shared" si="209"/>
        <v/>
      </c>
      <c r="KL26" s="77" t="str">
        <f t="shared" si="209"/>
        <v/>
      </c>
      <c r="KM26" s="77" t="str">
        <f t="shared" si="209"/>
        <v/>
      </c>
      <c r="KN26" s="77" t="str">
        <f t="shared" si="209"/>
        <v/>
      </c>
      <c r="KO26" s="77" t="str">
        <f t="shared" si="209"/>
        <v/>
      </c>
      <c r="KP26" s="77" t="str">
        <f t="shared" si="209"/>
        <v/>
      </c>
      <c r="KQ26" s="77" t="str">
        <f t="shared" si="209"/>
        <v/>
      </c>
      <c r="KR26" s="77" t="str">
        <f t="shared" si="209"/>
        <v/>
      </c>
      <c r="KS26" s="77" t="str">
        <f t="shared" si="209"/>
        <v/>
      </c>
      <c r="KT26" s="78" t="str">
        <f t="shared" si="209"/>
        <v/>
      </c>
      <c r="KV26" s="97" t="str">
        <f t="shared" si="215"/>
        <v/>
      </c>
      <c r="KW26" s="98" t="str">
        <f t="shared" si="216"/>
        <v/>
      </c>
    </row>
    <row r="27" spans="1:309" x14ac:dyDescent="0.25">
      <c r="A27" s="2"/>
      <c r="B27" s="291"/>
      <c r="C27" s="292"/>
      <c r="D27" s="293"/>
      <c r="E27" s="294"/>
      <c r="F27" s="295"/>
      <c r="G27" s="296"/>
      <c r="H27" s="296"/>
      <c r="I27" s="296"/>
      <c r="J27" s="296"/>
      <c r="K27" s="297"/>
      <c r="L27" s="295"/>
      <c r="M27" s="296"/>
      <c r="N27" s="296"/>
      <c r="O27" s="296"/>
      <c r="P27" s="296"/>
      <c r="Q27" s="297"/>
      <c r="R27" s="295"/>
      <c r="S27" s="296"/>
      <c r="T27" s="296"/>
      <c r="U27" s="296"/>
      <c r="V27" s="296"/>
      <c r="W27" s="297"/>
      <c r="X27" s="295"/>
      <c r="Y27" s="296"/>
      <c r="Z27" s="296"/>
      <c r="AA27" s="296"/>
      <c r="AB27" s="296"/>
      <c r="AC27" s="297"/>
      <c r="AD27" s="295"/>
      <c r="AE27" s="296"/>
      <c r="AF27" s="296"/>
      <c r="AG27" s="296"/>
      <c r="AH27" s="296"/>
      <c r="AI27" s="297"/>
      <c r="AJ27" s="295"/>
      <c r="AK27" s="296"/>
      <c r="AL27" s="296"/>
      <c r="AM27" s="296"/>
      <c r="AN27" s="296"/>
      <c r="AO27" s="297"/>
      <c r="AP27" s="295"/>
      <c r="AQ27" s="296"/>
      <c r="AR27" s="296"/>
      <c r="AS27" s="296"/>
      <c r="AT27" s="296"/>
      <c r="AU27" s="297"/>
      <c r="AV27" s="295"/>
      <c r="AW27" s="296"/>
      <c r="AX27" s="296"/>
      <c r="AY27" s="296"/>
      <c r="AZ27" s="296"/>
      <c r="BA27" s="297"/>
      <c r="BB27" s="295"/>
      <c r="BC27" s="296"/>
      <c r="BD27" s="296"/>
      <c r="BE27" s="296"/>
      <c r="BF27" s="296"/>
      <c r="BG27" s="297"/>
      <c r="BH27" s="295"/>
      <c r="BI27" s="296"/>
      <c r="BJ27" s="296"/>
      <c r="BK27" s="296"/>
      <c r="BL27" s="296"/>
      <c r="BM27" s="297"/>
      <c r="BN27" s="295"/>
      <c r="BO27" s="296"/>
      <c r="BP27" s="296"/>
      <c r="BQ27" s="296"/>
      <c r="BR27" s="296"/>
      <c r="BS27" s="297"/>
      <c r="BT27" s="295"/>
      <c r="BU27" s="296"/>
      <c r="BV27" s="296"/>
      <c r="BW27" s="296"/>
      <c r="BX27" s="296"/>
      <c r="BY27" s="297"/>
      <c r="BZ27" s="295"/>
      <c r="CA27" s="296"/>
      <c r="CB27" s="296"/>
      <c r="CC27" s="296"/>
      <c r="CD27" s="296"/>
      <c r="CE27" s="297"/>
      <c r="CF27" s="295"/>
      <c r="CG27" s="296"/>
      <c r="CH27" s="296"/>
      <c r="CI27" s="296"/>
      <c r="CJ27" s="296"/>
      <c r="CK27" s="297"/>
      <c r="CL27" s="295"/>
      <c r="CM27" s="296"/>
      <c r="CN27" s="296"/>
      <c r="CO27" s="296"/>
      <c r="CP27" s="296"/>
      <c r="CQ27" s="297"/>
      <c r="CR27" s="2"/>
      <c r="CT27" s="10" t="str">
        <f>IF('Intro &amp; Setup'!$B32="", "", 'Intro &amp; Setup'!$B32)</f>
        <v/>
      </c>
      <c r="CV27" s="116" t="str">
        <f t="shared" si="210"/>
        <v/>
      </c>
      <c r="CW27" s="117" t="str">
        <f t="shared" si="211"/>
        <v/>
      </c>
      <c r="CY27" s="32" t="str">
        <f t="shared" ca="1" si="212"/>
        <v/>
      </c>
      <c r="CZ27" s="33" t="str">
        <f t="shared" ca="1" si="126"/>
        <v/>
      </c>
      <c r="DA27" s="33" t="str">
        <f t="shared" ca="1" si="127"/>
        <v/>
      </c>
      <c r="DB27" s="33" t="str">
        <f t="shared" ca="1" si="128"/>
        <v/>
      </c>
      <c r="DC27" s="33" t="str">
        <f t="shared" ca="1" si="129"/>
        <v/>
      </c>
      <c r="DD27" s="33" t="str">
        <f t="shared" ca="1" si="130"/>
        <v/>
      </c>
      <c r="DE27" s="33" t="str">
        <f t="shared" ca="1" si="131"/>
        <v/>
      </c>
      <c r="DF27" s="33" t="str">
        <f t="shared" ca="1" si="132"/>
        <v/>
      </c>
      <c r="DG27" s="33" t="str">
        <f t="shared" ca="1" si="133"/>
        <v/>
      </c>
      <c r="DH27" s="33" t="str">
        <f t="shared" ca="1" si="134"/>
        <v/>
      </c>
      <c r="DI27" s="33" t="str">
        <f t="shared" ca="1" si="135"/>
        <v/>
      </c>
      <c r="DJ27" s="33" t="str">
        <f t="shared" ca="1" si="136"/>
        <v/>
      </c>
      <c r="DK27" s="33" t="str">
        <f t="shared" ca="1" si="137"/>
        <v/>
      </c>
      <c r="DL27" s="33" t="str">
        <f t="shared" ca="1" si="138"/>
        <v/>
      </c>
      <c r="DM27" s="33" t="str">
        <f t="shared" ca="1" si="139"/>
        <v/>
      </c>
      <c r="DN27" s="33" t="str">
        <f t="shared" ca="1" si="140"/>
        <v/>
      </c>
      <c r="DO27" s="33" t="str">
        <f t="shared" ca="1" si="141"/>
        <v/>
      </c>
      <c r="DP27" s="33" t="str">
        <f t="shared" ca="1" si="142"/>
        <v/>
      </c>
      <c r="DQ27" s="33" t="str">
        <f t="shared" ca="1" si="143"/>
        <v/>
      </c>
      <c r="DR27" s="33" t="str">
        <f t="shared" ca="1" si="144"/>
        <v/>
      </c>
      <c r="DS27" s="33" t="str">
        <f t="shared" ca="1" si="145"/>
        <v/>
      </c>
      <c r="DT27" s="33" t="str">
        <f t="shared" ca="1" si="146"/>
        <v/>
      </c>
      <c r="DU27" s="33" t="str">
        <f t="shared" ca="1" si="147"/>
        <v/>
      </c>
      <c r="DV27" s="33" t="str">
        <f t="shared" ca="1" si="148"/>
        <v/>
      </c>
      <c r="DW27" s="33" t="str">
        <f t="shared" ca="1" si="149"/>
        <v/>
      </c>
      <c r="DX27" s="33" t="str">
        <f t="shared" ca="1" si="150"/>
        <v/>
      </c>
      <c r="DY27" s="33" t="str">
        <f t="shared" ca="1" si="151"/>
        <v/>
      </c>
      <c r="DZ27" s="33" t="str">
        <f t="shared" ca="1" si="152"/>
        <v/>
      </c>
      <c r="EA27" s="33" t="str">
        <f t="shared" ca="1" si="153"/>
        <v/>
      </c>
      <c r="EB27" s="33" t="str">
        <f t="shared" ca="1" si="154"/>
        <v/>
      </c>
      <c r="EC27" s="33" t="str">
        <f t="shared" ca="1" si="155"/>
        <v/>
      </c>
      <c r="ED27" s="33" t="str">
        <f t="shared" ca="1" si="156"/>
        <v/>
      </c>
      <c r="EE27" s="33" t="str">
        <f t="shared" ca="1" si="157"/>
        <v/>
      </c>
      <c r="EF27" s="33" t="str">
        <f t="shared" ca="1" si="158"/>
        <v/>
      </c>
      <c r="EG27" s="33" t="str">
        <f t="shared" ca="1" si="159"/>
        <v/>
      </c>
      <c r="EH27" s="33" t="str">
        <f t="shared" ca="1" si="160"/>
        <v/>
      </c>
      <c r="EI27" s="33" t="str">
        <f t="shared" ca="1" si="161"/>
        <v/>
      </c>
      <c r="EJ27" s="33" t="str">
        <f t="shared" ca="1" si="162"/>
        <v/>
      </c>
      <c r="EK27" s="33" t="str">
        <f t="shared" ca="1" si="163"/>
        <v/>
      </c>
      <c r="EL27" s="33" t="str">
        <f t="shared" ca="1" si="164"/>
        <v/>
      </c>
      <c r="EM27" s="33" t="str">
        <f t="shared" ca="1" si="165"/>
        <v/>
      </c>
      <c r="EN27" s="33" t="str">
        <f t="shared" ca="1" si="166"/>
        <v/>
      </c>
      <c r="EO27" s="33" t="str">
        <f t="shared" ca="1" si="167"/>
        <v/>
      </c>
      <c r="EP27" s="33" t="str">
        <f t="shared" ca="1" si="168"/>
        <v/>
      </c>
      <c r="EQ27" s="33" t="str">
        <f t="shared" ca="1" si="169"/>
        <v/>
      </c>
      <c r="ER27" s="33" t="str">
        <f t="shared" ca="1" si="170"/>
        <v/>
      </c>
      <c r="ES27" s="33" t="str">
        <f t="shared" ca="1" si="171"/>
        <v/>
      </c>
      <c r="ET27" s="33" t="str">
        <f t="shared" ca="1" si="172"/>
        <v/>
      </c>
      <c r="EU27" s="33" t="str">
        <f t="shared" ca="1" si="173"/>
        <v/>
      </c>
      <c r="EV27" s="33" t="str">
        <f t="shared" ca="1" si="174"/>
        <v/>
      </c>
      <c r="EW27" s="33" t="str">
        <f t="shared" ca="1" si="175"/>
        <v/>
      </c>
      <c r="EX27" s="33" t="str">
        <f t="shared" ca="1" si="176"/>
        <v/>
      </c>
      <c r="EY27" s="33" t="str">
        <f t="shared" ca="1" si="177"/>
        <v/>
      </c>
      <c r="EZ27" s="33" t="str">
        <f t="shared" ca="1" si="178"/>
        <v/>
      </c>
      <c r="FA27" s="33" t="str">
        <f t="shared" ca="1" si="179"/>
        <v/>
      </c>
      <c r="FB27" s="33" t="str">
        <f t="shared" ca="1" si="180"/>
        <v/>
      </c>
      <c r="FC27" s="33" t="str">
        <f t="shared" ca="1" si="181"/>
        <v/>
      </c>
      <c r="FD27" s="33" t="str">
        <f t="shared" ca="1" si="182"/>
        <v/>
      </c>
      <c r="FE27" s="33" t="str">
        <f t="shared" ca="1" si="183"/>
        <v/>
      </c>
      <c r="FF27" s="33" t="str">
        <f t="shared" ca="1" si="184"/>
        <v/>
      </c>
      <c r="FG27" s="33" t="str">
        <f t="shared" ca="1" si="185"/>
        <v/>
      </c>
      <c r="FH27" s="33" t="str">
        <f t="shared" ca="1" si="186"/>
        <v/>
      </c>
      <c r="FI27" s="33" t="str">
        <f t="shared" ca="1" si="187"/>
        <v/>
      </c>
      <c r="FJ27" s="33" t="str">
        <f t="shared" ca="1" si="188"/>
        <v/>
      </c>
      <c r="FK27" s="33" t="str">
        <f t="shared" ca="1" si="189"/>
        <v/>
      </c>
      <c r="FL27" s="33" t="str">
        <f t="shared" ca="1" si="190"/>
        <v/>
      </c>
      <c r="FM27" s="33" t="str">
        <f t="shared" ca="1" si="191"/>
        <v/>
      </c>
      <c r="FN27" s="33" t="str">
        <f t="shared" ca="1" si="192"/>
        <v/>
      </c>
      <c r="FO27" s="33" t="str">
        <f t="shared" ca="1" si="193"/>
        <v/>
      </c>
      <c r="FP27" s="33" t="str">
        <f t="shared" ca="1" si="194"/>
        <v/>
      </c>
      <c r="FQ27" s="33" t="str">
        <f t="shared" ca="1" si="195"/>
        <v/>
      </c>
      <c r="FR27" s="33" t="str">
        <f t="shared" ca="1" si="196"/>
        <v/>
      </c>
      <c r="FS27" s="33" t="str">
        <f t="shared" ca="1" si="197"/>
        <v/>
      </c>
      <c r="FT27" s="33" t="str">
        <f t="shared" ca="1" si="198"/>
        <v/>
      </c>
      <c r="FU27" s="33" t="str">
        <f t="shared" ca="1" si="199"/>
        <v/>
      </c>
      <c r="FV27" s="33" t="str">
        <f t="shared" ca="1" si="200"/>
        <v/>
      </c>
      <c r="FW27" s="33" t="str">
        <f t="shared" ca="1" si="201"/>
        <v/>
      </c>
      <c r="FX27" s="33" t="str">
        <f t="shared" ca="1" si="202"/>
        <v/>
      </c>
      <c r="FY27" s="33" t="str">
        <f t="shared" ca="1" si="203"/>
        <v/>
      </c>
      <c r="FZ27" s="33" t="str">
        <f t="shared" ca="1" si="204"/>
        <v/>
      </c>
      <c r="GA27" s="33" t="str">
        <f t="shared" ca="1" si="205"/>
        <v/>
      </c>
      <c r="GB27" s="33" t="str">
        <f t="shared" ca="1" si="206"/>
        <v/>
      </c>
      <c r="GC27" s="33" t="str">
        <f t="shared" ca="1" si="207"/>
        <v/>
      </c>
      <c r="GD27" s="34" t="str">
        <f t="shared" ca="1" si="208"/>
        <v/>
      </c>
      <c r="GF27" s="41" t="str" cm="1">
        <f t="array" ref="GF27">IFERROR(IF(OR(GF$10="", $B27="", $F27="", L27="", GF$8=""), "", IF(GF$9="", L27/$F27, (L27-INDEX($L27:$CQ27, $GE27, MATCH(CONCATENATE(GF$10, " - ", GF$8-7), $L$68:$CQ$68, 0)))/$F27)), "")</f>
        <v/>
      </c>
      <c r="GG27" s="42" t="str" cm="1">
        <f t="array" ref="GG27">IFERROR(IF(OR(GG$10="", $B27="", $G27="", M27="", GG$8=""), "", IF(GG$9="", M27/$G27, (M27-INDEX($L27:$CQ27, $GE27, MATCH(CONCATENATE(GG$10, " - ", GG$8-7), $L$68:$CQ$68, 0)))/$G27)), "")</f>
        <v/>
      </c>
      <c r="GH27" s="42" t="str" cm="1">
        <f t="array" ref="GH27">IFERROR(IF(OR(GH$10="", $B27="", $H27="", N27="", GH$8=""), "", IF(GH$9="", N27/$H27, (N27-INDEX($L27:$CQ27, $GE27, MATCH(CONCATENATE(GH$10, " - ", GH$8-7), $L$68:$CQ$68, 0)))/$H27)), "")</f>
        <v/>
      </c>
      <c r="GI27" s="42" t="str" cm="1">
        <f t="array" ref="GI27">IFERROR(IF(OR(GI$10="", $B27="", $I27="", O27="", GI$8=""), "", IF(GI$9="", O27/$I27, (O27-INDEX($L27:$CQ27, $GE27, MATCH(CONCATENATE(GI$10, " - ", GI$8-7), $L$68:$CQ$68, 0)))/$I27)), "")</f>
        <v/>
      </c>
      <c r="GJ27" s="42" t="str" cm="1">
        <f t="array" ref="GJ27">IFERROR(IF(OR(GJ$10="", $B27="", $J27="", P27="", GJ$8=""), "", IF(GJ$9="", P27/$J27, (P27-INDEX($L27:$CQ27, $GE27, MATCH(CONCATENATE(GJ$10, " - ", GJ$8-7), $L$68:$CQ$68, 0)))/$J27)), "")</f>
        <v/>
      </c>
      <c r="GK27" s="43" t="str" cm="1">
        <f t="array" ref="GK27">IFERROR(IF(OR(GK$10="", $B27="", $K27="", Q27="", GK$8=""), "", IF(GK$9="", Q27/$K27, (Q27-INDEX($L27:$CQ27, $GE27, MATCH(CONCATENATE(GK$10, " - ", GK$8-7), $L$68:$CQ$68, 0)))/$K27)), "")</f>
        <v/>
      </c>
      <c r="GL27" s="41" t="str" cm="1">
        <f t="array" ref="GL27">IFERROR(IF(OR(GL$10="", $B27="", $F27="", R27="", GL$8=""), "", IF(GL$9="", R27/$F27, (R27-INDEX($L27:$CQ27, $GE27, MATCH(CONCATENATE(GL$10, " - ", GL$8-7), $L$68:$CQ$68, 0)))/$F27)), "")</f>
        <v/>
      </c>
      <c r="GM27" s="42" t="str" cm="1">
        <f t="array" ref="GM27">IFERROR(IF(OR(GM$10="", $B27="", $G27="", S27="", GM$8=""), "", IF(GM$9="", S27/$G27, (S27-INDEX($L27:$CQ27, $GE27, MATCH(CONCATENATE(GM$10, " - ", GM$8-7), $L$68:$CQ$68, 0)))/$G27)), "")</f>
        <v/>
      </c>
      <c r="GN27" s="42" t="str" cm="1">
        <f t="array" ref="GN27">IFERROR(IF(OR(GN$10="", $B27="", $H27="", T27="", GN$8=""), "", IF(GN$9="", T27/$H27, (T27-INDEX($L27:$CQ27, $GE27, MATCH(CONCATENATE(GN$10, " - ", GN$8-7), $L$68:$CQ$68, 0)))/$H27)), "")</f>
        <v/>
      </c>
      <c r="GO27" s="42" t="str" cm="1">
        <f t="array" ref="GO27">IFERROR(IF(OR(GO$10="", $B27="", $I27="", U27="", GO$8=""), "", IF(GO$9="", U27/$I27, (U27-INDEX($L27:$CQ27, $GE27, MATCH(CONCATENATE(GO$10, " - ", GO$8-7), $L$68:$CQ$68, 0)))/$I27)), "")</f>
        <v/>
      </c>
      <c r="GP27" s="42" t="str" cm="1">
        <f t="array" ref="GP27">IFERROR(IF(OR(GP$10="", $B27="", $J27="", V27="", GP$8=""), "", IF(GP$9="", V27/$J27, (V27-INDEX($L27:$CQ27, $GE27, MATCH(CONCATENATE(GP$10, " - ", GP$8-7), $L$68:$CQ$68, 0)))/$J27)), "")</f>
        <v/>
      </c>
      <c r="GQ27" s="43" t="str" cm="1">
        <f t="array" ref="GQ27">IFERROR(IF(OR(GQ$10="", $B27="", $K27="", W27="", GQ$8=""), "", IF(GQ$9="", W27/$K27, (W27-INDEX($L27:$CQ27, $GE27, MATCH(CONCATENATE(GQ$10, " - ", GQ$8-7), $L$68:$CQ$68, 0)))/$K27)), "")</f>
        <v/>
      </c>
      <c r="GR27" s="41" t="str" cm="1">
        <f t="array" ref="GR27">IFERROR(IF(OR(GR$10="", $B27="", $F27="", X27="", GR$8=""), "", IF(GR$9="", X27/$F27, (X27-INDEX($L27:$CQ27, $GE27, MATCH(CONCATENATE(GR$10, " - ", GR$8-7), $L$68:$CQ$68, 0)))/$F27)), "")</f>
        <v/>
      </c>
      <c r="GS27" s="42" t="str" cm="1">
        <f t="array" ref="GS27">IFERROR(IF(OR(GS$10="", $B27="", $G27="", Y27="", GS$8=""), "", IF(GS$9="", Y27/$G27, (Y27-INDEX($L27:$CQ27, $GE27, MATCH(CONCATENATE(GS$10, " - ", GS$8-7), $L$68:$CQ$68, 0)))/$G27)), "")</f>
        <v/>
      </c>
      <c r="GT27" s="42" t="str" cm="1">
        <f t="array" ref="GT27">IFERROR(IF(OR(GT$10="", $B27="", $H27="", Z27="", GT$8=""), "", IF(GT$9="", Z27/$H27, (Z27-INDEX($L27:$CQ27, $GE27, MATCH(CONCATENATE(GT$10, " - ", GT$8-7), $L$68:$CQ$68, 0)))/$H27)), "")</f>
        <v/>
      </c>
      <c r="GU27" s="42" t="str" cm="1">
        <f t="array" ref="GU27">IFERROR(IF(OR(GU$10="", $B27="", $I27="", AA27="", GU$8=""), "", IF(GU$9="", AA27/$I27, (AA27-INDEX($L27:$CQ27, $GE27, MATCH(CONCATENATE(GU$10, " - ", GU$8-7), $L$68:$CQ$68, 0)))/$I27)), "")</f>
        <v/>
      </c>
      <c r="GV27" s="42" t="str" cm="1">
        <f t="array" ref="GV27">IFERROR(IF(OR(GV$10="", $B27="", $J27="", AB27="", GV$8=""), "", IF(GV$9="", AB27/$J27, (AB27-INDEX($L27:$CQ27, $GE27, MATCH(CONCATENATE(GV$10, " - ", GV$8-7), $L$68:$CQ$68, 0)))/$J27)), "")</f>
        <v/>
      </c>
      <c r="GW27" s="43" t="str" cm="1">
        <f t="array" ref="GW27">IFERROR(IF(OR(GW$10="", $B27="", $K27="", AC27="", GW$8=""), "", IF(GW$9="", AC27/$K27, (AC27-INDEX($L27:$CQ27, $GE27, MATCH(CONCATENATE(GW$10, " - ", GW$8-7), $L$68:$CQ$68, 0)))/$K27)), "")</f>
        <v/>
      </c>
      <c r="GX27" s="41" t="str" cm="1">
        <f t="array" ref="GX27">IFERROR(IF(OR(GX$10="", $B27="", $F27="", AD27="", GX$8=""), "", IF(GX$9="", AD27/$F27, (AD27-INDEX($L27:$CQ27, $GE27, MATCH(CONCATENATE(GX$10, " - ", GX$8-7), $L$68:$CQ$68, 0)))/$F27)), "")</f>
        <v/>
      </c>
      <c r="GY27" s="42" t="str" cm="1">
        <f t="array" ref="GY27">IFERROR(IF(OR(GY$10="", $B27="", $G27="", AE27="", GY$8=""), "", IF(GY$9="", AE27/$G27, (AE27-INDEX($L27:$CQ27, $GE27, MATCH(CONCATENATE(GY$10, " - ", GY$8-7), $L$68:$CQ$68, 0)))/$G27)), "")</f>
        <v/>
      </c>
      <c r="GZ27" s="42" t="str" cm="1">
        <f t="array" ref="GZ27">IFERROR(IF(OR(GZ$10="", $B27="", $H27="", AF27="", GZ$8=""), "", IF(GZ$9="", AF27/$H27, (AF27-INDEX($L27:$CQ27, $GE27, MATCH(CONCATENATE(GZ$10, " - ", GZ$8-7), $L$68:$CQ$68, 0)))/$H27)), "")</f>
        <v/>
      </c>
      <c r="HA27" s="42" t="str" cm="1">
        <f t="array" ref="HA27">IFERROR(IF(OR(HA$10="", $B27="", $I27="", AG27="", HA$8=""), "", IF(HA$9="", AG27/$I27, (AG27-INDEX($L27:$CQ27, $GE27, MATCH(CONCATENATE(HA$10, " - ", HA$8-7), $L$68:$CQ$68, 0)))/$I27)), "")</f>
        <v/>
      </c>
      <c r="HB27" s="42" t="str" cm="1">
        <f t="array" ref="HB27">IFERROR(IF(OR(HB$10="", $B27="", $J27="", AH27="", HB$8=""), "", IF(HB$9="", AH27/$J27, (AH27-INDEX($L27:$CQ27, $GE27, MATCH(CONCATENATE(HB$10, " - ", HB$8-7), $L$68:$CQ$68, 0)))/$J27)), "")</f>
        <v/>
      </c>
      <c r="HC27" s="43" t="str" cm="1">
        <f t="array" ref="HC27">IFERROR(IF(OR(HC$10="", $B27="", $K27="", AI27="", HC$8=""), "", IF(HC$9="", AI27/$K27, (AI27-INDEX($L27:$CQ27, $GE27, MATCH(CONCATENATE(HC$10, " - ", HC$8-7), $L$68:$CQ$68, 0)))/$K27)), "")</f>
        <v/>
      </c>
      <c r="HD27" s="41" t="str" cm="1">
        <f t="array" ref="HD27">IFERROR(IF(OR(HD$10="", $B27="", $F27="", AJ27="", HD$8=""), "", IF(HD$9="", AJ27/$F27, (AJ27-INDEX($L27:$CQ27, $GE27, MATCH(CONCATENATE(HD$10, " - ", HD$8-7), $L$68:$CQ$68, 0)))/$F27)), "")</f>
        <v/>
      </c>
      <c r="HE27" s="42" t="str" cm="1">
        <f t="array" ref="HE27">IFERROR(IF(OR(HE$10="", $B27="", $G27="", AK27="", HE$8=""), "", IF(HE$9="", AK27/$G27, (AK27-INDEX($L27:$CQ27, $GE27, MATCH(CONCATENATE(HE$10, " - ", HE$8-7), $L$68:$CQ$68, 0)))/$G27)), "")</f>
        <v/>
      </c>
      <c r="HF27" s="42" t="str" cm="1">
        <f t="array" ref="HF27">IFERROR(IF(OR(HF$10="", $B27="", $H27="", AL27="", HF$8=""), "", IF(HF$9="", AL27/$H27, (AL27-INDEX($L27:$CQ27, $GE27, MATCH(CONCATENATE(HF$10, " - ", HF$8-7), $L$68:$CQ$68, 0)))/$H27)), "")</f>
        <v/>
      </c>
      <c r="HG27" s="42" t="str" cm="1">
        <f t="array" ref="HG27">IFERROR(IF(OR(HG$10="", $B27="", $I27="", AM27="", HG$8=""), "", IF(HG$9="", AM27/$I27, (AM27-INDEX($L27:$CQ27, $GE27, MATCH(CONCATENATE(HG$10, " - ", HG$8-7), $L$68:$CQ$68, 0)))/$I27)), "")</f>
        <v/>
      </c>
      <c r="HH27" s="42" t="str" cm="1">
        <f t="array" ref="HH27">IFERROR(IF(OR(HH$10="", $B27="", $J27="", AN27="", HH$8=""), "", IF(HH$9="", AN27/$J27, (AN27-INDEX($L27:$CQ27, $GE27, MATCH(CONCATENATE(HH$10, " - ", HH$8-7), $L$68:$CQ$68, 0)))/$J27)), "")</f>
        <v/>
      </c>
      <c r="HI27" s="43" t="str" cm="1">
        <f t="array" ref="HI27">IFERROR(IF(OR(HI$10="", $B27="", $K27="", AO27="", HI$8=""), "", IF(HI$9="", AO27/$K27, (AO27-INDEX($L27:$CQ27, $GE27, MATCH(CONCATENATE(HI$10, " - ", HI$8-7), $L$68:$CQ$68, 0)))/$K27)), "")</f>
        <v/>
      </c>
      <c r="HJ27" s="41" t="str" cm="1">
        <f t="array" ref="HJ27">IFERROR(IF(OR(HJ$10="", $B27="", $F27="", AP27="", HJ$8=""), "", IF(HJ$9="", AP27/$F27, (AP27-INDEX($L27:$CQ27, $GE27, MATCH(CONCATENATE(HJ$10, " - ", HJ$8-7), $L$68:$CQ$68, 0)))/$F27)), "")</f>
        <v/>
      </c>
      <c r="HK27" s="42" t="str" cm="1">
        <f t="array" ref="HK27">IFERROR(IF(OR(HK$10="", $B27="", $G27="", AQ27="", HK$8=""), "", IF(HK$9="", AQ27/$G27, (AQ27-INDEX($L27:$CQ27, $GE27, MATCH(CONCATENATE(HK$10, " - ", HK$8-7), $L$68:$CQ$68, 0)))/$G27)), "")</f>
        <v/>
      </c>
      <c r="HL27" s="42" t="str" cm="1">
        <f t="array" ref="HL27">IFERROR(IF(OR(HL$10="", $B27="", $H27="", AR27="", HL$8=""), "", IF(HL$9="", AR27/$H27, (AR27-INDEX($L27:$CQ27, $GE27, MATCH(CONCATENATE(HL$10, " - ", HL$8-7), $L$68:$CQ$68, 0)))/$H27)), "")</f>
        <v/>
      </c>
      <c r="HM27" s="42" t="str" cm="1">
        <f t="array" ref="HM27">IFERROR(IF(OR(HM$10="", $B27="", $I27="", AS27="", HM$8=""), "", IF(HM$9="", AS27/$I27, (AS27-INDEX($L27:$CQ27, $GE27, MATCH(CONCATENATE(HM$10, " - ", HM$8-7), $L$68:$CQ$68, 0)))/$I27)), "")</f>
        <v/>
      </c>
      <c r="HN27" s="42" t="str" cm="1">
        <f t="array" ref="HN27">IFERROR(IF(OR(HN$10="", $B27="", $J27="", AT27="", HN$8=""), "", IF(HN$9="", AT27/$J27, (AT27-INDEX($L27:$CQ27, $GE27, MATCH(CONCATENATE(HN$10, " - ", HN$8-7), $L$68:$CQ$68, 0)))/$J27)), "")</f>
        <v/>
      </c>
      <c r="HO27" s="43" t="str" cm="1">
        <f t="array" ref="HO27">IFERROR(IF(OR(HO$10="", $B27="", $K27="", AU27="", HO$8=""), "", IF(HO$9="", AU27/$K27, (AU27-INDEX($L27:$CQ27, $GE27, MATCH(CONCATENATE(HO$10, " - ", HO$8-7), $L$68:$CQ$68, 0)))/$K27)), "")</f>
        <v/>
      </c>
      <c r="HP27" s="41" t="str" cm="1">
        <f t="array" ref="HP27">IFERROR(IF(OR(HP$10="", $B27="", $F27="", AV27="", HP$8=""), "", IF(HP$9="", AV27/$F27, (AV27-INDEX($L27:$CQ27, $GE27, MATCH(CONCATENATE(HP$10, " - ", HP$8-7), $L$68:$CQ$68, 0)))/$F27)), "")</f>
        <v/>
      </c>
      <c r="HQ27" s="42" t="str" cm="1">
        <f t="array" ref="HQ27">IFERROR(IF(OR(HQ$10="", $B27="", $G27="", AW27="", HQ$8=""), "", IF(HQ$9="", AW27/$G27, (AW27-INDEX($L27:$CQ27, $GE27, MATCH(CONCATENATE(HQ$10, " - ", HQ$8-7), $L$68:$CQ$68, 0)))/$G27)), "")</f>
        <v/>
      </c>
      <c r="HR27" s="42" t="str" cm="1">
        <f t="array" ref="HR27">IFERROR(IF(OR(HR$10="", $B27="", $H27="", AX27="", HR$8=""), "", IF(HR$9="", AX27/$H27, (AX27-INDEX($L27:$CQ27, $GE27, MATCH(CONCATENATE(HR$10, " - ", HR$8-7), $L$68:$CQ$68, 0)))/$H27)), "")</f>
        <v/>
      </c>
      <c r="HS27" s="42" t="str" cm="1">
        <f t="array" ref="HS27">IFERROR(IF(OR(HS$10="", $B27="", $I27="", AY27="", HS$8=""), "", IF(HS$9="", AY27/$I27, (AY27-INDEX($L27:$CQ27, $GE27, MATCH(CONCATENATE(HS$10, " - ", HS$8-7), $L$68:$CQ$68, 0)))/$I27)), "")</f>
        <v/>
      </c>
      <c r="HT27" s="42" t="str" cm="1">
        <f t="array" ref="HT27">IFERROR(IF(OR(HT$10="", $B27="", $J27="", AZ27="", HT$8=""), "", IF(HT$9="", AZ27/$J27, (AZ27-INDEX($L27:$CQ27, $GE27, MATCH(CONCATENATE(HT$10, " - ", HT$8-7), $L$68:$CQ$68, 0)))/$J27)), "")</f>
        <v/>
      </c>
      <c r="HU27" s="43" t="str" cm="1">
        <f t="array" ref="HU27">IFERROR(IF(OR(HU$10="", $B27="", $K27="", BA27="", HU$8=""), "", IF(HU$9="", BA27/$K27, (BA27-INDEX($L27:$CQ27, $GE27, MATCH(CONCATENATE(HU$10, " - ", HU$8-7), $L$68:$CQ$68, 0)))/$K27)), "")</f>
        <v/>
      </c>
      <c r="HV27" s="41" t="str" cm="1">
        <f t="array" ref="HV27">IFERROR(IF(OR(HV$10="", $B27="", $F27="", BB27="", HV$8=""), "", IF(HV$9="", BB27/$F27, (BB27-INDEX($L27:$CQ27, $GE27, MATCH(CONCATENATE(HV$10, " - ", HV$8-7), $L$68:$CQ$68, 0)))/$F27)), "")</f>
        <v/>
      </c>
      <c r="HW27" s="42" t="str" cm="1">
        <f t="array" ref="HW27">IFERROR(IF(OR(HW$10="", $B27="", $G27="", BC27="", HW$8=""), "", IF(HW$9="", BC27/$G27, (BC27-INDEX($L27:$CQ27, $GE27, MATCH(CONCATENATE(HW$10, " - ", HW$8-7), $L$68:$CQ$68, 0)))/$G27)), "")</f>
        <v/>
      </c>
      <c r="HX27" s="42" t="str" cm="1">
        <f t="array" ref="HX27">IFERROR(IF(OR(HX$10="", $B27="", $H27="", BD27="", HX$8=""), "", IF(HX$9="", BD27/$H27, (BD27-INDEX($L27:$CQ27, $GE27, MATCH(CONCATENATE(HX$10, " - ", HX$8-7), $L$68:$CQ$68, 0)))/$H27)), "")</f>
        <v/>
      </c>
      <c r="HY27" s="42" t="str" cm="1">
        <f t="array" ref="HY27">IFERROR(IF(OR(HY$10="", $B27="", $I27="", BE27="", HY$8=""), "", IF(HY$9="", BE27/$I27, (BE27-INDEX($L27:$CQ27, $GE27, MATCH(CONCATENATE(HY$10, " - ", HY$8-7), $L$68:$CQ$68, 0)))/$I27)), "")</f>
        <v/>
      </c>
      <c r="HZ27" s="42" t="str" cm="1">
        <f t="array" ref="HZ27">IFERROR(IF(OR(HZ$10="", $B27="", $J27="", BF27="", HZ$8=""), "", IF(HZ$9="", BF27/$J27, (BF27-INDEX($L27:$CQ27, $GE27, MATCH(CONCATENATE(HZ$10, " - ", HZ$8-7), $L$68:$CQ$68, 0)))/$J27)), "")</f>
        <v/>
      </c>
      <c r="IA27" s="43" t="str" cm="1">
        <f t="array" ref="IA27">IFERROR(IF(OR(IA$10="", $B27="", $K27="", BG27="", IA$8=""), "", IF(IA$9="", BG27/$K27, (BG27-INDEX($L27:$CQ27, $GE27, MATCH(CONCATENATE(IA$10, " - ", IA$8-7), $L$68:$CQ$68, 0)))/$K27)), "")</f>
        <v/>
      </c>
      <c r="IB27" s="41" t="str" cm="1">
        <f t="array" ref="IB27">IFERROR(IF(OR(IB$10="", $B27="", $F27="", BH27="", IB$8=""), "", IF(IB$9="", BH27/$F27, (BH27-INDEX($L27:$CQ27, $GE27, MATCH(CONCATENATE(IB$10, " - ", IB$8-7), $L$68:$CQ$68, 0)))/$F27)), "")</f>
        <v/>
      </c>
      <c r="IC27" s="42" t="str" cm="1">
        <f t="array" ref="IC27">IFERROR(IF(OR(IC$10="", $B27="", $G27="", BI27="", IC$8=""), "", IF(IC$9="", BI27/$G27, (BI27-INDEX($L27:$CQ27, $GE27, MATCH(CONCATENATE(IC$10, " - ", IC$8-7), $L$68:$CQ$68, 0)))/$G27)), "")</f>
        <v/>
      </c>
      <c r="ID27" s="42" t="str" cm="1">
        <f t="array" ref="ID27">IFERROR(IF(OR(ID$10="", $B27="", $H27="", BJ27="", ID$8=""), "", IF(ID$9="", BJ27/$H27, (BJ27-INDEX($L27:$CQ27, $GE27, MATCH(CONCATENATE(ID$10, " - ", ID$8-7), $L$68:$CQ$68, 0)))/$H27)), "")</f>
        <v/>
      </c>
      <c r="IE27" s="42" t="str" cm="1">
        <f t="array" ref="IE27">IFERROR(IF(OR(IE$10="", $B27="", $I27="", BK27="", IE$8=""), "", IF(IE$9="", BK27/$I27, (BK27-INDEX($L27:$CQ27, $GE27, MATCH(CONCATENATE(IE$10, " - ", IE$8-7), $L$68:$CQ$68, 0)))/$I27)), "")</f>
        <v/>
      </c>
      <c r="IF27" s="42" t="str" cm="1">
        <f t="array" ref="IF27">IFERROR(IF(OR(IF$10="", $B27="", $J27="", BL27="", IF$8=""), "", IF(IF$9="", BL27/$J27, (BL27-INDEX($L27:$CQ27, $GE27, MATCH(CONCATENATE(IF$10, " - ", IF$8-7), $L$68:$CQ$68, 0)))/$J27)), "")</f>
        <v/>
      </c>
      <c r="IG27" s="43" t="str" cm="1">
        <f t="array" ref="IG27">IFERROR(IF(OR(IG$10="", $B27="", $K27="", BM27="", IG$8=""), "", IF(IG$9="", BM27/$K27, (BM27-INDEX($L27:$CQ27, $GE27, MATCH(CONCATENATE(IG$10, " - ", IG$8-7), $L$68:$CQ$68, 0)))/$K27)), "")</f>
        <v/>
      </c>
      <c r="IH27" s="41" t="str" cm="1">
        <f t="array" ref="IH27">IFERROR(IF(OR(IH$10="", $B27="", $F27="", BN27="", IH$8=""), "", IF(IH$9="", BN27/$F27, (BN27-INDEX($L27:$CQ27, $GE27, MATCH(CONCATENATE(IH$10, " - ", IH$8-7), $L$68:$CQ$68, 0)))/$F27)), "")</f>
        <v/>
      </c>
      <c r="II27" s="42" t="str" cm="1">
        <f t="array" ref="II27">IFERROR(IF(OR(II$10="", $B27="", $G27="", BO27="", II$8=""), "", IF(II$9="", BO27/$G27, (BO27-INDEX($L27:$CQ27, $GE27, MATCH(CONCATENATE(II$10, " - ", II$8-7), $L$68:$CQ$68, 0)))/$G27)), "")</f>
        <v/>
      </c>
      <c r="IJ27" s="42" t="str" cm="1">
        <f t="array" ref="IJ27">IFERROR(IF(OR(IJ$10="", $B27="", $H27="", BP27="", IJ$8=""), "", IF(IJ$9="", BP27/$H27, (BP27-INDEX($L27:$CQ27, $GE27, MATCH(CONCATENATE(IJ$10, " - ", IJ$8-7), $L$68:$CQ$68, 0)))/$H27)), "")</f>
        <v/>
      </c>
      <c r="IK27" s="42" t="str" cm="1">
        <f t="array" ref="IK27">IFERROR(IF(OR(IK$10="", $B27="", $I27="", BQ27="", IK$8=""), "", IF(IK$9="", BQ27/$I27, (BQ27-INDEX($L27:$CQ27, $GE27, MATCH(CONCATENATE(IK$10, " - ", IK$8-7), $L$68:$CQ$68, 0)))/$I27)), "")</f>
        <v/>
      </c>
      <c r="IL27" s="42" t="str" cm="1">
        <f t="array" ref="IL27">IFERROR(IF(OR(IL$10="", $B27="", $J27="", BR27="", IL$8=""), "", IF(IL$9="", BR27/$J27, (BR27-INDEX($L27:$CQ27, $GE27, MATCH(CONCATENATE(IL$10, " - ", IL$8-7), $L$68:$CQ$68, 0)))/$J27)), "")</f>
        <v/>
      </c>
      <c r="IM27" s="43" t="str" cm="1">
        <f t="array" ref="IM27">IFERROR(IF(OR(IM$10="", $B27="", $K27="", BS27="", IM$8=""), "", IF(IM$9="", BS27/$K27, (BS27-INDEX($L27:$CQ27, $GE27, MATCH(CONCATENATE(IM$10, " - ", IM$8-7), $L$68:$CQ$68, 0)))/$K27)), "")</f>
        <v/>
      </c>
      <c r="IN27" s="41" t="str" cm="1">
        <f t="array" ref="IN27">IFERROR(IF(OR(IN$10="", $B27="", $F27="", BT27="", IN$8=""), "", IF(IN$9="", BT27/$F27, (BT27-INDEX($L27:$CQ27, $GE27, MATCH(CONCATENATE(IN$10, " - ", IN$8-7), $L$68:$CQ$68, 0)))/$F27)), "")</f>
        <v/>
      </c>
      <c r="IO27" s="42" t="str" cm="1">
        <f t="array" ref="IO27">IFERROR(IF(OR(IO$10="", $B27="", $G27="", BU27="", IO$8=""), "", IF(IO$9="", BU27/$G27, (BU27-INDEX($L27:$CQ27, $GE27, MATCH(CONCATENATE(IO$10, " - ", IO$8-7), $L$68:$CQ$68, 0)))/$G27)), "")</f>
        <v/>
      </c>
      <c r="IP27" s="42" t="str" cm="1">
        <f t="array" ref="IP27">IFERROR(IF(OR(IP$10="", $B27="", $H27="", BV27="", IP$8=""), "", IF(IP$9="", BV27/$H27, (BV27-INDEX($L27:$CQ27, $GE27, MATCH(CONCATENATE(IP$10, " - ", IP$8-7), $L$68:$CQ$68, 0)))/$H27)), "")</f>
        <v/>
      </c>
      <c r="IQ27" s="42" t="str" cm="1">
        <f t="array" ref="IQ27">IFERROR(IF(OR(IQ$10="", $B27="", $I27="", BW27="", IQ$8=""), "", IF(IQ$9="", BW27/$I27, (BW27-INDEX($L27:$CQ27, $GE27, MATCH(CONCATENATE(IQ$10, " - ", IQ$8-7), $L$68:$CQ$68, 0)))/$I27)), "")</f>
        <v/>
      </c>
      <c r="IR27" s="42" t="str" cm="1">
        <f t="array" ref="IR27">IFERROR(IF(OR(IR$10="", $B27="", $J27="", BX27="", IR$8=""), "", IF(IR$9="", BX27/$J27, (BX27-INDEX($L27:$CQ27, $GE27, MATCH(CONCATENATE(IR$10, " - ", IR$8-7), $L$68:$CQ$68, 0)))/$J27)), "")</f>
        <v/>
      </c>
      <c r="IS27" s="43" t="str" cm="1">
        <f t="array" ref="IS27">IFERROR(IF(OR(IS$10="", $B27="", $K27="", BY27="", IS$8=""), "", IF(IS$9="", BY27/$K27, (BY27-INDEX($L27:$CQ27, $GE27, MATCH(CONCATENATE(IS$10, " - ", IS$8-7), $L$68:$CQ$68, 0)))/$K27)), "")</f>
        <v/>
      </c>
      <c r="IT27" s="41" t="str" cm="1">
        <f t="array" ref="IT27">IFERROR(IF(OR(IT$10="", $B27="", $F27="", BZ27="", IT$8=""), "", IF(IT$9="", BZ27/$F27, (BZ27-INDEX($L27:$CQ27, $GE27, MATCH(CONCATENATE(IT$10, " - ", IT$8-7), $L$68:$CQ$68, 0)))/$F27)), "")</f>
        <v/>
      </c>
      <c r="IU27" s="42" t="str" cm="1">
        <f t="array" ref="IU27">IFERROR(IF(OR(IU$10="", $B27="", $G27="", CA27="", IU$8=""), "", IF(IU$9="", CA27/$G27, (CA27-INDEX($L27:$CQ27, $GE27, MATCH(CONCATENATE(IU$10, " - ", IU$8-7), $L$68:$CQ$68, 0)))/$G27)), "")</f>
        <v/>
      </c>
      <c r="IV27" s="42" t="str" cm="1">
        <f t="array" ref="IV27">IFERROR(IF(OR(IV$10="", $B27="", $H27="", CB27="", IV$8=""), "", IF(IV$9="", CB27/$H27, (CB27-INDEX($L27:$CQ27, $GE27, MATCH(CONCATENATE(IV$10, " - ", IV$8-7), $L$68:$CQ$68, 0)))/$H27)), "")</f>
        <v/>
      </c>
      <c r="IW27" s="42" t="str" cm="1">
        <f t="array" ref="IW27">IFERROR(IF(OR(IW$10="", $B27="", $I27="", CC27="", IW$8=""), "", IF(IW$9="", CC27/$I27, (CC27-INDEX($L27:$CQ27, $GE27, MATCH(CONCATENATE(IW$10, " - ", IW$8-7), $L$68:$CQ$68, 0)))/$I27)), "")</f>
        <v/>
      </c>
      <c r="IX27" s="42" t="str" cm="1">
        <f t="array" ref="IX27">IFERROR(IF(OR(IX$10="", $B27="", $J27="", CD27="", IX$8=""), "", IF(IX$9="", CD27/$J27, (CD27-INDEX($L27:$CQ27, $GE27, MATCH(CONCATENATE(IX$10, " - ", IX$8-7), $L$68:$CQ$68, 0)))/$J27)), "")</f>
        <v/>
      </c>
      <c r="IY27" s="43" t="str" cm="1">
        <f t="array" ref="IY27">IFERROR(IF(OR(IY$10="", $B27="", $K27="", CE27="", IY$8=""), "", IF(IY$9="", CE27/$K27, (CE27-INDEX($L27:$CQ27, $GE27, MATCH(CONCATENATE(IY$10, " - ", IY$8-7), $L$68:$CQ$68, 0)))/$K27)), "")</f>
        <v/>
      </c>
      <c r="IZ27" s="41" t="str" cm="1">
        <f t="array" ref="IZ27">IFERROR(IF(OR(IZ$10="", $B27="", $F27="", CF27="", IZ$8=""), "", IF(IZ$9="", CF27/$F27, (CF27-INDEX($L27:$CQ27, $GE27, MATCH(CONCATENATE(IZ$10, " - ", IZ$8-7), $L$68:$CQ$68, 0)))/$F27)), "")</f>
        <v/>
      </c>
      <c r="JA27" s="42" t="str" cm="1">
        <f t="array" ref="JA27">IFERROR(IF(OR(JA$10="", $B27="", $G27="", CG27="", JA$8=""), "", IF(JA$9="", CG27/$G27, (CG27-INDEX($L27:$CQ27, $GE27, MATCH(CONCATENATE(JA$10, " - ", JA$8-7), $L$68:$CQ$68, 0)))/$G27)), "")</f>
        <v/>
      </c>
      <c r="JB27" s="42" t="str" cm="1">
        <f t="array" ref="JB27">IFERROR(IF(OR(JB$10="", $B27="", $H27="", CH27="", JB$8=""), "", IF(JB$9="", CH27/$H27, (CH27-INDEX($L27:$CQ27, $GE27, MATCH(CONCATENATE(JB$10, " - ", JB$8-7), $L$68:$CQ$68, 0)))/$H27)), "")</f>
        <v/>
      </c>
      <c r="JC27" s="42" t="str" cm="1">
        <f t="array" ref="JC27">IFERROR(IF(OR(JC$10="", $B27="", $I27="", CI27="", JC$8=""), "", IF(JC$9="", CI27/$I27, (CI27-INDEX($L27:$CQ27, $GE27, MATCH(CONCATENATE(JC$10, " - ", JC$8-7), $L$68:$CQ$68, 0)))/$I27)), "")</f>
        <v/>
      </c>
      <c r="JD27" s="42" t="str" cm="1">
        <f t="array" ref="JD27">IFERROR(IF(OR(JD$10="", $B27="", $J27="", CJ27="", JD$8=""), "", IF(JD$9="", CJ27/$J27, (CJ27-INDEX($L27:$CQ27, $GE27, MATCH(CONCATENATE(JD$10, " - ", JD$8-7), $L$68:$CQ$68, 0)))/$J27)), "")</f>
        <v/>
      </c>
      <c r="JE27" s="43" t="str" cm="1">
        <f t="array" ref="JE27">IFERROR(IF(OR(JE$10="", $B27="", $K27="", CK27="", JE$8=""), "", IF(JE$9="", CK27/$K27, (CK27-INDEX($L27:$CQ27, $GE27, MATCH(CONCATENATE(JE$10, " - ", JE$8-7), $L$68:$CQ$68, 0)))/$K27)), "")</f>
        <v/>
      </c>
      <c r="JF27" s="41" t="str" cm="1">
        <f t="array" ref="JF27">IFERROR(IF(OR(JF$10="", $B27="", $F27="", CL27="", JF$8=""), "", IF(JF$9="", CL27/$F27, (CL27-INDEX($L27:$CQ27, $GE27, MATCH(CONCATENATE(JF$10, " - ", JF$8-7), $L$68:$CQ$68, 0)))/$F27)), "")</f>
        <v/>
      </c>
      <c r="JG27" s="42" t="str" cm="1">
        <f t="array" ref="JG27">IFERROR(IF(OR(JG$10="", $B27="", $G27="", CM27="", JG$8=""), "", IF(JG$9="", CM27/$G27, (CM27-INDEX($L27:$CQ27, $GE27, MATCH(CONCATENATE(JG$10, " - ", JG$8-7), $L$68:$CQ$68, 0)))/$G27)), "")</f>
        <v/>
      </c>
      <c r="JH27" s="42" t="str" cm="1">
        <f t="array" ref="JH27">IFERROR(IF(OR(JH$10="", $B27="", $H27="", CN27="", JH$8=""), "", IF(JH$9="", CN27/$H27, (CN27-INDEX($L27:$CQ27, $GE27, MATCH(CONCATENATE(JH$10, " - ", JH$8-7), $L$68:$CQ$68, 0)))/$H27)), "")</f>
        <v/>
      </c>
      <c r="JI27" s="42" t="str" cm="1">
        <f t="array" ref="JI27">IFERROR(IF(OR(JI$10="", $B27="", $I27="", CO27="", JI$8=""), "", IF(JI$9="", CO27/$I27, (CO27-INDEX($L27:$CQ27, $GE27, MATCH(CONCATENATE(JI$10, " - ", JI$8-7), $L$68:$CQ$68, 0)))/$I27)), "")</f>
        <v/>
      </c>
      <c r="JJ27" s="42" t="str" cm="1">
        <f t="array" ref="JJ27">IFERROR(IF(OR(JJ$10="", $B27="", $J27="", CP27="", JJ$8=""), "", IF(JJ$9="", CP27/$J27, (CP27-INDEX($L27:$CQ27, $GE27, MATCH(CONCATENATE(JJ$10, " - ", JJ$8-7), $L$68:$CQ$68, 0)))/$J27)), "")</f>
        <v/>
      </c>
      <c r="JK27" s="43" t="str" cm="1">
        <f t="array" ref="JK27">IFERROR(IF(OR(JK$10="", $B27="", $K27="", CQ27="", JK$8=""), "", IF(JK$9="", CQ27/$K27, (CQ27-INDEX($L27:$CQ27, $GE27, MATCH(CONCATENATE(JK$10, " - ", JK$8-7), $L$68:$CQ$68, 0)))/$K27)), "")</f>
        <v/>
      </c>
      <c r="JM27" s="55" t="str" cm="1">
        <f t="array" ref="JM27">IF(OR(JM$10="", $B27=""), "", SUMPRODUCT(($CY27:$GD27=JM$8)*($CY$10:$GD$10=JM$10)))</f>
        <v/>
      </c>
      <c r="JN27" s="56" t="str" cm="1">
        <f t="array" ref="JN27">IF(OR(JN$10="", $B27=""), "", SUMPRODUCT(($CY27:$GD27=JN$8)*($CY$10:$GD$10=JN$10)))</f>
        <v/>
      </c>
      <c r="JO27" s="56" t="str" cm="1">
        <f t="array" ref="JO27">IF(OR(JO$10="", $B27=""), "", SUMPRODUCT(($CY27:$GD27=JO$8)*($CY$10:$GD$10=JO$10)))</f>
        <v/>
      </c>
      <c r="JP27" s="56" t="str" cm="1">
        <f t="array" ref="JP27">IF(OR(JP$10="", $B27=""), "", SUMPRODUCT(($CY27:$GD27=JP$8)*($CY$10:$GD$10=JP$10)))</f>
        <v/>
      </c>
      <c r="JQ27" s="56" t="str" cm="1">
        <f t="array" ref="JQ27">IF(OR(JQ$10="", $B27=""), "", SUMPRODUCT(($CY27:$GD27=JQ$8)*($CY$10:$GD$10=JQ$10)))</f>
        <v/>
      </c>
      <c r="JR27" s="56" t="str" cm="1">
        <f t="array" ref="JR27">IF(OR(JR$10="", $B27=""), "", SUMPRODUCT(($CY27:$GD27=JR$8)*($CY$10:$GD$10=JR$10)))</f>
        <v/>
      </c>
      <c r="JS27" s="56" t="str" cm="1">
        <f t="array" ref="JS27">IF(OR(JS$10="", $B27=""), "", SUMPRODUCT(($CY27:$GD27=JS$8)*($CY$10:$GD$10=JS$10)))</f>
        <v/>
      </c>
      <c r="JT27" s="56" t="str" cm="1">
        <f t="array" ref="JT27">IF(OR(JT$10="", $B27=""), "", SUMPRODUCT(($CY27:$GD27=JT$8)*($CY$10:$GD$10=JT$10)))</f>
        <v/>
      </c>
      <c r="JU27" s="56" t="str" cm="1">
        <f t="array" ref="JU27">IF(OR(JU$10="", $B27=""), "", SUMPRODUCT(($CY27:$GD27=JU$8)*($CY$10:$GD$10=JU$10)))</f>
        <v/>
      </c>
      <c r="JV27" s="56" t="str" cm="1">
        <f t="array" ref="JV27">IF(OR(JV$10="", $B27=""), "", SUMPRODUCT(($CY27:$GD27=JV$8)*($CY$10:$GD$10=JV$10)))</f>
        <v/>
      </c>
      <c r="JW27" s="56" t="str" cm="1">
        <f t="array" ref="JW27">IF(OR(JW$10="", $B27=""), "", SUMPRODUCT(($CY27:$GD27=JW$8)*($CY$10:$GD$10=JW$10)))</f>
        <v/>
      </c>
      <c r="JX27" s="56" t="str" cm="1">
        <f t="array" ref="JX27">IF(OR(JX$10="", $B27=""), "", SUMPRODUCT(($CY27:$GD27=JX$8)*($CY$10:$GD$10=JX$10)))</f>
        <v/>
      </c>
      <c r="JY27" s="56" t="str" cm="1">
        <f t="array" ref="JY27">IF(OR(JY$10="", $B27=""), "", SUMPRODUCT(($CY27:$GD27=JY$8)*($CY$10:$GD$10=JY$10)))</f>
        <v/>
      </c>
      <c r="JZ27" s="56" t="str" cm="1">
        <f t="array" ref="JZ27">IF(OR(JZ$10="", $B27=""), "", SUMPRODUCT(($CY27:$GD27=JZ$8)*($CY$10:$GD$10=JZ$10)))</f>
        <v/>
      </c>
      <c r="KA27" s="56" t="str" cm="1">
        <f t="array" ref="KA27">IF(OR(KA$10="", $B27=""), "", SUMPRODUCT(($CY27:$GD27=KA$8)*($CY$10:$GD$10=KA$10)))</f>
        <v/>
      </c>
      <c r="KB27" s="56" t="str" cm="1">
        <f t="array" ref="KB27">IF(OR(KB$10="", $B27=""), "", SUMPRODUCT(($CY27:$GD27=KB$8)*($CY$10:$GD$10=KB$10)))</f>
        <v/>
      </c>
      <c r="KC27" s="56" t="str" cm="1">
        <f t="array" ref="KC27">IF(OR(KC$10="", $B27=""), "", SUMPRODUCT(($CY27:$GD27=KC$8)*($CY$10:$GD$10=KC$10)))</f>
        <v/>
      </c>
      <c r="KD27" s="57" t="str" cm="1">
        <f t="array" ref="KD27">IF(OR(KD$10="", $B27=""), "", SUMPRODUCT(($CY27:$GD27=KD$8)*($CY$10:$GD$10=KD$10)))</f>
        <v/>
      </c>
      <c r="KF27" s="70" t="str">
        <f t="shared" si="213"/>
        <v/>
      </c>
      <c r="KH27" s="76" t="str">
        <f t="shared" si="214"/>
        <v/>
      </c>
      <c r="KI27" s="77" t="str">
        <f t="shared" si="214"/>
        <v/>
      </c>
      <c r="KJ27" s="77" t="str">
        <f t="shared" si="214"/>
        <v/>
      </c>
      <c r="KK27" s="77" t="str">
        <f t="shared" si="214"/>
        <v/>
      </c>
      <c r="KL27" s="77" t="str">
        <f t="shared" si="214"/>
        <v/>
      </c>
      <c r="KM27" s="77" t="str">
        <f t="shared" si="214"/>
        <v/>
      </c>
      <c r="KN27" s="77" t="str">
        <f t="shared" si="214"/>
        <v/>
      </c>
      <c r="KO27" s="77" t="str">
        <f t="shared" si="214"/>
        <v/>
      </c>
      <c r="KP27" s="77" t="str">
        <f t="shared" si="214"/>
        <v/>
      </c>
      <c r="KQ27" s="77" t="str">
        <f t="shared" si="214"/>
        <v/>
      </c>
      <c r="KR27" s="77" t="str">
        <f t="shared" si="214"/>
        <v/>
      </c>
      <c r="KS27" s="77" t="str">
        <f t="shared" si="214"/>
        <v/>
      </c>
      <c r="KT27" s="78" t="str">
        <f t="shared" si="214"/>
        <v/>
      </c>
      <c r="KV27" s="97" t="str">
        <f t="shared" si="215"/>
        <v/>
      </c>
      <c r="KW27" s="98" t="str">
        <f t="shared" si="216"/>
        <v/>
      </c>
    </row>
    <row r="28" spans="1:309" x14ac:dyDescent="0.25">
      <c r="A28" s="2"/>
      <c r="B28" s="291"/>
      <c r="C28" s="292"/>
      <c r="D28" s="293"/>
      <c r="E28" s="294"/>
      <c r="F28" s="295"/>
      <c r="G28" s="296"/>
      <c r="H28" s="296"/>
      <c r="I28" s="296"/>
      <c r="J28" s="296"/>
      <c r="K28" s="297"/>
      <c r="L28" s="295"/>
      <c r="M28" s="296"/>
      <c r="N28" s="296"/>
      <c r="O28" s="296"/>
      <c r="P28" s="296"/>
      <c r="Q28" s="297"/>
      <c r="R28" s="295"/>
      <c r="S28" s="296"/>
      <c r="T28" s="296"/>
      <c r="U28" s="296"/>
      <c r="V28" s="296"/>
      <c r="W28" s="297"/>
      <c r="X28" s="295"/>
      <c r="Y28" s="296"/>
      <c r="Z28" s="296"/>
      <c r="AA28" s="296"/>
      <c r="AB28" s="296"/>
      <c r="AC28" s="297"/>
      <c r="AD28" s="295"/>
      <c r="AE28" s="296"/>
      <c r="AF28" s="296"/>
      <c r="AG28" s="296"/>
      <c r="AH28" s="296"/>
      <c r="AI28" s="297"/>
      <c r="AJ28" s="295"/>
      <c r="AK28" s="296"/>
      <c r="AL28" s="296"/>
      <c r="AM28" s="296"/>
      <c r="AN28" s="296"/>
      <c r="AO28" s="297"/>
      <c r="AP28" s="295"/>
      <c r="AQ28" s="296"/>
      <c r="AR28" s="296"/>
      <c r="AS28" s="296"/>
      <c r="AT28" s="296"/>
      <c r="AU28" s="297"/>
      <c r="AV28" s="295"/>
      <c r="AW28" s="296"/>
      <c r="AX28" s="296"/>
      <c r="AY28" s="296"/>
      <c r="AZ28" s="296"/>
      <c r="BA28" s="297"/>
      <c r="BB28" s="295"/>
      <c r="BC28" s="296"/>
      <c r="BD28" s="296"/>
      <c r="BE28" s="296"/>
      <c r="BF28" s="296"/>
      <c r="BG28" s="297"/>
      <c r="BH28" s="295"/>
      <c r="BI28" s="296"/>
      <c r="BJ28" s="296"/>
      <c r="BK28" s="296"/>
      <c r="BL28" s="296"/>
      <c r="BM28" s="297"/>
      <c r="BN28" s="295"/>
      <c r="BO28" s="296"/>
      <c r="BP28" s="296"/>
      <c r="BQ28" s="296"/>
      <c r="BR28" s="296"/>
      <c r="BS28" s="297"/>
      <c r="BT28" s="295"/>
      <c r="BU28" s="296"/>
      <c r="BV28" s="296"/>
      <c r="BW28" s="296"/>
      <c r="BX28" s="296"/>
      <c r="BY28" s="297"/>
      <c r="BZ28" s="295"/>
      <c r="CA28" s="296"/>
      <c r="CB28" s="296"/>
      <c r="CC28" s="296"/>
      <c r="CD28" s="296"/>
      <c r="CE28" s="297"/>
      <c r="CF28" s="295"/>
      <c r="CG28" s="296"/>
      <c r="CH28" s="296"/>
      <c r="CI28" s="296"/>
      <c r="CJ28" s="296"/>
      <c r="CK28" s="297"/>
      <c r="CL28" s="295"/>
      <c r="CM28" s="296"/>
      <c r="CN28" s="296"/>
      <c r="CO28" s="296"/>
      <c r="CP28" s="296"/>
      <c r="CQ28" s="297"/>
      <c r="CR28" s="2"/>
      <c r="CV28" s="116" t="str">
        <f t="shared" si="210"/>
        <v/>
      </c>
      <c r="CW28" s="117" t="str">
        <f t="shared" si="211"/>
        <v/>
      </c>
      <c r="CY28" s="32" t="str">
        <f t="shared" ca="1" si="212"/>
        <v/>
      </c>
      <c r="CZ28" s="33" t="str">
        <f t="shared" ca="1" si="126"/>
        <v/>
      </c>
      <c r="DA28" s="33" t="str">
        <f t="shared" ca="1" si="127"/>
        <v/>
      </c>
      <c r="DB28" s="33" t="str">
        <f t="shared" ca="1" si="128"/>
        <v/>
      </c>
      <c r="DC28" s="33" t="str">
        <f t="shared" ca="1" si="129"/>
        <v/>
      </c>
      <c r="DD28" s="33" t="str">
        <f t="shared" ca="1" si="130"/>
        <v/>
      </c>
      <c r="DE28" s="33" t="str">
        <f t="shared" ca="1" si="131"/>
        <v/>
      </c>
      <c r="DF28" s="33" t="str">
        <f t="shared" ca="1" si="132"/>
        <v/>
      </c>
      <c r="DG28" s="33" t="str">
        <f t="shared" ca="1" si="133"/>
        <v/>
      </c>
      <c r="DH28" s="33" t="str">
        <f t="shared" ca="1" si="134"/>
        <v/>
      </c>
      <c r="DI28" s="33" t="str">
        <f t="shared" ca="1" si="135"/>
        <v/>
      </c>
      <c r="DJ28" s="33" t="str">
        <f t="shared" ca="1" si="136"/>
        <v/>
      </c>
      <c r="DK28" s="33" t="str">
        <f t="shared" ca="1" si="137"/>
        <v/>
      </c>
      <c r="DL28" s="33" t="str">
        <f t="shared" ca="1" si="138"/>
        <v/>
      </c>
      <c r="DM28" s="33" t="str">
        <f t="shared" ca="1" si="139"/>
        <v/>
      </c>
      <c r="DN28" s="33" t="str">
        <f t="shared" ca="1" si="140"/>
        <v/>
      </c>
      <c r="DO28" s="33" t="str">
        <f t="shared" ca="1" si="141"/>
        <v/>
      </c>
      <c r="DP28" s="33" t="str">
        <f t="shared" ca="1" si="142"/>
        <v/>
      </c>
      <c r="DQ28" s="33" t="str">
        <f t="shared" ca="1" si="143"/>
        <v/>
      </c>
      <c r="DR28" s="33" t="str">
        <f t="shared" ca="1" si="144"/>
        <v/>
      </c>
      <c r="DS28" s="33" t="str">
        <f t="shared" ca="1" si="145"/>
        <v/>
      </c>
      <c r="DT28" s="33" t="str">
        <f t="shared" ca="1" si="146"/>
        <v/>
      </c>
      <c r="DU28" s="33" t="str">
        <f t="shared" ca="1" si="147"/>
        <v/>
      </c>
      <c r="DV28" s="33" t="str">
        <f t="shared" ca="1" si="148"/>
        <v/>
      </c>
      <c r="DW28" s="33" t="str">
        <f t="shared" ca="1" si="149"/>
        <v/>
      </c>
      <c r="DX28" s="33" t="str">
        <f t="shared" ca="1" si="150"/>
        <v/>
      </c>
      <c r="DY28" s="33" t="str">
        <f t="shared" ca="1" si="151"/>
        <v/>
      </c>
      <c r="DZ28" s="33" t="str">
        <f t="shared" ca="1" si="152"/>
        <v/>
      </c>
      <c r="EA28" s="33" t="str">
        <f t="shared" ca="1" si="153"/>
        <v/>
      </c>
      <c r="EB28" s="33" t="str">
        <f t="shared" ca="1" si="154"/>
        <v/>
      </c>
      <c r="EC28" s="33" t="str">
        <f t="shared" ca="1" si="155"/>
        <v/>
      </c>
      <c r="ED28" s="33" t="str">
        <f t="shared" ca="1" si="156"/>
        <v/>
      </c>
      <c r="EE28" s="33" t="str">
        <f t="shared" ca="1" si="157"/>
        <v/>
      </c>
      <c r="EF28" s="33" t="str">
        <f t="shared" ca="1" si="158"/>
        <v/>
      </c>
      <c r="EG28" s="33" t="str">
        <f t="shared" ca="1" si="159"/>
        <v/>
      </c>
      <c r="EH28" s="33" t="str">
        <f t="shared" ca="1" si="160"/>
        <v/>
      </c>
      <c r="EI28" s="33" t="str">
        <f t="shared" ca="1" si="161"/>
        <v/>
      </c>
      <c r="EJ28" s="33" t="str">
        <f t="shared" ca="1" si="162"/>
        <v/>
      </c>
      <c r="EK28" s="33" t="str">
        <f t="shared" ca="1" si="163"/>
        <v/>
      </c>
      <c r="EL28" s="33" t="str">
        <f t="shared" ca="1" si="164"/>
        <v/>
      </c>
      <c r="EM28" s="33" t="str">
        <f t="shared" ca="1" si="165"/>
        <v/>
      </c>
      <c r="EN28" s="33" t="str">
        <f t="shared" ca="1" si="166"/>
        <v/>
      </c>
      <c r="EO28" s="33" t="str">
        <f t="shared" ca="1" si="167"/>
        <v/>
      </c>
      <c r="EP28" s="33" t="str">
        <f t="shared" ca="1" si="168"/>
        <v/>
      </c>
      <c r="EQ28" s="33" t="str">
        <f t="shared" ca="1" si="169"/>
        <v/>
      </c>
      <c r="ER28" s="33" t="str">
        <f t="shared" ca="1" si="170"/>
        <v/>
      </c>
      <c r="ES28" s="33" t="str">
        <f t="shared" ca="1" si="171"/>
        <v/>
      </c>
      <c r="ET28" s="33" t="str">
        <f t="shared" ca="1" si="172"/>
        <v/>
      </c>
      <c r="EU28" s="33" t="str">
        <f t="shared" ca="1" si="173"/>
        <v/>
      </c>
      <c r="EV28" s="33" t="str">
        <f t="shared" ca="1" si="174"/>
        <v/>
      </c>
      <c r="EW28" s="33" t="str">
        <f t="shared" ca="1" si="175"/>
        <v/>
      </c>
      <c r="EX28" s="33" t="str">
        <f t="shared" ca="1" si="176"/>
        <v/>
      </c>
      <c r="EY28" s="33" t="str">
        <f t="shared" ca="1" si="177"/>
        <v/>
      </c>
      <c r="EZ28" s="33" t="str">
        <f t="shared" ca="1" si="178"/>
        <v/>
      </c>
      <c r="FA28" s="33" t="str">
        <f t="shared" ca="1" si="179"/>
        <v/>
      </c>
      <c r="FB28" s="33" t="str">
        <f t="shared" ca="1" si="180"/>
        <v/>
      </c>
      <c r="FC28" s="33" t="str">
        <f t="shared" ca="1" si="181"/>
        <v/>
      </c>
      <c r="FD28" s="33" t="str">
        <f t="shared" ca="1" si="182"/>
        <v/>
      </c>
      <c r="FE28" s="33" t="str">
        <f t="shared" ca="1" si="183"/>
        <v/>
      </c>
      <c r="FF28" s="33" t="str">
        <f t="shared" ca="1" si="184"/>
        <v/>
      </c>
      <c r="FG28" s="33" t="str">
        <f t="shared" ca="1" si="185"/>
        <v/>
      </c>
      <c r="FH28" s="33" t="str">
        <f t="shared" ca="1" si="186"/>
        <v/>
      </c>
      <c r="FI28" s="33" t="str">
        <f t="shared" ca="1" si="187"/>
        <v/>
      </c>
      <c r="FJ28" s="33" t="str">
        <f t="shared" ca="1" si="188"/>
        <v/>
      </c>
      <c r="FK28" s="33" t="str">
        <f t="shared" ca="1" si="189"/>
        <v/>
      </c>
      <c r="FL28" s="33" t="str">
        <f t="shared" ca="1" si="190"/>
        <v/>
      </c>
      <c r="FM28" s="33" t="str">
        <f t="shared" ca="1" si="191"/>
        <v/>
      </c>
      <c r="FN28" s="33" t="str">
        <f t="shared" ca="1" si="192"/>
        <v/>
      </c>
      <c r="FO28" s="33" t="str">
        <f t="shared" ca="1" si="193"/>
        <v/>
      </c>
      <c r="FP28" s="33" t="str">
        <f t="shared" ca="1" si="194"/>
        <v/>
      </c>
      <c r="FQ28" s="33" t="str">
        <f t="shared" ca="1" si="195"/>
        <v/>
      </c>
      <c r="FR28" s="33" t="str">
        <f t="shared" ca="1" si="196"/>
        <v/>
      </c>
      <c r="FS28" s="33" t="str">
        <f t="shared" ca="1" si="197"/>
        <v/>
      </c>
      <c r="FT28" s="33" t="str">
        <f t="shared" ca="1" si="198"/>
        <v/>
      </c>
      <c r="FU28" s="33" t="str">
        <f t="shared" ca="1" si="199"/>
        <v/>
      </c>
      <c r="FV28" s="33" t="str">
        <f t="shared" ca="1" si="200"/>
        <v/>
      </c>
      <c r="FW28" s="33" t="str">
        <f t="shared" ca="1" si="201"/>
        <v/>
      </c>
      <c r="FX28" s="33" t="str">
        <f t="shared" ca="1" si="202"/>
        <v/>
      </c>
      <c r="FY28" s="33" t="str">
        <f t="shared" ca="1" si="203"/>
        <v/>
      </c>
      <c r="FZ28" s="33" t="str">
        <f t="shared" ca="1" si="204"/>
        <v/>
      </c>
      <c r="GA28" s="33" t="str">
        <f t="shared" ca="1" si="205"/>
        <v/>
      </c>
      <c r="GB28" s="33" t="str">
        <f t="shared" ca="1" si="206"/>
        <v/>
      </c>
      <c r="GC28" s="33" t="str">
        <f t="shared" ca="1" si="207"/>
        <v/>
      </c>
      <c r="GD28" s="34" t="str">
        <f t="shared" ca="1" si="208"/>
        <v/>
      </c>
      <c r="GF28" s="41" t="str" cm="1">
        <f t="array" ref="GF28">IFERROR(IF(OR(GF$10="", $B28="", $F28="", L28="", GF$8=""), "", IF(GF$9="", L28/$F28, (L28-INDEX($L28:$CQ28, $GE28, MATCH(CONCATENATE(GF$10, " - ", GF$8-7), $L$68:$CQ$68, 0)))/$F28)), "")</f>
        <v/>
      </c>
      <c r="GG28" s="42" t="str" cm="1">
        <f t="array" ref="GG28">IFERROR(IF(OR(GG$10="", $B28="", $G28="", M28="", GG$8=""), "", IF(GG$9="", M28/$G28, (M28-INDEX($L28:$CQ28, $GE28, MATCH(CONCATENATE(GG$10, " - ", GG$8-7), $L$68:$CQ$68, 0)))/$G28)), "")</f>
        <v/>
      </c>
      <c r="GH28" s="42" t="str" cm="1">
        <f t="array" ref="GH28">IFERROR(IF(OR(GH$10="", $B28="", $H28="", N28="", GH$8=""), "", IF(GH$9="", N28/$H28, (N28-INDEX($L28:$CQ28, $GE28, MATCH(CONCATENATE(GH$10, " - ", GH$8-7), $L$68:$CQ$68, 0)))/$H28)), "")</f>
        <v/>
      </c>
      <c r="GI28" s="42" t="str" cm="1">
        <f t="array" ref="GI28">IFERROR(IF(OR(GI$10="", $B28="", $I28="", O28="", GI$8=""), "", IF(GI$9="", O28/$I28, (O28-INDEX($L28:$CQ28, $GE28, MATCH(CONCATENATE(GI$10, " - ", GI$8-7), $L$68:$CQ$68, 0)))/$I28)), "")</f>
        <v/>
      </c>
      <c r="GJ28" s="42" t="str" cm="1">
        <f t="array" ref="GJ28">IFERROR(IF(OR(GJ$10="", $B28="", $J28="", P28="", GJ$8=""), "", IF(GJ$9="", P28/$J28, (P28-INDEX($L28:$CQ28, $GE28, MATCH(CONCATENATE(GJ$10, " - ", GJ$8-7), $L$68:$CQ$68, 0)))/$J28)), "")</f>
        <v/>
      </c>
      <c r="GK28" s="43" t="str" cm="1">
        <f t="array" ref="GK28">IFERROR(IF(OR(GK$10="", $B28="", $K28="", Q28="", GK$8=""), "", IF(GK$9="", Q28/$K28, (Q28-INDEX($L28:$CQ28, $GE28, MATCH(CONCATENATE(GK$10, " - ", GK$8-7), $L$68:$CQ$68, 0)))/$K28)), "")</f>
        <v/>
      </c>
      <c r="GL28" s="41" t="str" cm="1">
        <f t="array" ref="GL28">IFERROR(IF(OR(GL$10="", $B28="", $F28="", R28="", GL$8=""), "", IF(GL$9="", R28/$F28, (R28-INDEX($L28:$CQ28, $GE28, MATCH(CONCATENATE(GL$10, " - ", GL$8-7), $L$68:$CQ$68, 0)))/$F28)), "")</f>
        <v/>
      </c>
      <c r="GM28" s="42" t="str" cm="1">
        <f t="array" ref="GM28">IFERROR(IF(OR(GM$10="", $B28="", $G28="", S28="", GM$8=""), "", IF(GM$9="", S28/$G28, (S28-INDEX($L28:$CQ28, $GE28, MATCH(CONCATENATE(GM$10, " - ", GM$8-7), $L$68:$CQ$68, 0)))/$G28)), "")</f>
        <v/>
      </c>
      <c r="GN28" s="42" t="str" cm="1">
        <f t="array" ref="GN28">IFERROR(IF(OR(GN$10="", $B28="", $H28="", T28="", GN$8=""), "", IF(GN$9="", T28/$H28, (T28-INDEX($L28:$CQ28, $GE28, MATCH(CONCATENATE(GN$10, " - ", GN$8-7), $L$68:$CQ$68, 0)))/$H28)), "")</f>
        <v/>
      </c>
      <c r="GO28" s="42" t="str" cm="1">
        <f t="array" ref="GO28">IFERROR(IF(OR(GO$10="", $B28="", $I28="", U28="", GO$8=""), "", IF(GO$9="", U28/$I28, (U28-INDEX($L28:$CQ28, $GE28, MATCH(CONCATENATE(GO$10, " - ", GO$8-7), $L$68:$CQ$68, 0)))/$I28)), "")</f>
        <v/>
      </c>
      <c r="GP28" s="42" t="str" cm="1">
        <f t="array" ref="GP28">IFERROR(IF(OR(GP$10="", $B28="", $J28="", V28="", GP$8=""), "", IF(GP$9="", V28/$J28, (V28-INDEX($L28:$CQ28, $GE28, MATCH(CONCATENATE(GP$10, " - ", GP$8-7), $L$68:$CQ$68, 0)))/$J28)), "")</f>
        <v/>
      </c>
      <c r="GQ28" s="43" t="str" cm="1">
        <f t="array" ref="GQ28">IFERROR(IF(OR(GQ$10="", $B28="", $K28="", W28="", GQ$8=""), "", IF(GQ$9="", W28/$K28, (W28-INDEX($L28:$CQ28, $GE28, MATCH(CONCATENATE(GQ$10, " - ", GQ$8-7), $L$68:$CQ$68, 0)))/$K28)), "")</f>
        <v/>
      </c>
      <c r="GR28" s="41" t="str" cm="1">
        <f t="array" ref="GR28">IFERROR(IF(OR(GR$10="", $B28="", $F28="", X28="", GR$8=""), "", IF(GR$9="", X28/$F28, (X28-INDEX($L28:$CQ28, $GE28, MATCH(CONCATENATE(GR$10, " - ", GR$8-7), $L$68:$CQ$68, 0)))/$F28)), "")</f>
        <v/>
      </c>
      <c r="GS28" s="42" t="str" cm="1">
        <f t="array" ref="GS28">IFERROR(IF(OR(GS$10="", $B28="", $G28="", Y28="", GS$8=""), "", IF(GS$9="", Y28/$G28, (Y28-INDEX($L28:$CQ28, $GE28, MATCH(CONCATENATE(GS$10, " - ", GS$8-7), $L$68:$CQ$68, 0)))/$G28)), "")</f>
        <v/>
      </c>
      <c r="GT28" s="42" t="str" cm="1">
        <f t="array" ref="GT28">IFERROR(IF(OR(GT$10="", $B28="", $H28="", Z28="", GT$8=""), "", IF(GT$9="", Z28/$H28, (Z28-INDEX($L28:$CQ28, $GE28, MATCH(CONCATENATE(GT$10, " - ", GT$8-7), $L$68:$CQ$68, 0)))/$H28)), "")</f>
        <v/>
      </c>
      <c r="GU28" s="42" t="str" cm="1">
        <f t="array" ref="GU28">IFERROR(IF(OR(GU$10="", $B28="", $I28="", AA28="", GU$8=""), "", IF(GU$9="", AA28/$I28, (AA28-INDEX($L28:$CQ28, $GE28, MATCH(CONCATENATE(GU$10, " - ", GU$8-7), $L$68:$CQ$68, 0)))/$I28)), "")</f>
        <v/>
      </c>
      <c r="GV28" s="42" t="str" cm="1">
        <f t="array" ref="GV28">IFERROR(IF(OR(GV$10="", $B28="", $J28="", AB28="", GV$8=""), "", IF(GV$9="", AB28/$J28, (AB28-INDEX($L28:$CQ28, $GE28, MATCH(CONCATENATE(GV$10, " - ", GV$8-7), $L$68:$CQ$68, 0)))/$J28)), "")</f>
        <v/>
      </c>
      <c r="GW28" s="43" t="str" cm="1">
        <f t="array" ref="GW28">IFERROR(IF(OR(GW$10="", $B28="", $K28="", AC28="", GW$8=""), "", IF(GW$9="", AC28/$K28, (AC28-INDEX($L28:$CQ28, $GE28, MATCH(CONCATENATE(GW$10, " - ", GW$8-7), $L$68:$CQ$68, 0)))/$K28)), "")</f>
        <v/>
      </c>
      <c r="GX28" s="41" t="str" cm="1">
        <f t="array" ref="GX28">IFERROR(IF(OR(GX$10="", $B28="", $F28="", AD28="", GX$8=""), "", IF(GX$9="", AD28/$F28, (AD28-INDEX($L28:$CQ28, $GE28, MATCH(CONCATENATE(GX$10, " - ", GX$8-7), $L$68:$CQ$68, 0)))/$F28)), "")</f>
        <v/>
      </c>
      <c r="GY28" s="42" t="str" cm="1">
        <f t="array" ref="GY28">IFERROR(IF(OR(GY$10="", $B28="", $G28="", AE28="", GY$8=""), "", IF(GY$9="", AE28/$G28, (AE28-INDEX($L28:$CQ28, $GE28, MATCH(CONCATENATE(GY$10, " - ", GY$8-7), $L$68:$CQ$68, 0)))/$G28)), "")</f>
        <v/>
      </c>
      <c r="GZ28" s="42" t="str" cm="1">
        <f t="array" ref="GZ28">IFERROR(IF(OR(GZ$10="", $B28="", $H28="", AF28="", GZ$8=""), "", IF(GZ$9="", AF28/$H28, (AF28-INDEX($L28:$CQ28, $GE28, MATCH(CONCATENATE(GZ$10, " - ", GZ$8-7), $L$68:$CQ$68, 0)))/$H28)), "")</f>
        <v/>
      </c>
      <c r="HA28" s="42" t="str" cm="1">
        <f t="array" ref="HA28">IFERROR(IF(OR(HA$10="", $B28="", $I28="", AG28="", HA$8=""), "", IF(HA$9="", AG28/$I28, (AG28-INDEX($L28:$CQ28, $GE28, MATCH(CONCATENATE(HA$10, " - ", HA$8-7), $L$68:$CQ$68, 0)))/$I28)), "")</f>
        <v/>
      </c>
      <c r="HB28" s="42" t="str" cm="1">
        <f t="array" ref="HB28">IFERROR(IF(OR(HB$10="", $B28="", $J28="", AH28="", HB$8=""), "", IF(HB$9="", AH28/$J28, (AH28-INDEX($L28:$CQ28, $GE28, MATCH(CONCATENATE(HB$10, " - ", HB$8-7), $L$68:$CQ$68, 0)))/$J28)), "")</f>
        <v/>
      </c>
      <c r="HC28" s="43" t="str" cm="1">
        <f t="array" ref="HC28">IFERROR(IF(OR(HC$10="", $B28="", $K28="", AI28="", HC$8=""), "", IF(HC$9="", AI28/$K28, (AI28-INDEX($L28:$CQ28, $GE28, MATCH(CONCATENATE(HC$10, " - ", HC$8-7), $L$68:$CQ$68, 0)))/$K28)), "")</f>
        <v/>
      </c>
      <c r="HD28" s="41" t="str" cm="1">
        <f t="array" ref="HD28">IFERROR(IF(OR(HD$10="", $B28="", $F28="", AJ28="", HD$8=""), "", IF(HD$9="", AJ28/$F28, (AJ28-INDEX($L28:$CQ28, $GE28, MATCH(CONCATENATE(HD$10, " - ", HD$8-7), $L$68:$CQ$68, 0)))/$F28)), "")</f>
        <v/>
      </c>
      <c r="HE28" s="42" t="str" cm="1">
        <f t="array" ref="HE28">IFERROR(IF(OR(HE$10="", $B28="", $G28="", AK28="", HE$8=""), "", IF(HE$9="", AK28/$G28, (AK28-INDEX($L28:$CQ28, $GE28, MATCH(CONCATENATE(HE$10, " - ", HE$8-7), $L$68:$CQ$68, 0)))/$G28)), "")</f>
        <v/>
      </c>
      <c r="HF28" s="42" t="str" cm="1">
        <f t="array" ref="HF28">IFERROR(IF(OR(HF$10="", $B28="", $H28="", AL28="", HF$8=""), "", IF(HF$9="", AL28/$H28, (AL28-INDEX($L28:$CQ28, $GE28, MATCH(CONCATENATE(HF$10, " - ", HF$8-7), $L$68:$CQ$68, 0)))/$H28)), "")</f>
        <v/>
      </c>
      <c r="HG28" s="42" t="str" cm="1">
        <f t="array" ref="HG28">IFERROR(IF(OR(HG$10="", $B28="", $I28="", AM28="", HG$8=""), "", IF(HG$9="", AM28/$I28, (AM28-INDEX($L28:$CQ28, $GE28, MATCH(CONCATENATE(HG$10, " - ", HG$8-7), $L$68:$CQ$68, 0)))/$I28)), "")</f>
        <v/>
      </c>
      <c r="HH28" s="42" t="str" cm="1">
        <f t="array" ref="HH28">IFERROR(IF(OR(HH$10="", $B28="", $J28="", AN28="", HH$8=""), "", IF(HH$9="", AN28/$J28, (AN28-INDEX($L28:$CQ28, $GE28, MATCH(CONCATENATE(HH$10, " - ", HH$8-7), $L$68:$CQ$68, 0)))/$J28)), "")</f>
        <v/>
      </c>
      <c r="HI28" s="43" t="str" cm="1">
        <f t="array" ref="HI28">IFERROR(IF(OR(HI$10="", $B28="", $K28="", AO28="", HI$8=""), "", IF(HI$9="", AO28/$K28, (AO28-INDEX($L28:$CQ28, $GE28, MATCH(CONCATENATE(HI$10, " - ", HI$8-7), $L$68:$CQ$68, 0)))/$K28)), "")</f>
        <v/>
      </c>
      <c r="HJ28" s="41" t="str" cm="1">
        <f t="array" ref="HJ28">IFERROR(IF(OR(HJ$10="", $B28="", $F28="", AP28="", HJ$8=""), "", IF(HJ$9="", AP28/$F28, (AP28-INDEX($L28:$CQ28, $GE28, MATCH(CONCATENATE(HJ$10, " - ", HJ$8-7), $L$68:$CQ$68, 0)))/$F28)), "")</f>
        <v/>
      </c>
      <c r="HK28" s="42" t="str" cm="1">
        <f t="array" ref="HK28">IFERROR(IF(OR(HK$10="", $B28="", $G28="", AQ28="", HK$8=""), "", IF(HK$9="", AQ28/$G28, (AQ28-INDEX($L28:$CQ28, $GE28, MATCH(CONCATENATE(HK$10, " - ", HK$8-7), $L$68:$CQ$68, 0)))/$G28)), "")</f>
        <v/>
      </c>
      <c r="HL28" s="42" t="str" cm="1">
        <f t="array" ref="HL28">IFERROR(IF(OR(HL$10="", $B28="", $H28="", AR28="", HL$8=""), "", IF(HL$9="", AR28/$H28, (AR28-INDEX($L28:$CQ28, $GE28, MATCH(CONCATENATE(HL$10, " - ", HL$8-7), $L$68:$CQ$68, 0)))/$H28)), "")</f>
        <v/>
      </c>
      <c r="HM28" s="42" t="str" cm="1">
        <f t="array" ref="HM28">IFERROR(IF(OR(HM$10="", $B28="", $I28="", AS28="", HM$8=""), "", IF(HM$9="", AS28/$I28, (AS28-INDEX($L28:$CQ28, $GE28, MATCH(CONCATENATE(HM$10, " - ", HM$8-7), $L$68:$CQ$68, 0)))/$I28)), "")</f>
        <v/>
      </c>
      <c r="HN28" s="42" t="str" cm="1">
        <f t="array" ref="HN28">IFERROR(IF(OR(HN$10="", $B28="", $J28="", AT28="", HN$8=""), "", IF(HN$9="", AT28/$J28, (AT28-INDEX($L28:$CQ28, $GE28, MATCH(CONCATENATE(HN$10, " - ", HN$8-7), $L$68:$CQ$68, 0)))/$J28)), "")</f>
        <v/>
      </c>
      <c r="HO28" s="43" t="str" cm="1">
        <f t="array" ref="HO28">IFERROR(IF(OR(HO$10="", $B28="", $K28="", AU28="", HO$8=""), "", IF(HO$9="", AU28/$K28, (AU28-INDEX($L28:$CQ28, $GE28, MATCH(CONCATENATE(HO$10, " - ", HO$8-7), $L$68:$CQ$68, 0)))/$K28)), "")</f>
        <v/>
      </c>
      <c r="HP28" s="41" t="str" cm="1">
        <f t="array" ref="HP28">IFERROR(IF(OR(HP$10="", $B28="", $F28="", AV28="", HP$8=""), "", IF(HP$9="", AV28/$F28, (AV28-INDEX($L28:$CQ28, $GE28, MATCH(CONCATENATE(HP$10, " - ", HP$8-7), $L$68:$CQ$68, 0)))/$F28)), "")</f>
        <v/>
      </c>
      <c r="HQ28" s="42" t="str" cm="1">
        <f t="array" ref="HQ28">IFERROR(IF(OR(HQ$10="", $B28="", $G28="", AW28="", HQ$8=""), "", IF(HQ$9="", AW28/$G28, (AW28-INDEX($L28:$CQ28, $GE28, MATCH(CONCATENATE(HQ$10, " - ", HQ$8-7), $L$68:$CQ$68, 0)))/$G28)), "")</f>
        <v/>
      </c>
      <c r="HR28" s="42" t="str" cm="1">
        <f t="array" ref="HR28">IFERROR(IF(OR(HR$10="", $B28="", $H28="", AX28="", HR$8=""), "", IF(HR$9="", AX28/$H28, (AX28-INDEX($L28:$CQ28, $GE28, MATCH(CONCATENATE(HR$10, " - ", HR$8-7), $L$68:$CQ$68, 0)))/$H28)), "")</f>
        <v/>
      </c>
      <c r="HS28" s="42" t="str" cm="1">
        <f t="array" ref="HS28">IFERROR(IF(OR(HS$10="", $B28="", $I28="", AY28="", HS$8=""), "", IF(HS$9="", AY28/$I28, (AY28-INDEX($L28:$CQ28, $GE28, MATCH(CONCATENATE(HS$10, " - ", HS$8-7), $L$68:$CQ$68, 0)))/$I28)), "")</f>
        <v/>
      </c>
      <c r="HT28" s="42" t="str" cm="1">
        <f t="array" ref="HT28">IFERROR(IF(OR(HT$10="", $B28="", $J28="", AZ28="", HT$8=""), "", IF(HT$9="", AZ28/$J28, (AZ28-INDEX($L28:$CQ28, $GE28, MATCH(CONCATENATE(HT$10, " - ", HT$8-7), $L$68:$CQ$68, 0)))/$J28)), "")</f>
        <v/>
      </c>
      <c r="HU28" s="43" t="str" cm="1">
        <f t="array" ref="HU28">IFERROR(IF(OR(HU$10="", $B28="", $K28="", BA28="", HU$8=""), "", IF(HU$9="", BA28/$K28, (BA28-INDEX($L28:$CQ28, $GE28, MATCH(CONCATENATE(HU$10, " - ", HU$8-7), $L$68:$CQ$68, 0)))/$K28)), "")</f>
        <v/>
      </c>
      <c r="HV28" s="41" t="str" cm="1">
        <f t="array" ref="HV28">IFERROR(IF(OR(HV$10="", $B28="", $F28="", BB28="", HV$8=""), "", IF(HV$9="", BB28/$F28, (BB28-INDEX($L28:$CQ28, $GE28, MATCH(CONCATENATE(HV$10, " - ", HV$8-7), $L$68:$CQ$68, 0)))/$F28)), "")</f>
        <v/>
      </c>
      <c r="HW28" s="42" t="str" cm="1">
        <f t="array" ref="HW28">IFERROR(IF(OR(HW$10="", $B28="", $G28="", BC28="", HW$8=""), "", IF(HW$9="", BC28/$G28, (BC28-INDEX($L28:$CQ28, $GE28, MATCH(CONCATENATE(HW$10, " - ", HW$8-7), $L$68:$CQ$68, 0)))/$G28)), "")</f>
        <v/>
      </c>
      <c r="HX28" s="42" t="str" cm="1">
        <f t="array" ref="HX28">IFERROR(IF(OR(HX$10="", $B28="", $H28="", BD28="", HX$8=""), "", IF(HX$9="", BD28/$H28, (BD28-INDEX($L28:$CQ28, $GE28, MATCH(CONCATENATE(HX$10, " - ", HX$8-7), $L$68:$CQ$68, 0)))/$H28)), "")</f>
        <v/>
      </c>
      <c r="HY28" s="42" t="str" cm="1">
        <f t="array" ref="HY28">IFERROR(IF(OR(HY$10="", $B28="", $I28="", BE28="", HY$8=""), "", IF(HY$9="", BE28/$I28, (BE28-INDEX($L28:$CQ28, $GE28, MATCH(CONCATENATE(HY$10, " - ", HY$8-7), $L$68:$CQ$68, 0)))/$I28)), "")</f>
        <v/>
      </c>
      <c r="HZ28" s="42" t="str" cm="1">
        <f t="array" ref="HZ28">IFERROR(IF(OR(HZ$10="", $B28="", $J28="", BF28="", HZ$8=""), "", IF(HZ$9="", BF28/$J28, (BF28-INDEX($L28:$CQ28, $GE28, MATCH(CONCATENATE(HZ$10, " - ", HZ$8-7), $L$68:$CQ$68, 0)))/$J28)), "")</f>
        <v/>
      </c>
      <c r="IA28" s="43" t="str" cm="1">
        <f t="array" ref="IA28">IFERROR(IF(OR(IA$10="", $B28="", $K28="", BG28="", IA$8=""), "", IF(IA$9="", BG28/$K28, (BG28-INDEX($L28:$CQ28, $GE28, MATCH(CONCATENATE(IA$10, " - ", IA$8-7), $L$68:$CQ$68, 0)))/$K28)), "")</f>
        <v/>
      </c>
      <c r="IB28" s="41" t="str" cm="1">
        <f t="array" ref="IB28">IFERROR(IF(OR(IB$10="", $B28="", $F28="", BH28="", IB$8=""), "", IF(IB$9="", BH28/$F28, (BH28-INDEX($L28:$CQ28, $GE28, MATCH(CONCATENATE(IB$10, " - ", IB$8-7), $L$68:$CQ$68, 0)))/$F28)), "")</f>
        <v/>
      </c>
      <c r="IC28" s="42" t="str" cm="1">
        <f t="array" ref="IC28">IFERROR(IF(OR(IC$10="", $B28="", $G28="", BI28="", IC$8=""), "", IF(IC$9="", BI28/$G28, (BI28-INDEX($L28:$CQ28, $GE28, MATCH(CONCATENATE(IC$10, " - ", IC$8-7), $L$68:$CQ$68, 0)))/$G28)), "")</f>
        <v/>
      </c>
      <c r="ID28" s="42" t="str" cm="1">
        <f t="array" ref="ID28">IFERROR(IF(OR(ID$10="", $B28="", $H28="", BJ28="", ID$8=""), "", IF(ID$9="", BJ28/$H28, (BJ28-INDEX($L28:$CQ28, $GE28, MATCH(CONCATENATE(ID$10, " - ", ID$8-7), $L$68:$CQ$68, 0)))/$H28)), "")</f>
        <v/>
      </c>
      <c r="IE28" s="42" t="str" cm="1">
        <f t="array" ref="IE28">IFERROR(IF(OR(IE$10="", $B28="", $I28="", BK28="", IE$8=""), "", IF(IE$9="", BK28/$I28, (BK28-INDEX($L28:$CQ28, $GE28, MATCH(CONCATENATE(IE$10, " - ", IE$8-7), $L$68:$CQ$68, 0)))/$I28)), "")</f>
        <v/>
      </c>
      <c r="IF28" s="42" t="str" cm="1">
        <f t="array" ref="IF28">IFERROR(IF(OR(IF$10="", $B28="", $J28="", BL28="", IF$8=""), "", IF(IF$9="", BL28/$J28, (BL28-INDEX($L28:$CQ28, $GE28, MATCH(CONCATENATE(IF$10, " - ", IF$8-7), $L$68:$CQ$68, 0)))/$J28)), "")</f>
        <v/>
      </c>
      <c r="IG28" s="43" t="str" cm="1">
        <f t="array" ref="IG28">IFERROR(IF(OR(IG$10="", $B28="", $K28="", BM28="", IG$8=""), "", IF(IG$9="", BM28/$K28, (BM28-INDEX($L28:$CQ28, $GE28, MATCH(CONCATENATE(IG$10, " - ", IG$8-7), $L$68:$CQ$68, 0)))/$K28)), "")</f>
        <v/>
      </c>
      <c r="IH28" s="41" t="str" cm="1">
        <f t="array" ref="IH28">IFERROR(IF(OR(IH$10="", $B28="", $F28="", BN28="", IH$8=""), "", IF(IH$9="", BN28/$F28, (BN28-INDEX($L28:$CQ28, $GE28, MATCH(CONCATENATE(IH$10, " - ", IH$8-7), $L$68:$CQ$68, 0)))/$F28)), "")</f>
        <v/>
      </c>
      <c r="II28" s="42" t="str" cm="1">
        <f t="array" ref="II28">IFERROR(IF(OR(II$10="", $B28="", $G28="", BO28="", II$8=""), "", IF(II$9="", BO28/$G28, (BO28-INDEX($L28:$CQ28, $GE28, MATCH(CONCATENATE(II$10, " - ", II$8-7), $L$68:$CQ$68, 0)))/$G28)), "")</f>
        <v/>
      </c>
      <c r="IJ28" s="42" t="str" cm="1">
        <f t="array" ref="IJ28">IFERROR(IF(OR(IJ$10="", $B28="", $H28="", BP28="", IJ$8=""), "", IF(IJ$9="", BP28/$H28, (BP28-INDEX($L28:$CQ28, $GE28, MATCH(CONCATENATE(IJ$10, " - ", IJ$8-7), $L$68:$CQ$68, 0)))/$H28)), "")</f>
        <v/>
      </c>
      <c r="IK28" s="42" t="str" cm="1">
        <f t="array" ref="IK28">IFERROR(IF(OR(IK$10="", $B28="", $I28="", BQ28="", IK$8=""), "", IF(IK$9="", BQ28/$I28, (BQ28-INDEX($L28:$CQ28, $GE28, MATCH(CONCATENATE(IK$10, " - ", IK$8-7), $L$68:$CQ$68, 0)))/$I28)), "")</f>
        <v/>
      </c>
      <c r="IL28" s="42" t="str" cm="1">
        <f t="array" ref="IL28">IFERROR(IF(OR(IL$10="", $B28="", $J28="", BR28="", IL$8=""), "", IF(IL$9="", BR28/$J28, (BR28-INDEX($L28:$CQ28, $GE28, MATCH(CONCATENATE(IL$10, " - ", IL$8-7), $L$68:$CQ$68, 0)))/$J28)), "")</f>
        <v/>
      </c>
      <c r="IM28" s="43" t="str" cm="1">
        <f t="array" ref="IM28">IFERROR(IF(OR(IM$10="", $B28="", $K28="", BS28="", IM$8=""), "", IF(IM$9="", BS28/$K28, (BS28-INDEX($L28:$CQ28, $GE28, MATCH(CONCATENATE(IM$10, " - ", IM$8-7), $L$68:$CQ$68, 0)))/$K28)), "")</f>
        <v/>
      </c>
      <c r="IN28" s="41" t="str" cm="1">
        <f t="array" ref="IN28">IFERROR(IF(OR(IN$10="", $B28="", $F28="", BT28="", IN$8=""), "", IF(IN$9="", BT28/$F28, (BT28-INDEX($L28:$CQ28, $GE28, MATCH(CONCATENATE(IN$10, " - ", IN$8-7), $L$68:$CQ$68, 0)))/$F28)), "")</f>
        <v/>
      </c>
      <c r="IO28" s="42" t="str" cm="1">
        <f t="array" ref="IO28">IFERROR(IF(OR(IO$10="", $B28="", $G28="", BU28="", IO$8=""), "", IF(IO$9="", BU28/$G28, (BU28-INDEX($L28:$CQ28, $GE28, MATCH(CONCATENATE(IO$10, " - ", IO$8-7), $L$68:$CQ$68, 0)))/$G28)), "")</f>
        <v/>
      </c>
      <c r="IP28" s="42" t="str" cm="1">
        <f t="array" ref="IP28">IFERROR(IF(OR(IP$10="", $B28="", $H28="", BV28="", IP$8=""), "", IF(IP$9="", BV28/$H28, (BV28-INDEX($L28:$CQ28, $GE28, MATCH(CONCATENATE(IP$10, " - ", IP$8-7), $L$68:$CQ$68, 0)))/$H28)), "")</f>
        <v/>
      </c>
      <c r="IQ28" s="42" t="str" cm="1">
        <f t="array" ref="IQ28">IFERROR(IF(OR(IQ$10="", $B28="", $I28="", BW28="", IQ$8=""), "", IF(IQ$9="", BW28/$I28, (BW28-INDEX($L28:$CQ28, $GE28, MATCH(CONCATENATE(IQ$10, " - ", IQ$8-7), $L$68:$CQ$68, 0)))/$I28)), "")</f>
        <v/>
      </c>
      <c r="IR28" s="42" t="str" cm="1">
        <f t="array" ref="IR28">IFERROR(IF(OR(IR$10="", $B28="", $J28="", BX28="", IR$8=""), "", IF(IR$9="", BX28/$J28, (BX28-INDEX($L28:$CQ28, $GE28, MATCH(CONCATENATE(IR$10, " - ", IR$8-7), $L$68:$CQ$68, 0)))/$J28)), "")</f>
        <v/>
      </c>
      <c r="IS28" s="43" t="str" cm="1">
        <f t="array" ref="IS28">IFERROR(IF(OR(IS$10="", $B28="", $K28="", BY28="", IS$8=""), "", IF(IS$9="", BY28/$K28, (BY28-INDEX($L28:$CQ28, $GE28, MATCH(CONCATENATE(IS$10, " - ", IS$8-7), $L$68:$CQ$68, 0)))/$K28)), "")</f>
        <v/>
      </c>
      <c r="IT28" s="41" t="str" cm="1">
        <f t="array" ref="IT28">IFERROR(IF(OR(IT$10="", $B28="", $F28="", BZ28="", IT$8=""), "", IF(IT$9="", BZ28/$F28, (BZ28-INDEX($L28:$CQ28, $GE28, MATCH(CONCATENATE(IT$10, " - ", IT$8-7), $L$68:$CQ$68, 0)))/$F28)), "")</f>
        <v/>
      </c>
      <c r="IU28" s="42" t="str" cm="1">
        <f t="array" ref="IU28">IFERROR(IF(OR(IU$10="", $B28="", $G28="", CA28="", IU$8=""), "", IF(IU$9="", CA28/$G28, (CA28-INDEX($L28:$CQ28, $GE28, MATCH(CONCATENATE(IU$10, " - ", IU$8-7), $L$68:$CQ$68, 0)))/$G28)), "")</f>
        <v/>
      </c>
      <c r="IV28" s="42" t="str" cm="1">
        <f t="array" ref="IV28">IFERROR(IF(OR(IV$10="", $B28="", $H28="", CB28="", IV$8=""), "", IF(IV$9="", CB28/$H28, (CB28-INDEX($L28:$CQ28, $GE28, MATCH(CONCATENATE(IV$10, " - ", IV$8-7), $L$68:$CQ$68, 0)))/$H28)), "")</f>
        <v/>
      </c>
      <c r="IW28" s="42" t="str" cm="1">
        <f t="array" ref="IW28">IFERROR(IF(OR(IW$10="", $B28="", $I28="", CC28="", IW$8=""), "", IF(IW$9="", CC28/$I28, (CC28-INDEX($L28:$CQ28, $GE28, MATCH(CONCATENATE(IW$10, " - ", IW$8-7), $L$68:$CQ$68, 0)))/$I28)), "")</f>
        <v/>
      </c>
      <c r="IX28" s="42" t="str" cm="1">
        <f t="array" ref="IX28">IFERROR(IF(OR(IX$10="", $B28="", $J28="", CD28="", IX$8=""), "", IF(IX$9="", CD28/$J28, (CD28-INDEX($L28:$CQ28, $GE28, MATCH(CONCATENATE(IX$10, " - ", IX$8-7), $L$68:$CQ$68, 0)))/$J28)), "")</f>
        <v/>
      </c>
      <c r="IY28" s="43" t="str" cm="1">
        <f t="array" ref="IY28">IFERROR(IF(OR(IY$10="", $B28="", $K28="", CE28="", IY$8=""), "", IF(IY$9="", CE28/$K28, (CE28-INDEX($L28:$CQ28, $GE28, MATCH(CONCATENATE(IY$10, " - ", IY$8-7), $L$68:$CQ$68, 0)))/$K28)), "")</f>
        <v/>
      </c>
      <c r="IZ28" s="41" t="str" cm="1">
        <f t="array" ref="IZ28">IFERROR(IF(OR(IZ$10="", $B28="", $F28="", CF28="", IZ$8=""), "", IF(IZ$9="", CF28/$F28, (CF28-INDEX($L28:$CQ28, $GE28, MATCH(CONCATENATE(IZ$10, " - ", IZ$8-7), $L$68:$CQ$68, 0)))/$F28)), "")</f>
        <v/>
      </c>
      <c r="JA28" s="42" t="str" cm="1">
        <f t="array" ref="JA28">IFERROR(IF(OR(JA$10="", $B28="", $G28="", CG28="", JA$8=""), "", IF(JA$9="", CG28/$G28, (CG28-INDEX($L28:$CQ28, $GE28, MATCH(CONCATENATE(JA$10, " - ", JA$8-7), $L$68:$CQ$68, 0)))/$G28)), "")</f>
        <v/>
      </c>
      <c r="JB28" s="42" t="str" cm="1">
        <f t="array" ref="JB28">IFERROR(IF(OR(JB$10="", $B28="", $H28="", CH28="", JB$8=""), "", IF(JB$9="", CH28/$H28, (CH28-INDEX($L28:$CQ28, $GE28, MATCH(CONCATENATE(JB$10, " - ", JB$8-7), $L$68:$CQ$68, 0)))/$H28)), "")</f>
        <v/>
      </c>
      <c r="JC28" s="42" t="str" cm="1">
        <f t="array" ref="JC28">IFERROR(IF(OR(JC$10="", $B28="", $I28="", CI28="", JC$8=""), "", IF(JC$9="", CI28/$I28, (CI28-INDEX($L28:$CQ28, $GE28, MATCH(CONCATENATE(JC$10, " - ", JC$8-7), $L$68:$CQ$68, 0)))/$I28)), "")</f>
        <v/>
      </c>
      <c r="JD28" s="42" t="str" cm="1">
        <f t="array" ref="JD28">IFERROR(IF(OR(JD$10="", $B28="", $J28="", CJ28="", JD$8=""), "", IF(JD$9="", CJ28/$J28, (CJ28-INDEX($L28:$CQ28, $GE28, MATCH(CONCATENATE(JD$10, " - ", JD$8-7), $L$68:$CQ$68, 0)))/$J28)), "")</f>
        <v/>
      </c>
      <c r="JE28" s="43" t="str" cm="1">
        <f t="array" ref="JE28">IFERROR(IF(OR(JE$10="", $B28="", $K28="", CK28="", JE$8=""), "", IF(JE$9="", CK28/$K28, (CK28-INDEX($L28:$CQ28, $GE28, MATCH(CONCATENATE(JE$10, " - ", JE$8-7), $L$68:$CQ$68, 0)))/$K28)), "")</f>
        <v/>
      </c>
      <c r="JF28" s="41" t="str" cm="1">
        <f t="array" ref="JF28">IFERROR(IF(OR(JF$10="", $B28="", $F28="", CL28="", JF$8=""), "", IF(JF$9="", CL28/$F28, (CL28-INDEX($L28:$CQ28, $GE28, MATCH(CONCATENATE(JF$10, " - ", JF$8-7), $L$68:$CQ$68, 0)))/$F28)), "")</f>
        <v/>
      </c>
      <c r="JG28" s="42" t="str" cm="1">
        <f t="array" ref="JG28">IFERROR(IF(OR(JG$10="", $B28="", $G28="", CM28="", JG$8=""), "", IF(JG$9="", CM28/$G28, (CM28-INDEX($L28:$CQ28, $GE28, MATCH(CONCATENATE(JG$10, " - ", JG$8-7), $L$68:$CQ$68, 0)))/$G28)), "")</f>
        <v/>
      </c>
      <c r="JH28" s="42" t="str" cm="1">
        <f t="array" ref="JH28">IFERROR(IF(OR(JH$10="", $B28="", $H28="", CN28="", JH$8=""), "", IF(JH$9="", CN28/$H28, (CN28-INDEX($L28:$CQ28, $GE28, MATCH(CONCATENATE(JH$10, " - ", JH$8-7), $L$68:$CQ$68, 0)))/$H28)), "")</f>
        <v/>
      </c>
      <c r="JI28" s="42" t="str" cm="1">
        <f t="array" ref="JI28">IFERROR(IF(OR(JI$10="", $B28="", $I28="", CO28="", JI$8=""), "", IF(JI$9="", CO28/$I28, (CO28-INDEX($L28:$CQ28, $GE28, MATCH(CONCATENATE(JI$10, " - ", JI$8-7), $L$68:$CQ$68, 0)))/$I28)), "")</f>
        <v/>
      </c>
      <c r="JJ28" s="42" t="str" cm="1">
        <f t="array" ref="JJ28">IFERROR(IF(OR(JJ$10="", $B28="", $J28="", CP28="", JJ$8=""), "", IF(JJ$9="", CP28/$J28, (CP28-INDEX($L28:$CQ28, $GE28, MATCH(CONCATENATE(JJ$10, " - ", JJ$8-7), $L$68:$CQ$68, 0)))/$J28)), "")</f>
        <v/>
      </c>
      <c r="JK28" s="43" t="str" cm="1">
        <f t="array" ref="JK28">IFERROR(IF(OR(JK$10="", $B28="", $K28="", CQ28="", JK$8=""), "", IF(JK$9="", CQ28/$K28, (CQ28-INDEX($L28:$CQ28, $GE28, MATCH(CONCATENATE(JK$10, " - ", JK$8-7), $L$68:$CQ$68, 0)))/$K28)), "")</f>
        <v/>
      </c>
      <c r="JM28" s="55" t="str" cm="1">
        <f t="array" ref="JM28">IF(OR(JM$10="", $B28=""), "", SUMPRODUCT(($CY28:$GD28=JM$8)*($CY$10:$GD$10=JM$10)))</f>
        <v/>
      </c>
      <c r="JN28" s="56" t="str" cm="1">
        <f t="array" ref="JN28">IF(OR(JN$10="", $B28=""), "", SUMPRODUCT(($CY28:$GD28=JN$8)*($CY$10:$GD$10=JN$10)))</f>
        <v/>
      </c>
      <c r="JO28" s="56" t="str" cm="1">
        <f t="array" ref="JO28">IF(OR(JO$10="", $B28=""), "", SUMPRODUCT(($CY28:$GD28=JO$8)*($CY$10:$GD$10=JO$10)))</f>
        <v/>
      </c>
      <c r="JP28" s="56" t="str" cm="1">
        <f t="array" ref="JP28">IF(OR(JP$10="", $B28=""), "", SUMPRODUCT(($CY28:$GD28=JP$8)*($CY$10:$GD$10=JP$10)))</f>
        <v/>
      </c>
      <c r="JQ28" s="56" t="str" cm="1">
        <f t="array" ref="JQ28">IF(OR(JQ$10="", $B28=""), "", SUMPRODUCT(($CY28:$GD28=JQ$8)*($CY$10:$GD$10=JQ$10)))</f>
        <v/>
      </c>
      <c r="JR28" s="56" t="str" cm="1">
        <f t="array" ref="JR28">IF(OR(JR$10="", $B28=""), "", SUMPRODUCT(($CY28:$GD28=JR$8)*($CY$10:$GD$10=JR$10)))</f>
        <v/>
      </c>
      <c r="JS28" s="56" t="str" cm="1">
        <f t="array" ref="JS28">IF(OR(JS$10="", $B28=""), "", SUMPRODUCT(($CY28:$GD28=JS$8)*($CY$10:$GD$10=JS$10)))</f>
        <v/>
      </c>
      <c r="JT28" s="56" t="str" cm="1">
        <f t="array" ref="JT28">IF(OR(JT$10="", $B28=""), "", SUMPRODUCT(($CY28:$GD28=JT$8)*($CY$10:$GD$10=JT$10)))</f>
        <v/>
      </c>
      <c r="JU28" s="56" t="str" cm="1">
        <f t="array" ref="JU28">IF(OR(JU$10="", $B28=""), "", SUMPRODUCT(($CY28:$GD28=JU$8)*($CY$10:$GD$10=JU$10)))</f>
        <v/>
      </c>
      <c r="JV28" s="56" t="str" cm="1">
        <f t="array" ref="JV28">IF(OR(JV$10="", $B28=""), "", SUMPRODUCT(($CY28:$GD28=JV$8)*($CY$10:$GD$10=JV$10)))</f>
        <v/>
      </c>
      <c r="JW28" s="56" t="str" cm="1">
        <f t="array" ref="JW28">IF(OR(JW$10="", $B28=""), "", SUMPRODUCT(($CY28:$GD28=JW$8)*($CY$10:$GD$10=JW$10)))</f>
        <v/>
      </c>
      <c r="JX28" s="56" t="str" cm="1">
        <f t="array" ref="JX28">IF(OR(JX$10="", $B28=""), "", SUMPRODUCT(($CY28:$GD28=JX$8)*($CY$10:$GD$10=JX$10)))</f>
        <v/>
      </c>
      <c r="JY28" s="56" t="str" cm="1">
        <f t="array" ref="JY28">IF(OR(JY$10="", $B28=""), "", SUMPRODUCT(($CY28:$GD28=JY$8)*($CY$10:$GD$10=JY$10)))</f>
        <v/>
      </c>
      <c r="JZ28" s="56" t="str" cm="1">
        <f t="array" ref="JZ28">IF(OR(JZ$10="", $B28=""), "", SUMPRODUCT(($CY28:$GD28=JZ$8)*($CY$10:$GD$10=JZ$10)))</f>
        <v/>
      </c>
      <c r="KA28" s="56" t="str" cm="1">
        <f t="array" ref="KA28">IF(OR(KA$10="", $B28=""), "", SUMPRODUCT(($CY28:$GD28=KA$8)*($CY$10:$GD$10=KA$10)))</f>
        <v/>
      </c>
      <c r="KB28" s="56" t="str" cm="1">
        <f t="array" ref="KB28">IF(OR(KB$10="", $B28=""), "", SUMPRODUCT(($CY28:$GD28=KB$8)*($CY$10:$GD$10=KB$10)))</f>
        <v/>
      </c>
      <c r="KC28" s="56" t="str" cm="1">
        <f t="array" ref="KC28">IF(OR(KC$10="", $B28=""), "", SUMPRODUCT(($CY28:$GD28=KC$8)*($CY$10:$GD$10=KC$10)))</f>
        <v/>
      </c>
      <c r="KD28" s="57" t="str" cm="1">
        <f t="array" ref="KD28">IF(OR(KD$10="", $B28=""), "", SUMPRODUCT(($CY28:$GD28=KD$8)*($CY$10:$GD$10=KD$10)))</f>
        <v/>
      </c>
      <c r="KF28" s="70" t="str">
        <f t="shared" si="213"/>
        <v/>
      </c>
      <c r="KH28" s="76" t="str">
        <f t="shared" si="214"/>
        <v/>
      </c>
      <c r="KI28" s="77" t="str">
        <f t="shared" si="214"/>
        <v/>
      </c>
      <c r="KJ28" s="77" t="str">
        <f t="shared" si="214"/>
        <v/>
      </c>
      <c r="KK28" s="77" t="str">
        <f t="shared" si="214"/>
        <v/>
      </c>
      <c r="KL28" s="77" t="str">
        <f t="shared" si="214"/>
        <v/>
      </c>
      <c r="KM28" s="77" t="str">
        <f t="shared" si="214"/>
        <v/>
      </c>
      <c r="KN28" s="77" t="str">
        <f t="shared" si="214"/>
        <v/>
      </c>
      <c r="KO28" s="77" t="str">
        <f t="shared" si="214"/>
        <v/>
      </c>
      <c r="KP28" s="77" t="str">
        <f t="shared" si="214"/>
        <v/>
      </c>
      <c r="KQ28" s="77" t="str">
        <f t="shared" si="214"/>
        <v/>
      </c>
      <c r="KR28" s="77" t="str">
        <f t="shared" si="214"/>
        <v/>
      </c>
      <c r="KS28" s="77" t="str">
        <f t="shared" si="214"/>
        <v/>
      </c>
      <c r="KT28" s="78" t="str">
        <f t="shared" si="214"/>
        <v/>
      </c>
      <c r="KV28" s="97" t="str">
        <f t="shared" si="215"/>
        <v/>
      </c>
      <c r="KW28" s="98" t="str">
        <f t="shared" si="216"/>
        <v/>
      </c>
    </row>
    <row r="29" spans="1:309" x14ac:dyDescent="0.25">
      <c r="A29" s="2"/>
      <c r="B29" s="291"/>
      <c r="C29" s="292"/>
      <c r="D29" s="293"/>
      <c r="E29" s="294"/>
      <c r="F29" s="295"/>
      <c r="G29" s="296"/>
      <c r="H29" s="296"/>
      <c r="I29" s="296"/>
      <c r="J29" s="296"/>
      <c r="K29" s="297"/>
      <c r="L29" s="295"/>
      <c r="M29" s="296"/>
      <c r="N29" s="296"/>
      <c r="O29" s="296"/>
      <c r="P29" s="296"/>
      <c r="Q29" s="297"/>
      <c r="R29" s="295"/>
      <c r="S29" s="296"/>
      <c r="T29" s="296"/>
      <c r="U29" s="296"/>
      <c r="V29" s="296"/>
      <c r="W29" s="297"/>
      <c r="X29" s="295"/>
      <c r="Y29" s="296"/>
      <c r="Z29" s="296"/>
      <c r="AA29" s="296"/>
      <c r="AB29" s="296"/>
      <c r="AC29" s="297"/>
      <c r="AD29" s="295"/>
      <c r="AE29" s="296"/>
      <c r="AF29" s="296"/>
      <c r="AG29" s="296"/>
      <c r="AH29" s="296"/>
      <c r="AI29" s="297"/>
      <c r="AJ29" s="295"/>
      <c r="AK29" s="296"/>
      <c r="AL29" s="296"/>
      <c r="AM29" s="296"/>
      <c r="AN29" s="296"/>
      <c r="AO29" s="297"/>
      <c r="AP29" s="295"/>
      <c r="AQ29" s="296"/>
      <c r="AR29" s="296"/>
      <c r="AS29" s="296"/>
      <c r="AT29" s="296"/>
      <c r="AU29" s="297"/>
      <c r="AV29" s="295"/>
      <c r="AW29" s="296"/>
      <c r="AX29" s="296"/>
      <c r="AY29" s="296"/>
      <c r="AZ29" s="296"/>
      <c r="BA29" s="297"/>
      <c r="BB29" s="295"/>
      <c r="BC29" s="296"/>
      <c r="BD29" s="296"/>
      <c r="BE29" s="296"/>
      <c r="BF29" s="296"/>
      <c r="BG29" s="297"/>
      <c r="BH29" s="295"/>
      <c r="BI29" s="296"/>
      <c r="BJ29" s="296"/>
      <c r="BK29" s="296"/>
      <c r="BL29" s="296"/>
      <c r="BM29" s="297"/>
      <c r="BN29" s="295"/>
      <c r="BO29" s="296"/>
      <c r="BP29" s="296"/>
      <c r="BQ29" s="296"/>
      <c r="BR29" s="296"/>
      <c r="BS29" s="297"/>
      <c r="BT29" s="295"/>
      <c r="BU29" s="296"/>
      <c r="BV29" s="296"/>
      <c r="BW29" s="296"/>
      <c r="BX29" s="296"/>
      <c r="BY29" s="297"/>
      <c r="BZ29" s="295"/>
      <c r="CA29" s="296"/>
      <c r="CB29" s="296"/>
      <c r="CC29" s="296"/>
      <c r="CD29" s="296"/>
      <c r="CE29" s="297"/>
      <c r="CF29" s="295"/>
      <c r="CG29" s="296"/>
      <c r="CH29" s="296"/>
      <c r="CI29" s="296"/>
      <c r="CJ29" s="296"/>
      <c r="CK29" s="297"/>
      <c r="CL29" s="295"/>
      <c r="CM29" s="296"/>
      <c r="CN29" s="296"/>
      <c r="CO29" s="296"/>
      <c r="CP29" s="296"/>
      <c r="CQ29" s="297"/>
      <c r="CR29" s="2"/>
      <c r="CT29" s="23" t="s">
        <v>25</v>
      </c>
      <c r="CV29" s="116" t="str">
        <f t="shared" si="210"/>
        <v/>
      </c>
      <c r="CW29" s="117" t="str">
        <f t="shared" si="211"/>
        <v/>
      </c>
      <c r="CY29" s="32" t="str">
        <f t="shared" ca="1" si="212"/>
        <v/>
      </c>
      <c r="CZ29" s="33" t="str">
        <f t="shared" ca="1" si="126"/>
        <v/>
      </c>
      <c r="DA29" s="33" t="str">
        <f t="shared" ca="1" si="127"/>
        <v/>
      </c>
      <c r="DB29" s="33" t="str">
        <f t="shared" ca="1" si="128"/>
        <v/>
      </c>
      <c r="DC29" s="33" t="str">
        <f t="shared" ca="1" si="129"/>
        <v/>
      </c>
      <c r="DD29" s="33" t="str">
        <f t="shared" ca="1" si="130"/>
        <v/>
      </c>
      <c r="DE29" s="33" t="str">
        <f t="shared" ca="1" si="131"/>
        <v/>
      </c>
      <c r="DF29" s="33" t="str">
        <f t="shared" ca="1" si="132"/>
        <v/>
      </c>
      <c r="DG29" s="33" t="str">
        <f t="shared" ca="1" si="133"/>
        <v/>
      </c>
      <c r="DH29" s="33" t="str">
        <f t="shared" ca="1" si="134"/>
        <v/>
      </c>
      <c r="DI29" s="33" t="str">
        <f t="shared" ca="1" si="135"/>
        <v/>
      </c>
      <c r="DJ29" s="33" t="str">
        <f t="shared" ca="1" si="136"/>
        <v/>
      </c>
      <c r="DK29" s="33" t="str">
        <f t="shared" ca="1" si="137"/>
        <v/>
      </c>
      <c r="DL29" s="33" t="str">
        <f t="shared" ca="1" si="138"/>
        <v/>
      </c>
      <c r="DM29" s="33" t="str">
        <f t="shared" ca="1" si="139"/>
        <v/>
      </c>
      <c r="DN29" s="33" t="str">
        <f t="shared" ca="1" si="140"/>
        <v/>
      </c>
      <c r="DO29" s="33" t="str">
        <f t="shared" ca="1" si="141"/>
        <v/>
      </c>
      <c r="DP29" s="33" t="str">
        <f t="shared" ca="1" si="142"/>
        <v/>
      </c>
      <c r="DQ29" s="33" t="str">
        <f t="shared" ca="1" si="143"/>
        <v/>
      </c>
      <c r="DR29" s="33" t="str">
        <f t="shared" ca="1" si="144"/>
        <v/>
      </c>
      <c r="DS29" s="33" t="str">
        <f t="shared" ca="1" si="145"/>
        <v/>
      </c>
      <c r="DT29" s="33" t="str">
        <f t="shared" ca="1" si="146"/>
        <v/>
      </c>
      <c r="DU29" s="33" t="str">
        <f t="shared" ca="1" si="147"/>
        <v/>
      </c>
      <c r="DV29" s="33" t="str">
        <f t="shared" ca="1" si="148"/>
        <v/>
      </c>
      <c r="DW29" s="33" t="str">
        <f t="shared" ca="1" si="149"/>
        <v/>
      </c>
      <c r="DX29" s="33" t="str">
        <f t="shared" ca="1" si="150"/>
        <v/>
      </c>
      <c r="DY29" s="33" t="str">
        <f t="shared" ca="1" si="151"/>
        <v/>
      </c>
      <c r="DZ29" s="33" t="str">
        <f t="shared" ca="1" si="152"/>
        <v/>
      </c>
      <c r="EA29" s="33" t="str">
        <f t="shared" ca="1" si="153"/>
        <v/>
      </c>
      <c r="EB29" s="33" t="str">
        <f t="shared" ca="1" si="154"/>
        <v/>
      </c>
      <c r="EC29" s="33" t="str">
        <f t="shared" ca="1" si="155"/>
        <v/>
      </c>
      <c r="ED29" s="33" t="str">
        <f t="shared" ca="1" si="156"/>
        <v/>
      </c>
      <c r="EE29" s="33" t="str">
        <f t="shared" ca="1" si="157"/>
        <v/>
      </c>
      <c r="EF29" s="33" t="str">
        <f t="shared" ca="1" si="158"/>
        <v/>
      </c>
      <c r="EG29" s="33" t="str">
        <f t="shared" ca="1" si="159"/>
        <v/>
      </c>
      <c r="EH29" s="33" t="str">
        <f t="shared" ca="1" si="160"/>
        <v/>
      </c>
      <c r="EI29" s="33" t="str">
        <f t="shared" ca="1" si="161"/>
        <v/>
      </c>
      <c r="EJ29" s="33" t="str">
        <f t="shared" ca="1" si="162"/>
        <v/>
      </c>
      <c r="EK29" s="33" t="str">
        <f t="shared" ca="1" si="163"/>
        <v/>
      </c>
      <c r="EL29" s="33" t="str">
        <f t="shared" ca="1" si="164"/>
        <v/>
      </c>
      <c r="EM29" s="33" t="str">
        <f t="shared" ca="1" si="165"/>
        <v/>
      </c>
      <c r="EN29" s="33" t="str">
        <f t="shared" ca="1" si="166"/>
        <v/>
      </c>
      <c r="EO29" s="33" t="str">
        <f t="shared" ca="1" si="167"/>
        <v/>
      </c>
      <c r="EP29" s="33" t="str">
        <f t="shared" ca="1" si="168"/>
        <v/>
      </c>
      <c r="EQ29" s="33" t="str">
        <f t="shared" ca="1" si="169"/>
        <v/>
      </c>
      <c r="ER29" s="33" t="str">
        <f t="shared" ca="1" si="170"/>
        <v/>
      </c>
      <c r="ES29" s="33" t="str">
        <f t="shared" ca="1" si="171"/>
        <v/>
      </c>
      <c r="ET29" s="33" t="str">
        <f t="shared" ca="1" si="172"/>
        <v/>
      </c>
      <c r="EU29" s="33" t="str">
        <f t="shared" ca="1" si="173"/>
        <v/>
      </c>
      <c r="EV29" s="33" t="str">
        <f t="shared" ca="1" si="174"/>
        <v/>
      </c>
      <c r="EW29" s="33" t="str">
        <f t="shared" ca="1" si="175"/>
        <v/>
      </c>
      <c r="EX29" s="33" t="str">
        <f t="shared" ca="1" si="176"/>
        <v/>
      </c>
      <c r="EY29" s="33" t="str">
        <f t="shared" ca="1" si="177"/>
        <v/>
      </c>
      <c r="EZ29" s="33" t="str">
        <f t="shared" ca="1" si="178"/>
        <v/>
      </c>
      <c r="FA29" s="33" t="str">
        <f t="shared" ca="1" si="179"/>
        <v/>
      </c>
      <c r="FB29" s="33" t="str">
        <f t="shared" ca="1" si="180"/>
        <v/>
      </c>
      <c r="FC29" s="33" t="str">
        <f t="shared" ca="1" si="181"/>
        <v/>
      </c>
      <c r="FD29" s="33" t="str">
        <f t="shared" ca="1" si="182"/>
        <v/>
      </c>
      <c r="FE29" s="33" t="str">
        <f t="shared" ca="1" si="183"/>
        <v/>
      </c>
      <c r="FF29" s="33" t="str">
        <f t="shared" ca="1" si="184"/>
        <v/>
      </c>
      <c r="FG29" s="33" t="str">
        <f t="shared" ca="1" si="185"/>
        <v/>
      </c>
      <c r="FH29" s="33" t="str">
        <f t="shared" ca="1" si="186"/>
        <v/>
      </c>
      <c r="FI29" s="33" t="str">
        <f t="shared" ca="1" si="187"/>
        <v/>
      </c>
      <c r="FJ29" s="33" t="str">
        <f t="shared" ca="1" si="188"/>
        <v/>
      </c>
      <c r="FK29" s="33" t="str">
        <f t="shared" ca="1" si="189"/>
        <v/>
      </c>
      <c r="FL29" s="33" t="str">
        <f t="shared" ca="1" si="190"/>
        <v/>
      </c>
      <c r="FM29" s="33" t="str">
        <f t="shared" ca="1" si="191"/>
        <v/>
      </c>
      <c r="FN29" s="33" t="str">
        <f t="shared" ca="1" si="192"/>
        <v/>
      </c>
      <c r="FO29" s="33" t="str">
        <f t="shared" ca="1" si="193"/>
        <v/>
      </c>
      <c r="FP29" s="33" t="str">
        <f t="shared" ca="1" si="194"/>
        <v/>
      </c>
      <c r="FQ29" s="33" t="str">
        <f t="shared" ca="1" si="195"/>
        <v/>
      </c>
      <c r="FR29" s="33" t="str">
        <f t="shared" ca="1" si="196"/>
        <v/>
      </c>
      <c r="FS29" s="33" t="str">
        <f t="shared" ca="1" si="197"/>
        <v/>
      </c>
      <c r="FT29" s="33" t="str">
        <f t="shared" ca="1" si="198"/>
        <v/>
      </c>
      <c r="FU29" s="33" t="str">
        <f t="shared" ca="1" si="199"/>
        <v/>
      </c>
      <c r="FV29" s="33" t="str">
        <f t="shared" ca="1" si="200"/>
        <v/>
      </c>
      <c r="FW29" s="33" t="str">
        <f t="shared" ca="1" si="201"/>
        <v/>
      </c>
      <c r="FX29" s="33" t="str">
        <f t="shared" ca="1" si="202"/>
        <v/>
      </c>
      <c r="FY29" s="33" t="str">
        <f t="shared" ca="1" si="203"/>
        <v/>
      </c>
      <c r="FZ29" s="33" t="str">
        <f t="shared" ca="1" si="204"/>
        <v/>
      </c>
      <c r="GA29" s="33" t="str">
        <f t="shared" ca="1" si="205"/>
        <v/>
      </c>
      <c r="GB29" s="33" t="str">
        <f t="shared" ca="1" si="206"/>
        <v/>
      </c>
      <c r="GC29" s="33" t="str">
        <f t="shared" ca="1" si="207"/>
        <v/>
      </c>
      <c r="GD29" s="34" t="str">
        <f t="shared" ca="1" si="208"/>
        <v/>
      </c>
      <c r="GF29" s="41" t="str" cm="1">
        <f t="array" ref="GF29">IFERROR(IF(OR(GF$10="", $B29="", $F29="", L29="", GF$8=""), "", IF(GF$9="", L29/$F29, (L29-INDEX($L29:$CQ29, $GE29, MATCH(CONCATENATE(GF$10, " - ", GF$8-7), $L$68:$CQ$68, 0)))/$F29)), "")</f>
        <v/>
      </c>
      <c r="GG29" s="42" t="str" cm="1">
        <f t="array" ref="GG29">IFERROR(IF(OR(GG$10="", $B29="", $G29="", M29="", GG$8=""), "", IF(GG$9="", M29/$G29, (M29-INDEX($L29:$CQ29, $GE29, MATCH(CONCATENATE(GG$10, " - ", GG$8-7), $L$68:$CQ$68, 0)))/$G29)), "")</f>
        <v/>
      </c>
      <c r="GH29" s="42" t="str" cm="1">
        <f t="array" ref="GH29">IFERROR(IF(OR(GH$10="", $B29="", $H29="", N29="", GH$8=""), "", IF(GH$9="", N29/$H29, (N29-INDEX($L29:$CQ29, $GE29, MATCH(CONCATENATE(GH$10, " - ", GH$8-7), $L$68:$CQ$68, 0)))/$H29)), "")</f>
        <v/>
      </c>
      <c r="GI29" s="42" t="str" cm="1">
        <f t="array" ref="GI29">IFERROR(IF(OR(GI$10="", $B29="", $I29="", O29="", GI$8=""), "", IF(GI$9="", O29/$I29, (O29-INDEX($L29:$CQ29, $GE29, MATCH(CONCATENATE(GI$10, " - ", GI$8-7), $L$68:$CQ$68, 0)))/$I29)), "")</f>
        <v/>
      </c>
      <c r="GJ29" s="42" t="str" cm="1">
        <f t="array" ref="GJ29">IFERROR(IF(OR(GJ$10="", $B29="", $J29="", P29="", GJ$8=""), "", IF(GJ$9="", P29/$J29, (P29-INDEX($L29:$CQ29, $GE29, MATCH(CONCATENATE(GJ$10, " - ", GJ$8-7), $L$68:$CQ$68, 0)))/$J29)), "")</f>
        <v/>
      </c>
      <c r="GK29" s="43" t="str" cm="1">
        <f t="array" ref="GK29">IFERROR(IF(OR(GK$10="", $B29="", $K29="", Q29="", GK$8=""), "", IF(GK$9="", Q29/$K29, (Q29-INDEX($L29:$CQ29, $GE29, MATCH(CONCATENATE(GK$10, " - ", GK$8-7), $L$68:$CQ$68, 0)))/$K29)), "")</f>
        <v/>
      </c>
      <c r="GL29" s="41" t="str" cm="1">
        <f t="array" ref="GL29">IFERROR(IF(OR(GL$10="", $B29="", $F29="", R29="", GL$8=""), "", IF(GL$9="", R29/$F29, (R29-INDEX($L29:$CQ29, $GE29, MATCH(CONCATENATE(GL$10, " - ", GL$8-7), $L$68:$CQ$68, 0)))/$F29)), "")</f>
        <v/>
      </c>
      <c r="GM29" s="42" t="str" cm="1">
        <f t="array" ref="GM29">IFERROR(IF(OR(GM$10="", $B29="", $G29="", S29="", GM$8=""), "", IF(GM$9="", S29/$G29, (S29-INDEX($L29:$CQ29, $GE29, MATCH(CONCATENATE(GM$10, " - ", GM$8-7), $L$68:$CQ$68, 0)))/$G29)), "")</f>
        <v/>
      </c>
      <c r="GN29" s="42" t="str" cm="1">
        <f t="array" ref="GN29">IFERROR(IF(OR(GN$10="", $B29="", $H29="", T29="", GN$8=""), "", IF(GN$9="", T29/$H29, (T29-INDEX($L29:$CQ29, $GE29, MATCH(CONCATENATE(GN$10, " - ", GN$8-7), $L$68:$CQ$68, 0)))/$H29)), "")</f>
        <v/>
      </c>
      <c r="GO29" s="42" t="str" cm="1">
        <f t="array" ref="GO29">IFERROR(IF(OR(GO$10="", $B29="", $I29="", U29="", GO$8=""), "", IF(GO$9="", U29/$I29, (U29-INDEX($L29:$CQ29, $GE29, MATCH(CONCATENATE(GO$10, " - ", GO$8-7), $L$68:$CQ$68, 0)))/$I29)), "")</f>
        <v/>
      </c>
      <c r="GP29" s="42" t="str" cm="1">
        <f t="array" ref="GP29">IFERROR(IF(OR(GP$10="", $B29="", $J29="", V29="", GP$8=""), "", IF(GP$9="", V29/$J29, (V29-INDEX($L29:$CQ29, $GE29, MATCH(CONCATENATE(GP$10, " - ", GP$8-7), $L$68:$CQ$68, 0)))/$J29)), "")</f>
        <v/>
      </c>
      <c r="GQ29" s="43" t="str" cm="1">
        <f t="array" ref="GQ29">IFERROR(IF(OR(GQ$10="", $B29="", $K29="", W29="", GQ$8=""), "", IF(GQ$9="", W29/$K29, (W29-INDEX($L29:$CQ29, $GE29, MATCH(CONCATENATE(GQ$10, " - ", GQ$8-7), $L$68:$CQ$68, 0)))/$K29)), "")</f>
        <v/>
      </c>
      <c r="GR29" s="41" t="str" cm="1">
        <f t="array" ref="GR29">IFERROR(IF(OR(GR$10="", $B29="", $F29="", X29="", GR$8=""), "", IF(GR$9="", X29/$F29, (X29-INDEX($L29:$CQ29, $GE29, MATCH(CONCATENATE(GR$10, " - ", GR$8-7), $L$68:$CQ$68, 0)))/$F29)), "")</f>
        <v/>
      </c>
      <c r="GS29" s="42" t="str" cm="1">
        <f t="array" ref="GS29">IFERROR(IF(OR(GS$10="", $B29="", $G29="", Y29="", GS$8=""), "", IF(GS$9="", Y29/$G29, (Y29-INDEX($L29:$CQ29, $GE29, MATCH(CONCATENATE(GS$10, " - ", GS$8-7), $L$68:$CQ$68, 0)))/$G29)), "")</f>
        <v/>
      </c>
      <c r="GT29" s="42" t="str" cm="1">
        <f t="array" ref="GT29">IFERROR(IF(OR(GT$10="", $B29="", $H29="", Z29="", GT$8=""), "", IF(GT$9="", Z29/$H29, (Z29-INDEX($L29:$CQ29, $GE29, MATCH(CONCATENATE(GT$10, " - ", GT$8-7), $L$68:$CQ$68, 0)))/$H29)), "")</f>
        <v/>
      </c>
      <c r="GU29" s="42" t="str" cm="1">
        <f t="array" ref="GU29">IFERROR(IF(OR(GU$10="", $B29="", $I29="", AA29="", GU$8=""), "", IF(GU$9="", AA29/$I29, (AA29-INDEX($L29:$CQ29, $GE29, MATCH(CONCATENATE(GU$10, " - ", GU$8-7), $L$68:$CQ$68, 0)))/$I29)), "")</f>
        <v/>
      </c>
      <c r="GV29" s="42" t="str" cm="1">
        <f t="array" ref="GV29">IFERROR(IF(OR(GV$10="", $B29="", $J29="", AB29="", GV$8=""), "", IF(GV$9="", AB29/$J29, (AB29-INDEX($L29:$CQ29, $GE29, MATCH(CONCATENATE(GV$10, " - ", GV$8-7), $L$68:$CQ$68, 0)))/$J29)), "")</f>
        <v/>
      </c>
      <c r="GW29" s="43" t="str" cm="1">
        <f t="array" ref="GW29">IFERROR(IF(OR(GW$10="", $B29="", $K29="", AC29="", GW$8=""), "", IF(GW$9="", AC29/$K29, (AC29-INDEX($L29:$CQ29, $GE29, MATCH(CONCATENATE(GW$10, " - ", GW$8-7), $L$68:$CQ$68, 0)))/$K29)), "")</f>
        <v/>
      </c>
      <c r="GX29" s="41" t="str" cm="1">
        <f t="array" ref="GX29">IFERROR(IF(OR(GX$10="", $B29="", $F29="", AD29="", GX$8=""), "", IF(GX$9="", AD29/$F29, (AD29-INDEX($L29:$CQ29, $GE29, MATCH(CONCATENATE(GX$10, " - ", GX$8-7), $L$68:$CQ$68, 0)))/$F29)), "")</f>
        <v/>
      </c>
      <c r="GY29" s="42" t="str" cm="1">
        <f t="array" ref="GY29">IFERROR(IF(OR(GY$10="", $B29="", $G29="", AE29="", GY$8=""), "", IF(GY$9="", AE29/$G29, (AE29-INDEX($L29:$CQ29, $GE29, MATCH(CONCATENATE(GY$10, " - ", GY$8-7), $L$68:$CQ$68, 0)))/$G29)), "")</f>
        <v/>
      </c>
      <c r="GZ29" s="42" t="str" cm="1">
        <f t="array" ref="GZ29">IFERROR(IF(OR(GZ$10="", $B29="", $H29="", AF29="", GZ$8=""), "", IF(GZ$9="", AF29/$H29, (AF29-INDEX($L29:$CQ29, $GE29, MATCH(CONCATENATE(GZ$10, " - ", GZ$8-7), $L$68:$CQ$68, 0)))/$H29)), "")</f>
        <v/>
      </c>
      <c r="HA29" s="42" t="str" cm="1">
        <f t="array" ref="HA29">IFERROR(IF(OR(HA$10="", $B29="", $I29="", AG29="", HA$8=""), "", IF(HA$9="", AG29/$I29, (AG29-INDEX($L29:$CQ29, $GE29, MATCH(CONCATENATE(HA$10, " - ", HA$8-7), $L$68:$CQ$68, 0)))/$I29)), "")</f>
        <v/>
      </c>
      <c r="HB29" s="42" t="str" cm="1">
        <f t="array" ref="HB29">IFERROR(IF(OR(HB$10="", $B29="", $J29="", AH29="", HB$8=""), "", IF(HB$9="", AH29/$J29, (AH29-INDEX($L29:$CQ29, $GE29, MATCH(CONCATENATE(HB$10, " - ", HB$8-7), $L$68:$CQ$68, 0)))/$J29)), "")</f>
        <v/>
      </c>
      <c r="HC29" s="43" t="str" cm="1">
        <f t="array" ref="HC29">IFERROR(IF(OR(HC$10="", $B29="", $K29="", AI29="", HC$8=""), "", IF(HC$9="", AI29/$K29, (AI29-INDEX($L29:$CQ29, $GE29, MATCH(CONCATENATE(HC$10, " - ", HC$8-7), $L$68:$CQ$68, 0)))/$K29)), "")</f>
        <v/>
      </c>
      <c r="HD29" s="41" t="str" cm="1">
        <f t="array" ref="HD29">IFERROR(IF(OR(HD$10="", $B29="", $F29="", AJ29="", HD$8=""), "", IF(HD$9="", AJ29/$F29, (AJ29-INDEX($L29:$CQ29, $GE29, MATCH(CONCATENATE(HD$10, " - ", HD$8-7), $L$68:$CQ$68, 0)))/$F29)), "")</f>
        <v/>
      </c>
      <c r="HE29" s="42" t="str" cm="1">
        <f t="array" ref="HE29">IFERROR(IF(OR(HE$10="", $B29="", $G29="", AK29="", HE$8=""), "", IF(HE$9="", AK29/$G29, (AK29-INDEX($L29:$CQ29, $GE29, MATCH(CONCATENATE(HE$10, " - ", HE$8-7), $L$68:$CQ$68, 0)))/$G29)), "")</f>
        <v/>
      </c>
      <c r="HF29" s="42" t="str" cm="1">
        <f t="array" ref="HF29">IFERROR(IF(OR(HF$10="", $B29="", $H29="", AL29="", HF$8=""), "", IF(HF$9="", AL29/$H29, (AL29-INDEX($L29:$CQ29, $GE29, MATCH(CONCATENATE(HF$10, " - ", HF$8-7), $L$68:$CQ$68, 0)))/$H29)), "")</f>
        <v/>
      </c>
      <c r="HG29" s="42" t="str" cm="1">
        <f t="array" ref="HG29">IFERROR(IF(OR(HG$10="", $B29="", $I29="", AM29="", HG$8=""), "", IF(HG$9="", AM29/$I29, (AM29-INDEX($L29:$CQ29, $GE29, MATCH(CONCATENATE(HG$10, " - ", HG$8-7), $L$68:$CQ$68, 0)))/$I29)), "")</f>
        <v/>
      </c>
      <c r="HH29" s="42" t="str" cm="1">
        <f t="array" ref="HH29">IFERROR(IF(OR(HH$10="", $B29="", $J29="", AN29="", HH$8=""), "", IF(HH$9="", AN29/$J29, (AN29-INDEX($L29:$CQ29, $GE29, MATCH(CONCATENATE(HH$10, " - ", HH$8-7), $L$68:$CQ$68, 0)))/$J29)), "")</f>
        <v/>
      </c>
      <c r="HI29" s="43" t="str" cm="1">
        <f t="array" ref="HI29">IFERROR(IF(OR(HI$10="", $B29="", $K29="", AO29="", HI$8=""), "", IF(HI$9="", AO29/$K29, (AO29-INDEX($L29:$CQ29, $GE29, MATCH(CONCATENATE(HI$10, " - ", HI$8-7), $L$68:$CQ$68, 0)))/$K29)), "")</f>
        <v/>
      </c>
      <c r="HJ29" s="41" t="str" cm="1">
        <f t="array" ref="HJ29">IFERROR(IF(OR(HJ$10="", $B29="", $F29="", AP29="", HJ$8=""), "", IF(HJ$9="", AP29/$F29, (AP29-INDEX($L29:$CQ29, $GE29, MATCH(CONCATENATE(HJ$10, " - ", HJ$8-7), $L$68:$CQ$68, 0)))/$F29)), "")</f>
        <v/>
      </c>
      <c r="HK29" s="42" t="str" cm="1">
        <f t="array" ref="HK29">IFERROR(IF(OR(HK$10="", $B29="", $G29="", AQ29="", HK$8=""), "", IF(HK$9="", AQ29/$G29, (AQ29-INDEX($L29:$CQ29, $GE29, MATCH(CONCATENATE(HK$10, " - ", HK$8-7), $L$68:$CQ$68, 0)))/$G29)), "")</f>
        <v/>
      </c>
      <c r="HL29" s="42" t="str" cm="1">
        <f t="array" ref="HL29">IFERROR(IF(OR(HL$10="", $B29="", $H29="", AR29="", HL$8=""), "", IF(HL$9="", AR29/$H29, (AR29-INDEX($L29:$CQ29, $GE29, MATCH(CONCATENATE(HL$10, " - ", HL$8-7), $L$68:$CQ$68, 0)))/$H29)), "")</f>
        <v/>
      </c>
      <c r="HM29" s="42" t="str" cm="1">
        <f t="array" ref="HM29">IFERROR(IF(OR(HM$10="", $B29="", $I29="", AS29="", HM$8=""), "", IF(HM$9="", AS29/$I29, (AS29-INDEX($L29:$CQ29, $GE29, MATCH(CONCATENATE(HM$10, " - ", HM$8-7), $L$68:$CQ$68, 0)))/$I29)), "")</f>
        <v/>
      </c>
      <c r="HN29" s="42" t="str" cm="1">
        <f t="array" ref="HN29">IFERROR(IF(OR(HN$10="", $B29="", $J29="", AT29="", HN$8=""), "", IF(HN$9="", AT29/$J29, (AT29-INDEX($L29:$CQ29, $GE29, MATCH(CONCATENATE(HN$10, " - ", HN$8-7), $L$68:$CQ$68, 0)))/$J29)), "")</f>
        <v/>
      </c>
      <c r="HO29" s="43" t="str" cm="1">
        <f t="array" ref="HO29">IFERROR(IF(OR(HO$10="", $B29="", $K29="", AU29="", HO$8=""), "", IF(HO$9="", AU29/$K29, (AU29-INDEX($L29:$CQ29, $GE29, MATCH(CONCATENATE(HO$10, " - ", HO$8-7), $L$68:$CQ$68, 0)))/$K29)), "")</f>
        <v/>
      </c>
      <c r="HP29" s="41" t="str" cm="1">
        <f t="array" ref="HP29">IFERROR(IF(OR(HP$10="", $B29="", $F29="", AV29="", HP$8=""), "", IF(HP$9="", AV29/$F29, (AV29-INDEX($L29:$CQ29, $GE29, MATCH(CONCATENATE(HP$10, " - ", HP$8-7), $L$68:$CQ$68, 0)))/$F29)), "")</f>
        <v/>
      </c>
      <c r="HQ29" s="42" t="str" cm="1">
        <f t="array" ref="HQ29">IFERROR(IF(OR(HQ$10="", $B29="", $G29="", AW29="", HQ$8=""), "", IF(HQ$9="", AW29/$G29, (AW29-INDEX($L29:$CQ29, $GE29, MATCH(CONCATENATE(HQ$10, " - ", HQ$8-7), $L$68:$CQ$68, 0)))/$G29)), "")</f>
        <v/>
      </c>
      <c r="HR29" s="42" t="str" cm="1">
        <f t="array" ref="HR29">IFERROR(IF(OR(HR$10="", $B29="", $H29="", AX29="", HR$8=""), "", IF(HR$9="", AX29/$H29, (AX29-INDEX($L29:$CQ29, $GE29, MATCH(CONCATENATE(HR$10, " - ", HR$8-7), $L$68:$CQ$68, 0)))/$H29)), "")</f>
        <v/>
      </c>
      <c r="HS29" s="42" t="str" cm="1">
        <f t="array" ref="HS29">IFERROR(IF(OR(HS$10="", $B29="", $I29="", AY29="", HS$8=""), "", IF(HS$9="", AY29/$I29, (AY29-INDEX($L29:$CQ29, $GE29, MATCH(CONCATENATE(HS$10, " - ", HS$8-7), $L$68:$CQ$68, 0)))/$I29)), "")</f>
        <v/>
      </c>
      <c r="HT29" s="42" t="str" cm="1">
        <f t="array" ref="HT29">IFERROR(IF(OR(HT$10="", $B29="", $J29="", AZ29="", HT$8=""), "", IF(HT$9="", AZ29/$J29, (AZ29-INDEX($L29:$CQ29, $GE29, MATCH(CONCATENATE(HT$10, " - ", HT$8-7), $L$68:$CQ$68, 0)))/$J29)), "")</f>
        <v/>
      </c>
      <c r="HU29" s="43" t="str" cm="1">
        <f t="array" ref="HU29">IFERROR(IF(OR(HU$10="", $B29="", $K29="", BA29="", HU$8=""), "", IF(HU$9="", BA29/$K29, (BA29-INDEX($L29:$CQ29, $GE29, MATCH(CONCATENATE(HU$10, " - ", HU$8-7), $L$68:$CQ$68, 0)))/$K29)), "")</f>
        <v/>
      </c>
      <c r="HV29" s="41" t="str" cm="1">
        <f t="array" ref="HV29">IFERROR(IF(OR(HV$10="", $B29="", $F29="", BB29="", HV$8=""), "", IF(HV$9="", BB29/$F29, (BB29-INDEX($L29:$CQ29, $GE29, MATCH(CONCATENATE(HV$10, " - ", HV$8-7), $L$68:$CQ$68, 0)))/$F29)), "")</f>
        <v/>
      </c>
      <c r="HW29" s="42" t="str" cm="1">
        <f t="array" ref="HW29">IFERROR(IF(OR(HW$10="", $B29="", $G29="", BC29="", HW$8=""), "", IF(HW$9="", BC29/$G29, (BC29-INDEX($L29:$CQ29, $GE29, MATCH(CONCATENATE(HW$10, " - ", HW$8-7), $L$68:$CQ$68, 0)))/$G29)), "")</f>
        <v/>
      </c>
      <c r="HX29" s="42" t="str" cm="1">
        <f t="array" ref="HX29">IFERROR(IF(OR(HX$10="", $B29="", $H29="", BD29="", HX$8=""), "", IF(HX$9="", BD29/$H29, (BD29-INDEX($L29:$CQ29, $GE29, MATCH(CONCATENATE(HX$10, " - ", HX$8-7), $L$68:$CQ$68, 0)))/$H29)), "")</f>
        <v/>
      </c>
      <c r="HY29" s="42" t="str" cm="1">
        <f t="array" ref="HY29">IFERROR(IF(OR(HY$10="", $B29="", $I29="", BE29="", HY$8=""), "", IF(HY$9="", BE29/$I29, (BE29-INDEX($L29:$CQ29, $GE29, MATCH(CONCATENATE(HY$10, " - ", HY$8-7), $L$68:$CQ$68, 0)))/$I29)), "")</f>
        <v/>
      </c>
      <c r="HZ29" s="42" t="str" cm="1">
        <f t="array" ref="HZ29">IFERROR(IF(OR(HZ$10="", $B29="", $J29="", BF29="", HZ$8=""), "", IF(HZ$9="", BF29/$J29, (BF29-INDEX($L29:$CQ29, $GE29, MATCH(CONCATENATE(HZ$10, " - ", HZ$8-7), $L$68:$CQ$68, 0)))/$J29)), "")</f>
        <v/>
      </c>
      <c r="IA29" s="43" t="str" cm="1">
        <f t="array" ref="IA29">IFERROR(IF(OR(IA$10="", $B29="", $K29="", BG29="", IA$8=""), "", IF(IA$9="", BG29/$K29, (BG29-INDEX($L29:$CQ29, $GE29, MATCH(CONCATENATE(IA$10, " - ", IA$8-7), $L$68:$CQ$68, 0)))/$K29)), "")</f>
        <v/>
      </c>
      <c r="IB29" s="41" t="str" cm="1">
        <f t="array" ref="IB29">IFERROR(IF(OR(IB$10="", $B29="", $F29="", BH29="", IB$8=""), "", IF(IB$9="", BH29/$F29, (BH29-INDEX($L29:$CQ29, $GE29, MATCH(CONCATENATE(IB$10, " - ", IB$8-7), $L$68:$CQ$68, 0)))/$F29)), "")</f>
        <v/>
      </c>
      <c r="IC29" s="42" t="str" cm="1">
        <f t="array" ref="IC29">IFERROR(IF(OR(IC$10="", $B29="", $G29="", BI29="", IC$8=""), "", IF(IC$9="", BI29/$G29, (BI29-INDEX($L29:$CQ29, $GE29, MATCH(CONCATENATE(IC$10, " - ", IC$8-7), $L$68:$CQ$68, 0)))/$G29)), "")</f>
        <v/>
      </c>
      <c r="ID29" s="42" t="str" cm="1">
        <f t="array" ref="ID29">IFERROR(IF(OR(ID$10="", $B29="", $H29="", BJ29="", ID$8=""), "", IF(ID$9="", BJ29/$H29, (BJ29-INDEX($L29:$CQ29, $GE29, MATCH(CONCATENATE(ID$10, " - ", ID$8-7), $L$68:$CQ$68, 0)))/$H29)), "")</f>
        <v/>
      </c>
      <c r="IE29" s="42" t="str" cm="1">
        <f t="array" ref="IE29">IFERROR(IF(OR(IE$10="", $B29="", $I29="", BK29="", IE$8=""), "", IF(IE$9="", BK29/$I29, (BK29-INDEX($L29:$CQ29, $GE29, MATCH(CONCATENATE(IE$10, " - ", IE$8-7), $L$68:$CQ$68, 0)))/$I29)), "")</f>
        <v/>
      </c>
      <c r="IF29" s="42" t="str" cm="1">
        <f t="array" ref="IF29">IFERROR(IF(OR(IF$10="", $B29="", $J29="", BL29="", IF$8=""), "", IF(IF$9="", BL29/$J29, (BL29-INDEX($L29:$CQ29, $GE29, MATCH(CONCATENATE(IF$10, " - ", IF$8-7), $L$68:$CQ$68, 0)))/$J29)), "")</f>
        <v/>
      </c>
      <c r="IG29" s="43" t="str" cm="1">
        <f t="array" ref="IG29">IFERROR(IF(OR(IG$10="", $B29="", $K29="", BM29="", IG$8=""), "", IF(IG$9="", BM29/$K29, (BM29-INDEX($L29:$CQ29, $GE29, MATCH(CONCATENATE(IG$10, " - ", IG$8-7), $L$68:$CQ$68, 0)))/$K29)), "")</f>
        <v/>
      </c>
      <c r="IH29" s="41" t="str" cm="1">
        <f t="array" ref="IH29">IFERROR(IF(OR(IH$10="", $B29="", $F29="", BN29="", IH$8=""), "", IF(IH$9="", BN29/$F29, (BN29-INDEX($L29:$CQ29, $GE29, MATCH(CONCATENATE(IH$10, " - ", IH$8-7), $L$68:$CQ$68, 0)))/$F29)), "")</f>
        <v/>
      </c>
      <c r="II29" s="42" t="str" cm="1">
        <f t="array" ref="II29">IFERROR(IF(OR(II$10="", $B29="", $G29="", BO29="", II$8=""), "", IF(II$9="", BO29/$G29, (BO29-INDEX($L29:$CQ29, $GE29, MATCH(CONCATENATE(II$10, " - ", II$8-7), $L$68:$CQ$68, 0)))/$G29)), "")</f>
        <v/>
      </c>
      <c r="IJ29" s="42" t="str" cm="1">
        <f t="array" ref="IJ29">IFERROR(IF(OR(IJ$10="", $B29="", $H29="", BP29="", IJ$8=""), "", IF(IJ$9="", BP29/$H29, (BP29-INDEX($L29:$CQ29, $GE29, MATCH(CONCATENATE(IJ$10, " - ", IJ$8-7), $L$68:$CQ$68, 0)))/$H29)), "")</f>
        <v/>
      </c>
      <c r="IK29" s="42" t="str" cm="1">
        <f t="array" ref="IK29">IFERROR(IF(OR(IK$10="", $B29="", $I29="", BQ29="", IK$8=""), "", IF(IK$9="", BQ29/$I29, (BQ29-INDEX($L29:$CQ29, $GE29, MATCH(CONCATENATE(IK$10, " - ", IK$8-7), $L$68:$CQ$68, 0)))/$I29)), "")</f>
        <v/>
      </c>
      <c r="IL29" s="42" t="str" cm="1">
        <f t="array" ref="IL29">IFERROR(IF(OR(IL$10="", $B29="", $J29="", BR29="", IL$8=""), "", IF(IL$9="", BR29/$J29, (BR29-INDEX($L29:$CQ29, $GE29, MATCH(CONCATENATE(IL$10, " - ", IL$8-7), $L$68:$CQ$68, 0)))/$J29)), "")</f>
        <v/>
      </c>
      <c r="IM29" s="43" t="str" cm="1">
        <f t="array" ref="IM29">IFERROR(IF(OR(IM$10="", $B29="", $K29="", BS29="", IM$8=""), "", IF(IM$9="", BS29/$K29, (BS29-INDEX($L29:$CQ29, $GE29, MATCH(CONCATENATE(IM$10, " - ", IM$8-7), $L$68:$CQ$68, 0)))/$K29)), "")</f>
        <v/>
      </c>
      <c r="IN29" s="41" t="str" cm="1">
        <f t="array" ref="IN29">IFERROR(IF(OR(IN$10="", $B29="", $F29="", BT29="", IN$8=""), "", IF(IN$9="", BT29/$F29, (BT29-INDEX($L29:$CQ29, $GE29, MATCH(CONCATENATE(IN$10, " - ", IN$8-7), $L$68:$CQ$68, 0)))/$F29)), "")</f>
        <v/>
      </c>
      <c r="IO29" s="42" t="str" cm="1">
        <f t="array" ref="IO29">IFERROR(IF(OR(IO$10="", $B29="", $G29="", BU29="", IO$8=""), "", IF(IO$9="", BU29/$G29, (BU29-INDEX($L29:$CQ29, $GE29, MATCH(CONCATENATE(IO$10, " - ", IO$8-7), $L$68:$CQ$68, 0)))/$G29)), "")</f>
        <v/>
      </c>
      <c r="IP29" s="42" t="str" cm="1">
        <f t="array" ref="IP29">IFERROR(IF(OR(IP$10="", $B29="", $H29="", BV29="", IP$8=""), "", IF(IP$9="", BV29/$H29, (BV29-INDEX($L29:$CQ29, $GE29, MATCH(CONCATENATE(IP$10, " - ", IP$8-7), $L$68:$CQ$68, 0)))/$H29)), "")</f>
        <v/>
      </c>
      <c r="IQ29" s="42" t="str" cm="1">
        <f t="array" ref="IQ29">IFERROR(IF(OR(IQ$10="", $B29="", $I29="", BW29="", IQ$8=""), "", IF(IQ$9="", BW29/$I29, (BW29-INDEX($L29:$CQ29, $GE29, MATCH(CONCATENATE(IQ$10, " - ", IQ$8-7), $L$68:$CQ$68, 0)))/$I29)), "")</f>
        <v/>
      </c>
      <c r="IR29" s="42" t="str" cm="1">
        <f t="array" ref="IR29">IFERROR(IF(OR(IR$10="", $B29="", $J29="", BX29="", IR$8=""), "", IF(IR$9="", BX29/$J29, (BX29-INDEX($L29:$CQ29, $GE29, MATCH(CONCATENATE(IR$10, " - ", IR$8-7), $L$68:$CQ$68, 0)))/$J29)), "")</f>
        <v/>
      </c>
      <c r="IS29" s="43" t="str" cm="1">
        <f t="array" ref="IS29">IFERROR(IF(OR(IS$10="", $B29="", $K29="", BY29="", IS$8=""), "", IF(IS$9="", BY29/$K29, (BY29-INDEX($L29:$CQ29, $GE29, MATCH(CONCATENATE(IS$10, " - ", IS$8-7), $L$68:$CQ$68, 0)))/$K29)), "")</f>
        <v/>
      </c>
      <c r="IT29" s="41" t="str" cm="1">
        <f t="array" ref="IT29">IFERROR(IF(OR(IT$10="", $B29="", $F29="", BZ29="", IT$8=""), "", IF(IT$9="", BZ29/$F29, (BZ29-INDEX($L29:$CQ29, $GE29, MATCH(CONCATENATE(IT$10, " - ", IT$8-7), $L$68:$CQ$68, 0)))/$F29)), "")</f>
        <v/>
      </c>
      <c r="IU29" s="42" t="str" cm="1">
        <f t="array" ref="IU29">IFERROR(IF(OR(IU$10="", $B29="", $G29="", CA29="", IU$8=""), "", IF(IU$9="", CA29/$G29, (CA29-INDEX($L29:$CQ29, $GE29, MATCH(CONCATENATE(IU$10, " - ", IU$8-7), $L$68:$CQ$68, 0)))/$G29)), "")</f>
        <v/>
      </c>
      <c r="IV29" s="42" t="str" cm="1">
        <f t="array" ref="IV29">IFERROR(IF(OR(IV$10="", $B29="", $H29="", CB29="", IV$8=""), "", IF(IV$9="", CB29/$H29, (CB29-INDEX($L29:$CQ29, $GE29, MATCH(CONCATENATE(IV$10, " - ", IV$8-7), $L$68:$CQ$68, 0)))/$H29)), "")</f>
        <v/>
      </c>
      <c r="IW29" s="42" t="str" cm="1">
        <f t="array" ref="IW29">IFERROR(IF(OR(IW$10="", $B29="", $I29="", CC29="", IW$8=""), "", IF(IW$9="", CC29/$I29, (CC29-INDEX($L29:$CQ29, $GE29, MATCH(CONCATENATE(IW$10, " - ", IW$8-7), $L$68:$CQ$68, 0)))/$I29)), "")</f>
        <v/>
      </c>
      <c r="IX29" s="42" t="str" cm="1">
        <f t="array" ref="IX29">IFERROR(IF(OR(IX$10="", $B29="", $J29="", CD29="", IX$8=""), "", IF(IX$9="", CD29/$J29, (CD29-INDEX($L29:$CQ29, $GE29, MATCH(CONCATENATE(IX$10, " - ", IX$8-7), $L$68:$CQ$68, 0)))/$J29)), "")</f>
        <v/>
      </c>
      <c r="IY29" s="43" t="str" cm="1">
        <f t="array" ref="IY29">IFERROR(IF(OR(IY$10="", $B29="", $K29="", CE29="", IY$8=""), "", IF(IY$9="", CE29/$K29, (CE29-INDEX($L29:$CQ29, $GE29, MATCH(CONCATENATE(IY$10, " - ", IY$8-7), $L$68:$CQ$68, 0)))/$K29)), "")</f>
        <v/>
      </c>
      <c r="IZ29" s="41" t="str" cm="1">
        <f t="array" ref="IZ29">IFERROR(IF(OR(IZ$10="", $B29="", $F29="", CF29="", IZ$8=""), "", IF(IZ$9="", CF29/$F29, (CF29-INDEX($L29:$CQ29, $GE29, MATCH(CONCATENATE(IZ$10, " - ", IZ$8-7), $L$68:$CQ$68, 0)))/$F29)), "")</f>
        <v/>
      </c>
      <c r="JA29" s="42" t="str" cm="1">
        <f t="array" ref="JA29">IFERROR(IF(OR(JA$10="", $B29="", $G29="", CG29="", JA$8=""), "", IF(JA$9="", CG29/$G29, (CG29-INDEX($L29:$CQ29, $GE29, MATCH(CONCATENATE(JA$10, " - ", JA$8-7), $L$68:$CQ$68, 0)))/$G29)), "")</f>
        <v/>
      </c>
      <c r="JB29" s="42" t="str" cm="1">
        <f t="array" ref="JB29">IFERROR(IF(OR(JB$10="", $B29="", $H29="", CH29="", JB$8=""), "", IF(JB$9="", CH29/$H29, (CH29-INDEX($L29:$CQ29, $GE29, MATCH(CONCATENATE(JB$10, " - ", JB$8-7), $L$68:$CQ$68, 0)))/$H29)), "")</f>
        <v/>
      </c>
      <c r="JC29" s="42" t="str" cm="1">
        <f t="array" ref="JC29">IFERROR(IF(OR(JC$10="", $B29="", $I29="", CI29="", JC$8=""), "", IF(JC$9="", CI29/$I29, (CI29-INDEX($L29:$CQ29, $GE29, MATCH(CONCATENATE(JC$10, " - ", JC$8-7), $L$68:$CQ$68, 0)))/$I29)), "")</f>
        <v/>
      </c>
      <c r="JD29" s="42" t="str" cm="1">
        <f t="array" ref="JD29">IFERROR(IF(OR(JD$10="", $B29="", $J29="", CJ29="", JD$8=""), "", IF(JD$9="", CJ29/$J29, (CJ29-INDEX($L29:$CQ29, $GE29, MATCH(CONCATENATE(JD$10, " - ", JD$8-7), $L$68:$CQ$68, 0)))/$J29)), "")</f>
        <v/>
      </c>
      <c r="JE29" s="43" t="str" cm="1">
        <f t="array" ref="JE29">IFERROR(IF(OR(JE$10="", $B29="", $K29="", CK29="", JE$8=""), "", IF(JE$9="", CK29/$K29, (CK29-INDEX($L29:$CQ29, $GE29, MATCH(CONCATENATE(JE$10, " - ", JE$8-7), $L$68:$CQ$68, 0)))/$K29)), "")</f>
        <v/>
      </c>
      <c r="JF29" s="41" t="str" cm="1">
        <f t="array" ref="JF29">IFERROR(IF(OR(JF$10="", $B29="", $F29="", CL29="", JF$8=""), "", IF(JF$9="", CL29/$F29, (CL29-INDEX($L29:$CQ29, $GE29, MATCH(CONCATENATE(JF$10, " - ", JF$8-7), $L$68:$CQ$68, 0)))/$F29)), "")</f>
        <v/>
      </c>
      <c r="JG29" s="42" t="str" cm="1">
        <f t="array" ref="JG29">IFERROR(IF(OR(JG$10="", $B29="", $G29="", CM29="", JG$8=""), "", IF(JG$9="", CM29/$G29, (CM29-INDEX($L29:$CQ29, $GE29, MATCH(CONCATENATE(JG$10, " - ", JG$8-7), $L$68:$CQ$68, 0)))/$G29)), "")</f>
        <v/>
      </c>
      <c r="JH29" s="42" t="str" cm="1">
        <f t="array" ref="JH29">IFERROR(IF(OR(JH$10="", $B29="", $H29="", CN29="", JH$8=""), "", IF(JH$9="", CN29/$H29, (CN29-INDEX($L29:$CQ29, $GE29, MATCH(CONCATENATE(JH$10, " - ", JH$8-7), $L$68:$CQ$68, 0)))/$H29)), "")</f>
        <v/>
      </c>
      <c r="JI29" s="42" t="str" cm="1">
        <f t="array" ref="JI29">IFERROR(IF(OR(JI$10="", $B29="", $I29="", CO29="", JI$8=""), "", IF(JI$9="", CO29/$I29, (CO29-INDEX($L29:$CQ29, $GE29, MATCH(CONCATENATE(JI$10, " - ", JI$8-7), $L$68:$CQ$68, 0)))/$I29)), "")</f>
        <v/>
      </c>
      <c r="JJ29" s="42" t="str" cm="1">
        <f t="array" ref="JJ29">IFERROR(IF(OR(JJ$10="", $B29="", $J29="", CP29="", JJ$8=""), "", IF(JJ$9="", CP29/$J29, (CP29-INDEX($L29:$CQ29, $GE29, MATCH(CONCATENATE(JJ$10, " - ", JJ$8-7), $L$68:$CQ$68, 0)))/$J29)), "")</f>
        <v/>
      </c>
      <c r="JK29" s="43" t="str" cm="1">
        <f t="array" ref="JK29">IFERROR(IF(OR(JK$10="", $B29="", $K29="", CQ29="", JK$8=""), "", IF(JK$9="", CQ29/$K29, (CQ29-INDEX($L29:$CQ29, $GE29, MATCH(CONCATENATE(JK$10, " - ", JK$8-7), $L$68:$CQ$68, 0)))/$K29)), "")</f>
        <v/>
      </c>
      <c r="JM29" s="55" t="str" cm="1">
        <f t="array" ref="JM29">IF(OR(JM$10="", $B29=""), "", SUMPRODUCT(($CY29:$GD29=JM$8)*($CY$10:$GD$10=JM$10)))</f>
        <v/>
      </c>
      <c r="JN29" s="56" t="str" cm="1">
        <f t="array" ref="JN29">IF(OR(JN$10="", $B29=""), "", SUMPRODUCT(($CY29:$GD29=JN$8)*($CY$10:$GD$10=JN$10)))</f>
        <v/>
      </c>
      <c r="JO29" s="56" t="str" cm="1">
        <f t="array" ref="JO29">IF(OR(JO$10="", $B29=""), "", SUMPRODUCT(($CY29:$GD29=JO$8)*($CY$10:$GD$10=JO$10)))</f>
        <v/>
      </c>
      <c r="JP29" s="56" t="str" cm="1">
        <f t="array" ref="JP29">IF(OR(JP$10="", $B29=""), "", SUMPRODUCT(($CY29:$GD29=JP$8)*($CY$10:$GD$10=JP$10)))</f>
        <v/>
      </c>
      <c r="JQ29" s="56" t="str" cm="1">
        <f t="array" ref="JQ29">IF(OR(JQ$10="", $B29=""), "", SUMPRODUCT(($CY29:$GD29=JQ$8)*($CY$10:$GD$10=JQ$10)))</f>
        <v/>
      </c>
      <c r="JR29" s="56" t="str" cm="1">
        <f t="array" ref="JR29">IF(OR(JR$10="", $B29=""), "", SUMPRODUCT(($CY29:$GD29=JR$8)*($CY$10:$GD$10=JR$10)))</f>
        <v/>
      </c>
      <c r="JS29" s="56" t="str" cm="1">
        <f t="array" ref="JS29">IF(OR(JS$10="", $B29=""), "", SUMPRODUCT(($CY29:$GD29=JS$8)*($CY$10:$GD$10=JS$10)))</f>
        <v/>
      </c>
      <c r="JT29" s="56" t="str" cm="1">
        <f t="array" ref="JT29">IF(OR(JT$10="", $B29=""), "", SUMPRODUCT(($CY29:$GD29=JT$8)*($CY$10:$GD$10=JT$10)))</f>
        <v/>
      </c>
      <c r="JU29" s="56" t="str" cm="1">
        <f t="array" ref="JU29">IF(OR(JU$10="", $B29=""), "", SUMPRODUCT(($CY29:$GD29=JU$8)*($CY$10:$GD$10=JU$10)))</f>
        <v/>
      </c>
      <c r="JV29" s="56" t="str" cm="1">
        <f t="array" ref="JV29">IF(OR(JV$10="", $B29=""), "", SUMPRODUCT(($CY29:$GD29=JV$8)*($CY$10:$GD$10=JV$10)))</f>
        <v/>
      </c>
      <c r="JW29" s="56" t="str" cm="1">
        <f t="array" ref="JW29">IF(OR(JW$10="", $B29=""), "", SUMPRODUCT(($CY29:$GD29=JW$8)*($CY$10:$GD$10=JW$10)))</f>
        <v/>
      </c>
      <c r="JX29" s="56" t="str" cm="1">
        <f t="array" ref="JX29">IF(OR(JX$10="", $B29=""), "", SUMPRODUCT(($CY29:$GD29=JX$8)*($CY$10:$GD$10=JX$10)))</f>
        <v/>
      </c>
      <c r="JY29" s="56" t="str" cm="1">
        <f t="array" ref="JY29">IF(OR(JY$10="", $B29=""), "", SUMPRODUCT(($CY29:$GD29=JY$8)*($CY$10:$GD$10=JY$10)))</f>
        <v/>
      </c>
      <c r="JZ29" s="56" t="str" cm="1">
        <f t="array" ref="JZ29">IF(OR(JZ$10="", $B29=""), "", SUMPRODUCT(($CY29:$GD29=JZ$8)*($CY$10:$GD$10=JZ$10)))</f>
        <v/>
      </c>
      <c r="KA29" s="56" t="str" cm="1">
        <f t="array" ref="KA29">IF(OR(KA$10="", $B29=""), "", SUMPRODUCT(($CY29:$GD29=KA$8)*($CY$10:$GD$10=KA$10)))</f>
        <v/>
      </c>
      <c r="KB29" s="56" t="str" cm="1">
        <f t="array" ref="KB29">IF(OR(KB$10="", $B29=""), "", SUMPRODUCT(($CY29:$GD29=KB$8)*($CY$10:$GD$10=KB$10)))</f>
        <v/>
      </c>
      <c r="KC29" s="56" t="str" cm="1">
        <f t="array" ref="KC29">IF(OR(KC$10="", $B29=""), "", SUMPRODUCT(($CY29:$GD29=KC$8)*($CY$10:$GD$10=KC$10)))</f>
        <v/>
      </c>
      <c r="KD29" s="57" t="str" cm="1">
        <f t="array" ref="KD29">IF(OR(KD$10="", $B29=""), "", SUMPRODUCT(($CY29:$GD29=KD$8)*($CY$10:$GD$10=KD$10)))</f>
        <v/>
      </c>
      <c r="KF29" s="70" t="str">
        <f t="shared" si="213"/>
        <v/>
      </c>
      <c r="KH29" s="76" t="str">
        <f t="shared" si="214"/>
        <v/>
      </c>
      <c r="KI29" s="77" t="str">
        <f t="shared" si="214"/>
        <v/>
      </c>
      <c r="KJ29" s="77" t="str">
        <f t="shared" si="214"/>
        <v/>
      </c>
      <c r="KK29" s="77" t="str">
        <f t="shared" si="214"/>
        <v/>
      </c>
      <c r="KL29" s="77" t="str">
        <f t="shared" si="214"/>
        <v/>
      </c>
      <c r="KM29" s="77" t="str">
        <f t="shared" si="214"/>
        <v/>
      </c>
      <c r="KN29" s="77" t="str">
        <f t="shared" si="214"/>
        <v/>
      </c>
      <c r="KO29" s="77" t="str">
        <f t="shared" si="214"/>
        <v/>
      </c>
      <c r="KP29" s="77" t="str">
        <f t="shared" si="214"/>
        <v/>
      </c>
      <c r="KQ29" s="77" t="str">
        <f t="shared" si="214"/>
        <v/>
      </c>
      <c r="KR29" s="77" t="str">
        <f t="shared" si="214"/>
        <v/>
      </c>
      <c r="KS29" s="77" t="str">
        <f t="shared" si="214"/>
        <v/>
      </c>
      <c r="KT29" s="78" t="str">
        <f t="shared" si="214"/>
        <v/>
      </c>
      <c r="KV29" s="97" t="str">
        <f t="shared" si="215"/>
        <v/>
      </c>
      <c r="KW29" s="98" t="str">
        <f t="shared" si="216"/>
        <v/>
      </c>
    </row>
    <row r="30" spans="1:309" x14ac:dyDescent="0.25">
      <c r="A30" s="2"/>
      <c r="B30" s="291"/>
      <c r="C30" s="292"/>
      <c r="D30" s="293"/>
      <c r="E30" s="294"/>
      <c r="F30" s="295"/>
      <c r="G30" s="296"/>
      <c r="H30" s="296"/>
      <c r="I30" s="296"/>
      <c r="J30" s="296"/>
      <c r="K30" s="297"/>
      <c r="L30" s="295"/>
      <c r="M30" s="296"/>
      <c r="N30" s="296"/>
      <c r="O30" s="296"/>
      <c r="P30" s="296"/>
      <c r="Q30" s="297"/>
      <c r="R30" s="295"/>
      <c r="S30" s="296"/>
      <c r="T30" s="296"/>
      <c r="U30" s="296"/>
      <c r="V30" s="296"/>
      <c r="W30" s="297"/>
      <c r="X30" s="295"/>
      <c r="Y30" s="296"/>
      <c r="Z30" s="296"/>
      <c r="AA30" s="296"/>
      <c r="AB30" s="296"/>
      <c r="AC30" s="297"/>
      <c r="AD30" s="295"/>
      <c r="AE30" s="296"/>
      <c r="AF30" s="296"/>
      <c r="AG30" s="296"/>
      <c r="AH30" s="296"/>
      <c r="AI30" s="297"/>
      <c r="AJ30" s="295"/>
      <c r="AK30" s="296"/>
      <c r="AL30" s="296"/>
      <c r="AM30" s="296"/>
      <c r="AN30" s="296"/>
      <c r="AO30" s="297"/>
      <c r="AP30" s="295"/>
      <c r="AQ30" s="296"/>
      <c r="AR30" s="296"/>
      <c r="AS30" s="296"/>
      <c r="AT30" s="296"/>
      <c r="AU30" s="297"/>
      <c r="AV30" s="295"/>
      <c r="AW30" s="296"/>
      <c r="AX30" s="296"/>
      <c r="AY30" s="296"/>
      <c r="AZ30" s="296"/>
      <c r="BA30" s="297"/>
      <c r="BB30" s="295"/>
      <c r="BC30" s="296"/>
      <c r="BD30" s="296"/>
      <c r="BE30" s="296"/>
      <c r="BF30" s="296"/>
      <c r="BG30" s="297"/>
      <c r="BH30" s="295"/>
      <c r="BI30" s="296"/>
      <c r="BJ30" s="296"/>
      <c r="BK30" s="296"/>
      <c r="BL30" s="296"/>
      <c r="BM30" s="297"/>
      <c r="BN30" s="295"/>
      <c r="BO30" s="296"/>
      <c r="BP30" s="296"/>
      <c r="BQ30" s="296"/>
      <c r="BR30" s="296"/>
      <c r="BS30" s="297"/>
      <c r="BT30" s="295"/>
      <c r="BU30" s="296"/>
      <c r="BV30" s="296"/>
      <c r="BW30" s="296"/>
      <c r="BX30" s="296"/>
      <c r="BY30" s="297"/>
      <c r="BZ30" s="295"/>
      <c r="CA30" s="296"/>
      <c r="CB30" s="296"/>
      <c r="CC30" s="296"/>
      <c r="CD30" s="296"/>
      <c r="CE30" s="297"/>
      <c r="CF30" s="295"/>
      <c r="CG30" s="296"/>
      <c r="CH30" s="296"/>
      <c r="CI30" s="296"/>
      <c r="CJ30" s="296"/>
      <c r="CK30" s="297"/>
      <c r="CL30" s="295"/>
      <c r="CM30" s="296"/>
      <c r="CN30" s="296"/>
      <c r="CO30" s="296"/>
      <c r="CP30" s="296"/>
      <c r="CQ30" s="297"/>
      <c r="CR30" s="2"/>
      <c r="CT30" s="24" t="s">
        <v>26</v>
      </c>
      <c r="CV30" s="116" t="str">
        <f t="shared" si="210"/>
        <v/>
      </c>
      <c r="CW30" s="117" t="str">
        <f t="shared" si="211"/>
        <v/>
      </c>
      <c r="CY30" s="32" t="str">
        <f t="shared" ca="1" si="212"/>
        <v/>
      </c>
      <c r="CZ30" s="33" t="str">
        <f t="shared" ca="1" si="126"/>
        <v/>
      </c>
      <c r="DA30" s="33" t="str">
        <f t="shared" ca="1" si="127"/>
        <v/>
      </c>
      <c r="DB30" s="33" t="str">
        <f t="shared" ca="1" si="128"/>
        <v/>
      </c>
      <c r="DC30" s="33" t="str">
        <f t="shared" ca="1" si="129"/>
        <v/>
      </c>
      <c r="DD30" s="33" t="str">
        <f t="shared" ca="1" si="130"/>
        <v/>
      </c>
      <c r="DE30" s="33" t="str">
        <f t="shared" ca="1" si="131"/>
        <v/>
      </c>
      <c r="DF30" s="33" t="str">
        <f t="shared" ca="1" si="132"/>
        <v/>
      </c>
      <c r="DG30" s="33" t="str">
        <f t="shared" ca="1" si="133"/>
        <v/>
      </c>
      <c r="DH30" s="33" t="str">
        <f t="shared" ca="1" si="134"/>
        <v/>
      </c>
      <c r="DI30" s="33" t="str">
        <f t="shared" ca="1" si="135"/>
        <v/>
      </c>
      <c r="DJ30" s="33" t="str">
        <f t="shared" ca="1" si="136"/>
        <v/>
      </c>
      <c r="DK30" s="33" t="str">
        <f t="shared" ca="1" si="137"/>
        <v/>
      </c>
      <c r="DL30" s="33" t="str">
        <f t="shared" ca="1" si="138"/>
        <v/>
      </c>
      <c r="DM30" s="33" t="str">
        <f t="shared" ca="1" si="139"/>
        <v/>
      </c>
      <c r="DN30" s="33" t="str">
        <f t="shared" ca="1" si="140"/>
        <v/>
      </c>
      <c r="DO30" s="33" t="str">
        <f t="shared" ca="1" si="141"/>
        <v/>
      </c>
      <c r="DP30" s="33" t="str">
        <f t="shared" ca="1" si="142"/>
        <v/>
      </c>
      <c r="DQ30" s="33" t="str">
        <f t="shared" ca="1" si="143"/>
        <v/>
      </c>
      <c r="DR30" s="33" t="str">
        <f t="shared" ca="1" si="144"/>
        <v/>
      </c>
      <c r="DS30" s="33" t="str">
        <f t="shared" ca="1" si="145"/>
        <v/>
      </c>
      <c r="DT30" s="33" t="str">
        <f t="shared" ca="1" si="146"/>
        <v/>
      </c>
      <c r="DU30" s="33" t="str">
        <f t="shared" ca="1" si="147"/>
        <v/>
      </c>
      <c r="DV30" s="33" t="str">
        <f t="shared" ca="1" si="148"/>
        <v/>
      </c>
      <c r="DW30" s="33" t="str">
        <f t="shared" ca="1" si="149"/>
        <v/>
      </c>
      <c r="DX30" s="33" t="str">
        <f t="shared" ca="1" si="150"/>
        <v/>
      </c>
      <c r="DY30" s="33" t="str">
        <f t="shared" ca="1" si="151"/>
        <v/>
      </c>
      <c r="DZ30" s="33" t="str">
        <f t="shared" ca="1" si="152"/>
        <v/>
      </c>
      <c r="EA30" s="33" t="str">
        <f t="shared" ca="1" si="153"/>
        <v/>
      </c>
      <c r="EB30" s="33" t="str">
        <f t="shared" ca="1" si="154"/>
        <v/>
      </c>
      <c r="EC30" s="33" t="str">
        <f t="shared" ca="1" si="155"/>
        <v/>
      </c>
      <c r="ED30" s="33" t="str">
        <f t="shared" ca="1" si="156"/>
        <v/>
      </c>
      <c r="EE30" s="33" t="str">
        <f t="shared" ca="1" si="157"/>
        <v/>
      </c>
      <c r="EF30" s="33" t="str">
        <f t="shared" ca="1" si="158"/>
        <v/>
      </c>
      <c r="EG30" s="33" t="str">
        <f t="shared" ca="1" si="159"/>
        <v/>
      </c>
      <c r="EH30" s="33" t="str">
        <f t="shared" ca="1" si="160"/>
        <v/>
      </c>
      <c r="EI30" s="33" t="str">
        <f t="shared" ca="1" si="161"/>
        <v/>
      </c>
      <c r="EJ30" s="33" t="str">
        <f t="shared" ca="1" si="162"/>
        <v/>
      </c>
      <c r="EK30" s="33" t="str">
        <f t="shared" ca="1" si="163"/>
        <v/>
      </c>
      <c r="EL30" s="33" t="str">
        <f t="shared" ca="1" si="164"/>
        <v/>
      </c>
      <c r="EM30" s="33" t="str">
        <f t="shared" ca="1" si="165"/>
        <v/>
      </c>
      <c r="EN30" s="33" t="str">
        <f t="shared" ca="1" si="166"/>
        <v/>
      </c>
      <c r="EO30" s="33" t="str">
        <f t="shared" ca="1" si="167"/>
        <v/>
      </c>
      <c r="EP30" s="33" t="str">
        <f t="shared" ca="1" si="168"/>
        <v/>
      </c>
      <c r="EQ30" s="33" t="str">
        <f t="shared" ca="1" si="169"/>
        <v/>
      </c>
      <c r="ER30" s="33" t="str">
        <f t="shared" ca="1" si="170"/>
        <v/>
      </c>
      <c r="ES30" s="33" t="str">
        <f t="shared" ca="1" si="171"/>
        <v/>
      </c>
      <c r="ET30" s="33" t="str">
        <f t="shared" ca="1" si="172"/>
        <v/>
      </c>
      <c r="EU30" s="33" t="str">
        <f t="shared" ca="1" si="173"/>
        <v/>
      </c>
      <c r="EV30" s="33" t="str">
        <f t="shared" ca="1" si="174"/>
        <v/>
      </c>
      <c r="EW30" s="33" t="str">
        <f t="shared" ca="1" si="175"/>
        <v/>
      </c>
      <c r="EX30" s="33" t="str">
        <f t="shared" ca="1" si="176"/>
        <v/>
      </c>
      <c r="EY30" s="33" t="str">
        <f t="shared" ca="1" si="177"/>
        <v/>
      </c>
      <c r="EZ30" s="33" t="str">
        <f t="shared" ca="1" si="178"/>
        <v/>
      </c>
      <c r="FA30" s="33" t="str">
        <f t="shared" ca="1" si="179"/>
        <v/>
      </c>
      <c r="FB30" s="33" t="str">
        <f t="shared" ca="1" si="180"/>
        <v/>
      </c>
      <c r="FC30" s="33" t="str">
        <f t="shared" ca="1" si="181"/>
        <v/>
      </c>
      <c r="FD30" s="33" t="str">
        <f t="shared" ca="1" si="182"/>
        <v/>
      </c>
      <c r="FE30" s="33" t="str">
        <f t="shared" ca="1" si="183"/>
        <v/>
      </c>
      <c r="FF30" s="33" t="str">
        <f t="shared" ca="1" si="184"/>
        <v/>
      </c>
      <c r="FG30" s="33" t="str">
        <f t="shared" ca="1" si="185"/>
        <v/>
      </c>
      <c r="FH30" s="33" t="str">
        <f t="shared" ca="1" si="186"/>
        <v/>
      </c>
      <c r="FI30" s="33" t="str">
        <f t="shared" ca="1" si="187"/>
        <v/>
      </c>
      <c r="FJ30" s="33" t="str">
        <f t="shared" ca="1" si="188"/>
        <v/>
      </c>
      <c r="FK30" s="33" t="str">
        <f t="shared" ca="1" si="189"/>
        <v/>
      </c>
      <c r="FL30" s="33" t="str">
        <f t="shared" ca="1" si="190"/>
        <v/>
      </c>
      <c r="FM30" s="33" t="str">
        <f t="shared" ca="1" si="191"/>
        <v/>
      </c>
      <c r="FN30" s="33" t="str">
        <f t="shared" ca="1" si="192"/>
        <v/>
      </c>
      <c r="FO30" s="33" t="str">
        <f t="shared" ca="1" si="193"/>
        <v/>
      </c>
      <c r="FP30" s="33" t="str">
        <f t="shared" ca="1" si="194"/>
        <v/>
      </c>
      <c r="FQ30" s="33" t="str">
        <f t="shared" ca="1" si="195"/>
        <v/>
      </c>
      <c r="FR30" s="33" t="str">
        <f t="shared" ca="1" si="196"/>
        <v/>
      </c>
      <c r="FS30" s="33" t="str">
        <f t="shared" ca="1" si="197"/>
        <v/>
      </c>
      <c r="FT30" s="33" t="str">
        <f t="shared" ca="1" si="198"/>
        <v/>
      </c>
      <c r="FU30" s="33" t="str">
        <f t="shared" ca="1" si="199"/>
        <v/>
      </c>
      <c r="FV30" s="33" t="str">
        <f t="shared" ca="1" si="200"/>
        <v/>
      </c>
      <c r="FW30" s="33" t="str">
        <f t="shared" ca="1" si="201"/>
        <v/>
      </c>
      <c r="FX30" s="33" t="str">
        <f t="shared" ca="1" si="202"/>
        <v/>
      </c>
      <c r="FY30" s="33" t="str">
        <f t="shared" ca="1" si="203"/>
        <v/>
      </c>
      <c r="FZ30" s="33" t="str">
        <f t="shared" ca="1" si="204"/>
        <v/>
      </c>
      <c r="GA30" s="33" t="str">
        <f t="shared" ca="1" si="205"/>
        <v/>
      </c>
      <c r="GB30" s="33" t="str">
        <f t="shared" ca="1" si="206"/>
        <v/>
      </c>
      <c r="GC30" s="33" t="str">
        <f t="shared" ca="1" si="207"/>
        <v/>
      </c>
      <c r="GD30" s="34" t="str">
        <f t="shared" ca="1" si="208"/>
        <v/>
      </c>
      <c r="GF30" s="41" t="str" cm="1">
        <f t="array" ref="GF30">IFERROR(IF(OR(GF$10="", $B30="", $F30="", L30="", GF$8=""), "", IF(GF$9="", L30/$F30, (L30-INDEX($L30:$CQ30, $GE30, MATCH(CONCATENATE(GF$10, " - ", GF$8-7), $L$68:$CQ$68, 0)))/$F30)), "")</f>
        <v/>
      </c>
      <c r="GG30" s="42" t="str" cm="1">
        <f t="array" ref="GG30">IFERROR(IF(OR(GG$10="", $B30="", $G30="", M30="", GG$8=""), "", IF(GG$9="", M30/$G30, (M30-INDEX($L30:$CQ30, $GE30, MATCH(CONCATENATE(GG$10, " - ", GG$8-7), $L$68:$CQ$68, 0)))/$G30)), "")</f>
        <v/>
      </c>
      <c r="GH30" s="42" t="str" cm="1">
        <f t="array" ref="GH30">IFERROR(IF(OR(GH$10="", $B30="", $H30="", N30="", GH$8=""), "", IF(GH$9="", N30/$H30, (N30-INDEX($L30:$CQ30, $GE30, MATCH(CONCATENATE(GH$10, " - ", GH$8-7), $L$68:$CQ$68, 0)))/$H30)), "")</f>
        <v/>
      </c>
      <c r="GI30" s="42" t="str" cm="1">
        <f t="array" ref="GI30">IFERROR(IF(OR(GI$10="", $B30="", $I30="", O30="", GI$8=""), "", IF(GI$9="", O30/$I30, (O30-INDEX($L30:$CQ30, $GE30, MATCH(CONCATENATE(GI$10, " - ", GI$8-7), $L$68:$CQ$68, 0)))/$I30)), "")</f>
        <v/>
      </c>
      <c r="GJ30" s="42" t="str" cm="1">
        <f t="array" ref="GJ30">IFERROR(IF(OR(GJ$10="", $B30="", $J30="", P30="", GJ$8=""), "", IF(GJ$9="", P30/$J30, (P30-INDEX($L30:$CQ30, $GE30, MATCH(CONCATENATE(GJ$10, " - ", GJ$8-7), $L$68:$CQ$68, 0)))/$J30)), "")</f>
        <v/>
      </c>
      <c r="GK30" s="43" t="str" cm="1">
        <f t="array" ref="GK30">IFERROR(IF(OR(GK$10="", $B30="", $K30="", Q30="", GK$8=""), "", IF(GK$9="", Q30/$K30, (Q30-INDEX($L30:$CQ30, $GE30, MATCH(CONCATENATE(GK$10, " - ", GK$8-7), $L$68:$CQ$68, 0)))/$K30)), "")</f>
        <v/>
      </c>
      <c r="GL30" s="41" t="str" cm="1">
        <f t="array" ref="GL30">IFERROR(IF(OR(GL$10="", $B30="", $F30="", R30="", GL$8=""), "", IF(GL$9="", R30/$F30, (R30-INDEX($L30:$CQ30, $GE30, MATCH(CONCATENATE(GL$10, " - ", GL$8-7), $L$68:$CQ$68, 0)))/$F30)), "")</f>
        <v/>
      </c>
      <c r="GM30" s="42" t="str" cm="1">
        <f t="array" ref="GM30">IFERROR(IF(OR(GM$10="", $B30="", $G30="", S30="", GM$8=""), "", IF(GM$9="", S30/$G30, (S30-INDEX($L30:$CQ30, $GE30, MATCH(CONCATENATE(GM$10, " - ", GM$8-7), $L$68:$CQ$68, 0)))/$G30)), "")</f>
        <v/>
      </c>
      <c r="GN30" s="42" t="str" cm="1">
        <f t="array" ref="GN30">IFERROR(IF(OR(GN$10="", $B30="", $H30="", T30="", GN$8=""), "", IF(GN$9="", T30/$H30, (T30-INDEX($L30:$CQ30, $GE30, MATCH(CONCATENATE(GN$10, " - ", GN$8-7), $L$68:$CQ$68, 0)))/$H30)), "")</f>
        <v/>
      </c>
      <c r="GO30" s="42" t="str" cm="1">
        <f t="array" ref="GO30">IFERROR(IF(OR(GO$10="", $B30="", $I30="", U30="", GO$8=""), "", IF(GO$9="", U30/$I30, (U30-INDEX($L30:$CQ30, $GE30, MATCH(CONCATENATE(GO$10, " - ", GO$8-7), $L$68:$CQ$68, 0)))/$I30)), "")</f>
        <v/>
      </c>
      <c r="GP30" s="42" t="str" cm="1">
        <f t="array" ref="GP30">IFERROR(IF(OR(GP$10="", $B30="", $J30="", V30="", GP$8=""), "", IF(GP$9="", V30/$J30, (V30-INDEX($L30:$CQ30, $GE30, MATCH(CONCATENATE(GP$10, " - ", GP$8-7), $L$68:$CQ$68, 0)))/$J30)), "")</f>
        <v/>
      </c>
      <c r="GQ30" s="43" t="str" cm="1">
        <f t="array" ref="GQ30">IFERROR(IF(OR(GQ$10="", $B30="", $K30="", W30="", GQ$8=""), "", IF(GQ$9="", W30/$K30, (W30-INDEX($L30:$CQ30, $GE30, MATCH(CONCATENATE(GQ$10, " - ", GQ$8-7), $L$68:$CQ$68, 0)))/$K30)), "")</f>
        <v/>
      </c>
      <c r="GR30" s="41" t="str" cm="1">
        <f t="array" ref="GR30">IFERROR(IF(OR(GR$10="", $B30="", $F30="", X30="", GR$8=""), "", IF(GR$9="", X30/$F30, (X30-INDEX($L30:$CQ30, $GE30, MATCH(CONCATENATE(GR$10, " - ", GR$8-7), $L$68:$CQ$68, 0)))/$F30)), "")</f>
        <v/>
      </c>
      <c r="GS30" s="42" t="str" cm="1">
        <f t="array" ref="GS30">IFERROR(IF(OR(GS$10="", $B30="", $G30="", Y30="", GS$8=""), "", IF(GS$9="", Y30/$G30, (Y30-INDEX($L30:$CQ30, $GE30, MATCH(CONCATENATE(GS$10, " - ", GS$8-7), $L$68:$CQ$68, 0)))/$G30)), "")</f>
        <v/>
      </c>
      <c r="GT30" s="42" t="str" cm="1">
        <f t="array" ref="GT30">IFERROR(IF(OR(GT$10="", $B30="", $H30="", Z30="", GT$8=""), "", IF(GT$9="", Z30/$H30, (Z30-INDEX($L30:$CQ30, $GE30, MATCH(CONCATENATE(GT$10, " - ", GT$8-7), $L$68:$CQ$68, 0)))/$H30)), "")</f>
        <v/>
      </c>
      <c r="GU30" s="42" t="str" cm="1">
        <f t="array" ref="GU30">IFERROR(IF(OR(GU$10="", $B30="", $I30="", AA30="", GU$8=""), "", IF(GU$9="", AA30/$I30, (AA30-INDEX($L30:$CQ30, $GE30, MATCH(CONCATENATE(GU$10, " - ", GU$8-7), $L$68:$CQ$68, 0)))/$I30)), "")</f>
        <v/>
      </c>
      <c r="GV30" s="42" t="str" cm="1">
        <f t="array" ref="GV30">IFERROR(IF(OR(GV$10="", $B30="", $J30="", AB30="", GV$8=""), "", IF(GV$9="", AB30/$J30, (AB30-INDEX($L30:$CQ30, $GE30, MATCH(CONCATENATE(GV$10, " - ", GV$8-7), $L$68:$CQ$68, 0)))/$J30)), "")</f>
        <v/>
      </c>
      <c r="GW30" s="43" t="str" cm="1">
        <f t="array" ref="GW30">IFERROR(IF(OR(GW$10="", $B30="", $K30="", AC30="", GW$8=""), "", IF(GW$9="", AC30/$K30, (AC30-INDEX($L30:$CQ30, $GE30, MATCH(CONCATENATE(GW$10, " - ", GW$8-7), $L$68:$CQ$68, 0)))/$K30)), "")</f>
        <v/>
      </c>
      <c r="GX30" s="41" t="str" cm="1">
        <f t="array" ref="GX30">IFERROR(IF(OR(GX$10="", $B30="", $F30="", AD30="", GX$8=""), "", IF(GX$9="", AD30/$F30, (AD30-INDEX($L30:$CQ30, $GE30, MATCH(CONCATENATE(GX$10, " - ", GX$8-7), $L$68:$CQ$68, 0)))/$F30)), "")</f>
        <v/>
      </c>
      <c r="GY30" s="42" t="str" cm="1">
        <f t="array" ref="GY30">IFERROR(IF(OR(GY$10="", $B30="", $G30="", AE30="", GY$8=""), "", IF(GY$9="", AE30/$G30, (AE30-INDEX($L30:$CQ30, $GE30, MATCH(CONCATENATE(GY$10, " - ", GY$8-7), $L$68:$CQ$68, 0)))/$G30)), "")</f>
        <v/>
      </c>
      <c r="GZ30" s="42" t="str" cm="1">
        <f t="array" ref="GZ30">IFERROR(IF(OR(GZ$10="", $B30="", $H30="", AF30="", GZ$8=""), "", IF(GZ$9="", AF30/$H30, (AF30-INDEX($L30:$CQ30, $GE30, MATCH(CONCATENATE(GZ$10, " - ", GZ$8-7), $L$68:$CQ$68, 0)))/$H30)), "")</f>
        <v/>
      </c>
      <c r="HA30" s="42" t="str" cm="1">
        <f t="array" ref="HA30">IFERROR(IF(OR(HA$10="", $B30="", $I30="", AG30="", HA$8=""), "", IF(HA$9="", AG30/$I30, (AG30-INDEX($L30:$CQ30, $GE30, MATCH(CONCATENATE(HA$10, " - ", HA$8-7), $L$68:$CQ$68, 0)))/$I30)), "")</f>
        <v/>
      </c>
      <c r="HB30" s="42" t="str" cm="1">
        <f t="array" ref="HB30">IFERROR(IF(OR(HB$10="", $B30="", $J30="", AH30="", HB$8=""), "", IF(HB$9="", AH30/$J30, (AH30-INDEX($L30:$CQ30, $GE30, MATCH(CONCATENATE(HB$10, " - ", HB$8-7), $L$68:$CQ$68, 0)))/$J30)), "")</f>
        <v/>
      </c>
      <c r="HC30" s="43" t="str" cm="1">
        <f t="array" ref="HC30">IFERROR(IF(OR(HC$10="", $B30="", $K30="", AI30="", HC$8=""), "", IF(HC$9="", AI30/$K30, (AI30-INDEX($L30:$CQ30, $GE30, MATCH(CONCATENATE(HC$10, " - ", HC$8-7), $L$68:$CQ$68, 0)))/$K30)), "")</f>
        <v/>
      </c>
      <c r="HD30" s="41" t="str" cm="1">
        <f t="array" ref="HD30">IFERROR(IF(OR(HD$10="", $B30="", $F30="", AJ30="", HD$8=""), "", IF(HD$9="", AJ30/$F30, (AJ30-INDEX($L30:$CQ30, $GE30, MATCH(CONCATENATE(HD$10, " - ", HD$8-7), $L$68:$CQ$68, 0)))/$F30)), "")</f>
        <v/>
      </c>
      <c r="HE30" s="42" t="str" cm="1">
        <f t="array" ref="HE30">IFERROR(IF(OR(HE$10="", $B30="", $G30="", AK30="", HE$8=""), "", IF(HE$9="", AK30/$G30, (AK30-INDEX($L30:$CQ30, $GE30, MATCH(CONCATENATE(HE$10, " - ", HE$8-7), $L$68:$CQ$68, 0)))/$G30)), "")</f>
        <v/>
      </c>
      <c r="HF30" s="42" t="str" cm="1">
        <f t="array" ref="HF30">IFERROR(IF(OR(HF$10="", $B30="", $H30="", AL30="", HF$8=""), "", IF(HF$9="", AL30/$H30, (AL30-INDEX($L30:$CQ30, $GE30, MATCH(CONCATENATE(HF$10, " - ", HF$8-7), $L$68:$CQ$68, 0)))/$H30)), "")</f>
        <v/>
      </c>
      <c r="HG30" s="42" t="str" cm="1">
        <f t="array" ref="HG30">IFERROR(IF(OR(HG$10="", $B30="", $I30="", AM30="", HG$8=""), "", IF(HG$9="", AM30/$I30, (AM30-INDEX($L30:$CQ30, $GE30, MATCH(CONCATENATE(HG$10, " - ", HG$8-7), $L$68:$CQ$68, 0)))/$I30)), "")</f>
        <v/>
      </c>
      <c r="HH30" s="42" t="str" cm="1">
        <f t="array" ref="HH30">IFERROR(IF(OR(HH$10="", $B30="", $J30="", AN30="", HH$8=""), "", IF(HH$9="", AN30/$J30, (AN30-INDEX($L30:$CQ30, $GE30, MATCH(CONCATENATE(HH$10, " - ", HH$8-7), $L$68:$CQ$68, 0)))/$J30)), "")</f>
        <v/>
      </c>
      <c r="HI30" s="43" t="str" cm="1">
        <f t="array" ref="HI30">IFERROR(IF(OR(HI$10="", $B30="", $K30="", AO30="", HI$8=""), "", IF(HI$9="", AO30/$K30, (AO30-INDEX($L30:$CQ30, $GE30, MATCH(CONCATENATE(HI$10, " - ", HI$8-7), $L$68:$CQ$68, 0)))/$K30)), "")</f>
        <v/>
      </c>
      <c r="HJ30" s="41" t="str" cm="1">
        <f t="array" ref="HJ30">IFERROR(IF(OR(HJ$10="", $B30="", $F30="", AP30="", HJ$8=""), "", IF(HJ$9="", AP30/$F30, (AP30-INDEX($L30:$CQ30, $GE30, MATCH(CONCATENATE(HJ$10, " - ", HJ$8-7), $L$68:$CQ$68, 0)))/$F30)), "")</f>
        <v/>
      </c>
      <c r="HK30" s="42" t="str" cm="1">
        <f t="array" ref="HK30">IFERROR(IF(OR(HK$10="", $B30="", $G30="", AQ30="", HK$8=""), "", IF(HK$9="", AQ30/$G30, (AQ30-INDEX($L30:$CQ30, $GE30, MATCH(CONCATENATE(HK$10, " - ", HK$8-7), $L$68:$CQ$68, 0)))/$G30)), "")</f>
        <v/>
      </c>
      <c r="HL30" s="42" t="str" cm="1">
        <f t="array" ref="HL30">IFERROR(IF(OR(HL$10="", $B30="", $H30="", AR30="", HL$8=""), "", IF(HL$9="", AR30/$H30, (AR30-INDEX($L30:$CQ30, $GE30, MATCH(CONCATENATE(HL$10, " - ", HL$8-7), $L$68:$CQ$68, 0)))/$H30)), "")</f>
        <v/>
      </c>
      <c r="HM30" s="42" t="str" cm="1">
        <f t="array" ref="HM30">IFERROR(IF(OR(HM$10="", $B30="", $I30="", AS30="", HM$8=""), "", IF(HM$9="", AS30/$I30, (AS30-INDEX($L30:$CQ30, $GE30, MATCH(CONCATENATE(HM$10, " - ", HM$8-7), $L$68:$CQ$68, 0)))/$I30)), "")</f>
        <v/>
      </c>
      <c r="HN30" s="42" t="str" cm="1">
        <f t="array" ref="HN30">IFERROR(IF(OR(HN$10="", $B30="", $J30="", AT30="", HN$8=""), "", IF(HN$9="", AT30/$J30, (AT30-INDEX($L30:$CQ30, $GE30, MATCH(CONCATENATE(HN$10, " - ", HN$8-7), $L$68:$CQ$68, 0)))/$J30)), "")</f>
        <v/>
      </c>
      <c r="HO30" s="43" t="str" cm="1">
        <f t="array" ref="HO30">IFERROR(IF(OR(HO$10="", $B30="", $K30="", AU30="", HO$8=""), "", IF(HO$9="", AU30/$K30, (AU30-INDEX($L30:$CQ30, $GE30, MATCH(CONCATENATE(HO$10, " - ", HO$8-7), $L$68:$CQ$68, 0)))/$K30)), "")</f>
        <v/>
      </c>
      <c r="HP30" s="41" t="str" cm="1">
        <f t="array" ref="HP30">IFERROR(IF(OR(HP$10="", $B30="", $F30="", AV30="", HP$8=""), "", IF(HP$9="", AV30/$F30, (AV30-INDEX($L30:$CQ30, $GE30, MATCH(CONCATENATE(HP$10, " - ", HP$8-7), $L$68:$CQ$68, 0)))/$F30)), "")</f>
        <v/>
      </c>
      <c r="HQ30" s="42" t="str" cm="1">
        <f t="array" ref="HQ30">IFERROR(IF(OR(HQ$10="", $B30="", $G30="", AW30="", HQ$8=""), "", IF(HQ$9="", AW30/$G30, (AW30-INDEX($L30:$CQ30, $GE30, MATCH(CONCATENATE(HQ$10, " - ", HQ$8-7), $L$68:$CQ$68, 0)))/$G30)), "")</f>
        <v/>
      </c>
      <c r="HR30" s="42" t="str" cm="1">
        <f t="array" ref="HR30">IFERROR(IF(OR(HR$10="", $B30="", $H30="", AX30="", HR$8=""), "", IF(HR$9="", AX30/$H30, (AX30-INDEX($L30:$CQ30, $GE30, MATCH(CONCATENATE(HR$10, " - ", HR$8-7), $L$68:$CQ$68, 0)))/$H30)), "")</f>
        <v/>
      </c>
      <c r="HS30" s="42" t="str" cm="1">
        <f t="array" ref="HS30">IFERROR(IF(OR(HS$10="", $B30="", $I30="", AY30="", HS$8=""), "", IF(HS$9="", AY30/$I30, (AY30-INDEX($L30:$CQ30, $GE30, MATCH(CONCATENATE(HS$10, " - ", HS$8-7), $L$68:$CQ$68, 0)))/$I30)), "")</f>
        <v/>
      </c>
      <c r="HT30" s="42" t="str" cm="1">
        <f t="array" ref="HT30">IFERROR(IF(OR(HT$10="", $B30="", $J30="", AZ30="", HT$8=""), "", IF(HT$9="", AZ30/$J30, (AZ30-INDEX($L30:$CQ30, $GE30, MATCH(CONCATENATE(HT$10, " - ", HT$8-7), $L$68:$CQ$68, 0)))/$J30)), "")</f>
        <v/>
      </c>
      <c r="HU30" s="43" t="str" cm="1">
        <f t="array" ref="HU30">IFERROR(IF(OR(HU$10="", $B30="", $K30="", BA30="", HU$8=""), "", IF(HU$9="", BA30/$K30, (BA30-INDEX($L30:$CQ30, $GE30, MATCH(CONCATENATE(HU$10, " - ", HU$8-7), $L$68:$CQ$68, 0)))/$K30)), "")</f>
        <v/>
      </c>
      <c r="HV30" s="41" t="str" cm="1">
        <f t="array" ref="HV30">IFERROR(IF(OR(HV$10="", $B30="", $F30="", BB30="", HV$8=""), "", IF(HV$9="", BB30/$F30, (BB30-INDEX($L30:$CQ30, $GE30, MATCH(CONCATENATE(HV$10, " - ", HV$8-7), $L$68:$CQ$68, 0)))/$F30)), "")</f>
        <v/>
      </c>
      <c r="HW30" s="42" t="str" cm="1">
        <f t="array" ref="HW30">IFERROR(IF(OR(HW$10="", $B30="", $G30="", BC30="", HW$8=""), "", IF(HW$9="", BC30/$G30, (BC30-INDEX($L30:$CQ30, $GE30, MATCH(CONCATENATE(HW$10, " - ", HW$8-7), $L$68:$CQ$68, 0)))/$G30)), "")</f>
        <v/>
      </c>
      <c r="HX30" s="42" t="str" cm="1">
        <f t="array" ref="HX30">IFERROR(IF(OR(HX$10="", $B30="", $H30="", BD30="", HX$8=""), "", IF(HX$9="", BD30/$H30, (BD30-INDEX($L30:$CQ30, $GE30, MATCH(CONCATENATE(HX$10, " - ", HX$8-7), $L$68:$CQ$68, 0)))/$H30)), "")</f>
        <v/>
      </c>
      <c r="HY30" s="42" t="str" cm="1">
        <f t="array" ref="HY30">IFERROR(IF(OR(HY$10="", $B30="", $I30="", BE30="", HY$8=""), "", IF(HY$9="", BE30/$I30, (BE30-INDEX($L30:$CQ30, $GE30, MATCH(CONCATENATE(HY$10, " - ", HY$8-7), $L$68:$CQ$68, 0)))/$I30)), "")</f>
        <v/>
      </c>
      <c r="HZ30" s="42" t="str" cm="1">
        <f t="array" ref="HZ30">IFERROR(IF(OR(HZ$10="", $B30="", $J30="", BF30="", HZ$8=""), "", IF(HZ$9="", BF30/$J30, (BF30-INDEX($L30:$CQ30, $GE30, MATCH(CONCATENATE(HZ$10, " - ", HZ$8-7), $L$68:$CQ$68, 0)))/$J30)), "")</f>
        <v/>
      </c>
      <c r="IA30" s="43" t="str" cm="1">
        <f t="array" ref="IA30">IFERROR(IF(OR(IA$10="", $B30="", $K30="", BG30="", IA$8=""), "", IF(IA$9="", BG30/$K30, (BG30-INDEX($L30:$CQ30, $GE30, MATCH(CONCATENATE(IA$10, " - ", IA$8-7), $L$68:$CQ$68, 0)))/$K30)), "")</f>
        <v/>
      </c>
      <c r="IB30" s="41" t="str" cm="1">
        <f t="array" ref="IB30">IFERROR(IF(OR(IB$10="", $B30="", $F30="", BH30="", IB$8=""), "", IF(IB$9="", BH30/$F30, (BH30-INDEX($L30:$CQ30, $GE30, MATCH(CONCATENATE(IB$10, " - ", IB$8-7), $L$68:$CQ$68, 0)))/$F30)), "")</f>
        <v/>
      </c>
      <c r="IC30" s="42" t="str" cm="1">
        <f t="array" ref="IC30">IFERROR(IF(OR(IC$10="", $B30="", $G30="", BI30="", IC$8=""), "", IF(IC$9="", BI30/$G30, (BI30-INDEX($L30:$CQ30, $GE30, MATCH(CONCATENATE(IC$10, " - ", IC$8-7), $L$68:$CQ$68, 0)))/$G30)), "")</f>
        <v/>
      </c>
      <c r="ID30" s="42" t="str" cm="1">
        <f t="array" ref="ID30">IFERROR(IF(OR(ID$10="", $B30="", $H30="", BJ30="", ID$8=""), "", IF(ID$9="", BJ30/$H30, (BJ30-INDEX($L30:$CQ30, $GE30, MATCH(CONCATENATE(ID$10, " - ", ID$8-7), $L$68:$CQ$68, 0)))/$H30)), "")</f>
        <v/>
      </c>
      <c r="IE30" s="42" t="str" cm="1">
        <f t="array" ref="IE30">IFERROR(IF(OR(IE$10="", $B30="", $I30="", BK30="", IE$8=""), "", IF(IE$9="", BK30/$I30, (BK30-INDEX($L30:$CQ30, $GE30, MATCH(CONCATENATE(IE$10, " - ", IE$8-7), $L$68:$CQ$68, 0)))/$I30)), "")</f>
        <v/>
      </c>
      <c r="IF30" s="42" t="str" cm="1">
        <f t="array" ref="IF30">IFERROR(IF(OR(IF$10="", $B30="", $J30="", BL30="", IF$8=""), "", IF(IF$9="", BL30/$J30, (BL30-INDEX($L30:$CQ30, $GE30, MATCH(CONCATENATE(IF$10, " - ", IF$8-7), $L$68:$CQ$68, 0)))/$J30)), "")</f>
        <v/>
      </c>
      <c r="IG30" s="43" t="str" cm="1">
        <f t="array" ref="IG30">IFERROR(IF(OR(IG$10="", $B30="", $K30="", BM30="", IG$8=""), "", IF(IG$9="", BM30/$K30, (BM30-INDEX($L30:$CQ30, $GE30, MATCH(CONCATENATE(IG$10, " - ", IG$8-7), $L$68:$CQ$68, 0)))/$K30)), "")</f>
        <v/>
      </c>
      <c r="IH30" s="41" t="str" cm="1">
        <f t="array" ref="IH30">IFERROR(IF(OR(IH$10="", $B30="", $F30="", BN30="", IH$8=""), "", IF(IH$9="", BN30/$F30, (BN30-INDEX($L30:$CQ30, $GE30, MATCH(CONCATENATE(IH$10, " - ", IH$8-7), $L$68:$CQ$68, 0)))/$F30)), "")</f>
        <v/>
      </c>
      <c r="II30" s="42" t="str" cm="1">
        <f t="array" ref="II30">IFERROR(IF(OR(II$10="", $B30="", $G30="", BO30="", II$8=""), "", IF(II$9="", BO30/$G30, (BO30-INDEX($L30:$CQ30, $GE30, MATCH(CONCATENATE(II$10, " - ", II$8-7), $L$68:$CQ$68, 0)))/$G30)), "")</f>
        <v/>
      </c>
      <c r="IJ30" s="42" t="str" cm="1">
        <f t="array" ref="IJ30">IFERROR(IF(OR(IJ$10="", $B30="", $H30="", BP30="", IJ$8=""), "", IF(IJ$9="", BP30/$H30, (BP30-INDEX($L30:$CQ30, $GE30, MATCH(CONCATENATE(IJ$10, " - ", IJ$8-7), $L$68:$CQ$68, 0)))/$H30)), "")</f>
        <v/>
      </c>
      <c r="IK30" s="42" t="str" cm="1">
        <f t="array" ref="IK30">IFERROR(IF(OR(IK$10="", $B30="", $I30="", BQ30="", IK$8=""), "", IF(IK$9="", BQ30/$I30, (BQ30-INDEX($L30:$CQ30, $GE30, MATCH(CONCATENATE(IK$10, " - ", IK$8-7), $L$68:$CQ$68, 0)))/$I30)), "")</f>
        <v/>
      </c>
      <c r="IL30" s="42" t="str" cm="1">
        <f t="array" ref="IL30">IFERROR(IF(OR(IL$10="", $B30="", $J30="", BR30="", IL$8=""), "", IF(IL$9="", BR30/$J30, (BR30-INDEX($L30:$CQ30, $GE30, MATCH(CONCATENATE(IL$10, " - ", IL$8-7), $L$68:$CQ$68, 0)))/$J30)), "")</f>
        <v/>
      </c>
      <c r="IM30" s="43" t="str" cm="1">
        <f t="array" ref="IM30">IFERROR(IF(OR(IM$10="", $B30="", $K30="", BS30="", IM$8=""), "", IF(IM$9="", BS30/$K30, (BS30-INDEX($L30:$CQ30, $GE30, MATCH(CONCATENATE(IM$10, " - ", IM$8-7), $L$68:$CQ$68, 0)))/$K30)), "")</f>
        <v/>
      </c>
      <c r="IN30" s="41" t="str" cm="1">
        <f t="array" ref="IN30">IFERROR(IF(OR(IN$10="", $B30="", $F30="", BT30="", IN$8=""), "", IF(IN$9="", BT30/$F30, (BT30-INDEX($L30:$CQ30, $GE30, MATCH(CONCATENATE(IN$10, " - ", IN$8-7), $L$68:$CQ$68, 0)))/$F30)), "")</f>
        <v/>
      </c>
      <c r="IO30" s="42" t="str" cm="1">
        <f t="array" ref="IO30">IFERROR(IF(OR(IO$10="", $B30="", $G30="", BU30="", IO$8=""), "", IF(IO$9="", BU30/$G30, (BU30-INDEX($L30:$CQ30, $GE30, MATCH(CONCATENATE(IO$10, " - ", IO$8-7), $L$68:$CQ$68, 0)))/$G30)), "")</f>
        <v/>
      </c>
      <c r="IP30" s="42" t="str" cm="1">
        <f t="array" ref="IP30">IFERROR(IF(OR(IP$10="", $B30="", $H30="", BV30="", IP$8=""), "", IF(IP$9="", BV30/$H30, (BV30-INDEX($L30:$CQ30, $GE30, MATCH(CONCATENATE(IP$10, " - ", IP$8-7), $L$68:$CQ$68, 0)))/$H30)), "")</f>
        <v/>
      </c>
      <c r="IQ30" s="42" t="str" cm="1">
        <f t="array" ref="IQ30">IFERROR(IF(OR(IQ$10="", $B30="", $I30="", BW30="", IQ$8=""), "", IF(IQ$9="", BW30/$I30, (BW30-INDEX($L30:$CQ30, $GE30, MATCH(CONCATENATE(IQ$10, " - ", IQ$8-7), $L$68:$CQ$68, 0)))/$I30)), "")</f>
        <v/>
      </c>
      <c r="IR30" s="42" t="str" cm="1">
        <f t="array" ref="IR30">IFERROR(IF(OR(IR$10="", $B30="", $J30="", BX30="", IR$8=""), "", IF(IR$9="", BX30/$J30, (BX30-INDEX($L30:$CQ30, $GE30, MATCH(CONCATENATE(IR$10, " - ", IR$8-7), $L$68:$CQ$68, 0)))/$J30)), "")</f>
        <v/>
      </c>
      <c r="IS30" s="43" t="str" cm="1">
        <f t="array" ref="IS30">IFERROR(IF(OR(IS$10="", $B30="", $K30="", BY30="", IS$8=""), "", IF(IS$9="", BY30/$K30, (BY30-INDEX($L30:$CQ30, $GE30, MATCH(CONCATENATE(IS$10, " - ", IS$8-7), $L$68:$CQ$68, 0)))/$K30)), "")</f>
        <v/>
      </c>
      <c r="IT30" s="41" t="str" cm="1">
        <f t="array" ref="IT30">IFERROR(IF(OR(IT$10="", $B30="", $F30="", BZ30="", IT$8=""), "", IF(IT$9="", BZ30/$F30, (BZ30-INDEX($L30:$CQ30, $GE30, MATCH(CONCATENATE(IT$10, " - ", IT$8-7), $L$68:$CQ$68, 0)))/$F30)), "")</f>
        <v/>
      </c>
      <c r="IU30" s="42" t="str" cm="1">
        <f t="array" ref="IU30">IFERROR(IF(OR(IU$10="", $B30="", $G30="", CA30="", IU$8=""), "", IF(IU$9="", CA30/$G30, (CA30-INDEX($L30:$CQ30, $GE30, MATCH(CONCATENATE(IU$10, " - ", IU$8-7), $L$68:$CQ$68, 0)))/$G30)), "")</f>
        <v/>
      </c>
      <c r="IV30" s="42" t="str" cm="1">
        <f t="array" ref="IV30">IFERROR(IF(OR(IV$10="", $B30="", $H30="", CB30="", IV$8=""), "", IF(IV$9="", CB30/$H30, (CB30-INDEX($L30:$CQ30, $GE30, MATCH(CONCATENATE(IV$10, " - ", IV$8-7), $L$68:$CQ$68, 0)))/$H30)), "")</f>
        <v/>
      </c>
      <c r="IW30" s="42" t="str" cm="1">
        <f t="array" ref="IW30">IFERROR(IF(OR(IW$10="", $B30="", $I30="", CC30="", IW$8=""), "", IF(IW$9="", CC30/$I30, (CC30-INDEX($L30:$CQ30, $GE30, MATCH(CONCATENATE(IW$10, " - ", IW$8-7), $L$68:$CQ$68, 0)))/$I30)), "")</f>
        <v/>
      </c>
      <c r="IX30" s="42" t="str" cm="1">
        <f t="array" ref="IX30">IFERROR(IF(OR(IX$10="", $B30="", $J30="", CD30="", IX$8=""), "", IF(IX$9="", CD30/$J30, (CD30-INDEX($L30:$CQ30, $GE30, MATCH(CONCATENATE(IX$10, " - ", IX$8-7), $L$68:$CQ$68, 0)))/$J30)), "")</f>
        <v/>
      </c>
      <c r="IY30" s="43" t="str" cm="1">
        <f t="array" ref="IY30">IFERROR(IF(OR(IY$10="", $B30="", $K30="", CE30="", IY$8=""), "", IF(IY$9="", CE30/$K30, (CE30-INDEX($L30:$CQ30, $GE30, MATCH(CONCATENATE(IY$10, " - ", IY$8-7), $L$68:$CQ$68, 0)))/$K30)), "")</f>
        <v/>
      </c>
      <c r="IZ30" s="41" t="str" cm="1">
        <f t="array" ref="IZ30">IFERROR(IF(OR(IZ$10="", $B30="", $F30="", CF30="", IZ$8=""), "", IF(IZ$9="", CF30/$F30, (CF30-INDEX($L30:$CQ30, $GE30, MATCH(CONCATENATE(IZ$10, " - ", IZ$8-7), $L$68:$CQ$68, 0)))/$F30)), "")</f>
        <v/>
      </c>
      <c r="JA30" s="42" t="str" cm="1">
        <f t="array" ref="JA30">IFERROR(IF(OR(JA$10="", $B30="", $G30="", CG30="", JA$8=""), "", IF(JA$9="", CG30/$G30, (CG30-INDEX($L30:$CQ30, $GE30, MATCH(CONCATENATE(JA$10, " - ", JA$8-7), $L$68:$CQ$68, 0)))/$G30)), "")</f>
        <v/>
      </c>
      <c r="JB30" s="42" t="str" cm="1">
        <f t="array" ref="JB30">IFERROR(IF(OR(JB$10="", $B30="", $H30="", CH30="", JB$8=""), "", IF(JB$9="", CH30/$H30, (CH30-INDEX($L30:$CQ30, $GE30, MATCH(CONCATENATE(JB$10, " - ", JB$8-7), $L$68:$CQ$68, 0)))/$H30)), "")</f>
        <v/>
      </c>
      <c r="JC30" s="42" t="str" cm="1">
        <f t="array" ref="JC30">IFERROR(IF(OR(JC$10="", $B30="", $I30="", CI30="", JC$8=""), "", IF(JC$9="", CI30/$I30, (CI30-INDEX($L30:$CQ30, $GE30, MATCH(CONCATENATE(JC$10, " - ", JC$8-7), $L$68:$CQ$68, 0)))/$I30)), "")</f>
        <v/>
      </c>
      <c r="JD30" s="42" t="str" cm="1">
        <f t="array" ref="JD30">IFERROR(IF(OR(JD$10="", $B30="", $J30="", CJ30="", JD$8=""), "", IF(JD$9="", CJ30/$J30, (CJ30-INDEX($L30:$CQ30, $GE30, MATCH(CONCATENATE(JD$10, " - ", JD$8-7), $L$68:$CQ$68, 0)))/$J30)), "")</f>
        <v/>
      </c>
      <c r="JE30" s="43" t="str" cm="1">
        <f t="array" ref="JE30">IFERROR(IF(OR(JE$10="", $B30="", $K30="", CK30="", JE$8=""), "", IF(JE$9="", CK30/$K30, (CK30-INDEX($L30:$CQ30, $GE30, MATCH(CONCATENATE(JE$10, " - ", JE$8-7), $L$68:$CQ$68, 0)))/$K30)), "")</f>
        <v/>
      </c>
      <c r="JF30" s="41" t="str" cm="1">
        <f t="array" ref="JF30">IFERROR(IF(OR(JF$10="", $B30="", $F30="", CL30="", JF$8=""), "", IF(JF$9="", CL30/$F30, (CL30-INDEX($L30:$CQ30, $GE30, MATCH(CONCATENATE(JF$10, " - ", JF$8-7), $L$68:$CQ$68, 0)))/$F30)), "")</f>
        <v/>
      </c>
      <c r="JG30" s="42" t="str" cm="1">
        <f t="array" ref="JG30">IFERROR(IF(OR(JG$10="", $B30="", $G30="", CM30="", JG$8=""), "", IF(JG$9="", CM30/$G30, (CM30-INDEX($L30:$CQ30, $GE30, MATCH(CONCATENATE(JG$10, " - ", JG$8-7), $L$68:$CQ$68, 0)))/$G30)), "")</f>
        <v/>
      </c>
      <c r="JH30" s="42" t="str" cm="1">
        <f t="array" ref="JH30">IFERROR(IF(OR(JH$10="", $B30="", $H30="", CN30="", JH$8=""), "", IF(JH$9="", CN30/$H30, (CN30-INDEX($L30:$CQ30, $GE30, MATCH(CONCATENATE(JH$10, " - ", JH$8-7), $L$68:$CQ$68, 0)))/$H30)), "")</f>
        <v/>
      </c>
      <c r="JI30" s="42" t="str" cm="1">
        <f t="array" ref="JI30">IFERROR(IF(OR(JI$10="", $B30="", $I30="", CO30="", JI$8=""), "", IF(JI$9="", CO30/$I30, (CO30-INDEX($L30:$CQ30, $GE30, MATCH(CONCATENATE(JI$10, " - ", JI$8-7), $L$68:$CQ$68, 0)))/$I30)), "")</f>
        <v/>
      </c>
      <c r="JJ30" s="42" t="str" cm="1">
        <f t="array" ref="JJ30">IFERROR(IF(OR(JJ$10="", $B30="", $J30="", CP30="", JJ$8=""), "", IF(JJ$9="", CP30/$J30, (CP30-INDEX($L30:$CQ30, $GE30, MATCH(CONCATENATE(JJ$10, " - ", JJ$8-7), $L$68:$CQ$68, 0)))/$J30)), "")</f>
        <v/>
      </c>
      <c r="JK30" s="43" t="str" cm="1">
        <f t="array" ref="JK30">IFERROR(IF(OR(JK$10="", $B30="", $K30="", CQ30="", JK$8=""), "", IF(JK$9="", CQ30/$K30, (CQ30-INDEX($L30:$CQ30, $GE30, MATCH(CONCATENATE(JK$10, " - ", JK$8-7), $L$68:$CQ$68, 0)))/$K30)), "")</f>
        <v/>
      </c>
      <c r="JM30" s="55" t="str" cm="1">
        <f t="array" ref="JM30">IF(OR(JM$10="", $B30=""), "", SUMPRODUCT(($CY30:$GD30=JM$8)*($CY$10:$GD$10=JM$10)))</f>
        <v/>
      </c>
      <c r="JN30" s="56" t="str" cm="1">
        <f t="array" ref="JN30">IF(OR(JN$10="", $B30=""), "", SUMPRODUCT(($CY30:$GD30=JN$8)*($CY$10:$GD$10=JN$10)))</f>
        <v/>
      </c>
      <c r="JO30" s="56" t="str" cm="1">
        <f t="array" ref="JO30">IF(OR(JO$10="", $B30=""), "", SUMPRODUCT(($CY30:$GD30=JO$8)*($CY$10:$GD$10=JO$10)))</f>
        <v/>
      </c>
      <c r="JP30" s="56" t="str" cm="1">
        <f t="array" ref="JP30">IF(OR(JP$10="", $B30=""), "", SUMPRODUCT(($CY30:$GD30=JP$8)*($CY$10:$GD$10=JP$10)))</f>
        <v/>
      </c>
      <c r="JQ30" s="56" t="str" cm="1">
        <f t="array" ref="JQ30">IF(OR(JQ$10="", $B30=""), "", SUMPRODUCT(($CY30:$GD30=JQ$8)*($CY$10:$GD$10=JQ$10)))</f>
        <v/>
      </c>
      <c r="JR30" s="56" t="str" cm="1">
        <f t="array" ref="JR30">IF(OR(JR$10="", $B30=""), "", SUMPRODUCT(($CY30:$GD30=JR$8)*($CY$10:$GD$10=JR$10)))</f>
        <v/>
      </c>
      <c r="JS30" s="56" t="str" cm="1">
        <f t="array" ref="JS30">IF(OR(JS$10="", $B30=""), "", SUMPRODUCT(($CY30:$GD30=JS$8)*($CY$10:$GD$10=JS$10)))</f>
        <v/>
      </c>
      <c r="JT30" s="56" t="str" cm="1">
        <f t="array" ref="JT30">IF(OR(JT$10="", $B30=""), "", SUMPRODUCT(($CY30:$GD30=JT$8)*($CY$10:$GD$10=JT$10)))</f>
        <v/>
      </c>
      <c r="JU30" s="56" t="str" cm="1">
        <f t="array" ref="JU30">IF(OR(JU$10="", $B30=""), "", SUMPRODUCT(($CY30:$GD30=JU$8)*($CY$10:$GD$10=JU$10)))</f>
        <v/>
      </c>
      <c r="JV30" s="56" t="str" cm="1">
        <f t="array" ref="JV30">IF(OR(JV$10="", $B30=""), "", SUMPRODUCT(($CY30:$GD30=JV$8)*($CY$10:$GD$10=JV$10)))</f>
        <v/>
      </c>
      <c r="JW30" s="56" t="str" cm="1">
        <f t="array" ref="JW30">IF(OR(JW$10="", $B30=""), "", SUMPRODUCT(($CY30:$GD30=JW$8)*($CY$10:$GD$10=JW$10)))</f>
        <v/>
      </c>
      <c r="JX30" s="56" t="str" cm="1">
        <f t="array" ref="JX30">IF(OR(JX$10="", $B30=""), "", SUMPRODUCT(($CY30:$GD30=JX$8)*($CY$10:$GD$10=JX$10)))</f>
        <v/>
      </c>
      <c r="JY30" s="56" t="str" cm="1">
        <f t="array" ref="JY30">IF(OR(JY$10="", $B30=""), "", SUMPRODUCT(($CY30:$GD30=JY$8)*($CY$10:$GD$10=JY$10)))</f>
        <v/>
      </c>
      <c r="JZ30" s="56" t="str" cm="1">
        <f t="array" ref="JZ30">IF(OR(JZ$10="", $B30=""), "", SUMPRODUCT(($CY30:$GD30=JZ$8)*($CY$10:$GD$10=JZ$10)))</f>
        <v/>
      </c>
      <c r="KA30" s="56" t="str" cm="1">
        <f t="array" ref="KA30">IF(OR(KA$10="", $B30=""), "", SUMPRODUCT(($CY30:$GD30=KA$8)*($CY$10:$GD$10=KA$10)))</f>
        <v/>
      </c>
      <c r="KB30" s="56" t="str" cm="1">
        <f t="array" ref="KB30">IF(OR(KB$10="", $B30=""), "", SUMPRODUCT(($CY30:$GD30=KB$8)*($CY$10:$GD$10=KB$10)))</f>
        <v/>
      </c>
      <c r="KC30" s="56" t="str" cm="1">
        <f t="array" ref="KC30">IF(OR(KC$10="", $B30=""), "", SUMPRODUCT(($CY30:$GD30=KC$8)*($CY$10:$GD$10=KC$10)))</f>
        <v/>
      </c>
      <c r="KD30" s="57" t="str" cm="1">
        <f t="array" ref="KD30">IF(OR(KD$10="", $B30=""), "", SUMPRODUCT(($CY30:$GD30=KD$8)*($CY$10:$GD$10=KD$10)))</f>
        <v/>
      </c>
      <c r="KF30" s="70" t="str">
        <f t="shared" si="213"/>
        <v/>
      </c>
      <c r="KH30" s="76" t="str">
        <f t="shared" si="214"/>
        <v/>
      </c>
      <c r="KI30" s="77" t="str">
        <f t="shared" si="214"/>
        <v/>
      </c>
      <c r="KJ30" s="77" t="str">
        <f t="shared" si="214"/>
        <v/>
      </c>
      <c r="KK30" s="77" t="str">
        <f t="shared" si="214"/>
        <v/>
      </c>
      <c r="KL30" s="77" t="str">
        <f t="shared" si="214"/>
        <v/>
      </c>
      <c r="KM30" s="77" t="str">
        <f t="shared" si="214"/>
        <v/>
      </c>
      <c r="KN30" s="77" t="str">
        <f t="shared" si="214"/>
        <v/>
      </c>
      <c r="KO30" s="77" t="str">
        <f t="shared" si="214"/>
        <v/>
      </c>
      <c r="KP30" s="77" t="str">
        <f t="shared" si="214"/>
        <v/>
      </c>
      <c r="KQ30" s="77" t="str">
        <f t="shared" si="214"/>
        <v/>
      </c>
      <c r="KR30" s="77" t="str">
        <f t="shared" si="214"/>
        <v/>
      </c>
      <c r="KS30" s="77" t="str">
        <f t="shared" si="214"/>
        <v/>
      </c>
      <c r="KT30" s="78" t="str">
        <f t="shared" si="214"/>
        <v/>
      </c>
      <c r="KV30" s="97" t="str">
        <f t="shared" si="215"/>
        <v/>
      </c>
      <c r="KW30" s="98" t="str">
        <f t="shared" si="216"/>
        <v/>
      </c>
    </row>
    <row r="31" spans="1:309" x14ac:dyDescent="0.25">
      <c r="A31" s="2"/>
      <c r="B31" s="291"/>
      <c r="C31" s="292"/>
      <c r="D31" s="293"/>
      <c r="E31" s="294"/>
      <c r="F31" s="295"/>
      <c r="G31" s="296"/>
      <c r="H31" s="296"/>
      <c r="I31" s="296"/>
      <c r="J31" s="296"/>
      <c r="K31" s="297"/>
      <c r="L31" s="295"/>
      <c r="M31" s="296"/>
      <c r="N31" s="296"/>
      <c r="O31" s="296"/>
      <c r="P31" s="296"/>
      <c r="Q31" s="297"/>
      <c r="R31" s="295"/>
      <c r="S31" s="296"/>
      <c r="T31" s="296"/>
      <c r="U31" s="296"/>
      <c r="V31" s="296"/>
      <c r="W31" s="297"/>
      <c r="X31" s="295"/>
      <c r="Y31" s="296"/>
      <c r="Z31" s="296"/>
      <c r="AA31" s="296"/>
      <c r="AB31" s="296"/>
      <c r="AC31" s="297"/>
      <c r="AD31" s="295"/>
      <c r="AE31" s="296"/>
      <c r="AF31" s="296"/>
      <c r="AG31" s="296"/>
      <c r="AH31" s="296"/>
      <c r="AI31" s="297"/>
      <c r="AJ31" s="295"/>
      <c r="AK31" s="296"/>
      <c r="AL31" s="296"/>
      <c r="AM31" s="296"/>
      <c r="AN31" s="296"/>
      <c r="AO31" s="297"/>
      <c r="AP31" s="295"/>
      <c r="AQ31" s="296"/>
      <c r="AR31" s="296"/>
      <c r="AS31" s="296"/>
      <c r="AT31" s="296"/>
      <c r="AU31" s="297"/>
      <c r="AV31" s="295"/>
      <c r="AW31" s="296"/>
      <c r="AX31" s="296"/>
      <c r="AY31" s="296"/>
      <c r="AZ31" s="296"/>
      <c r="BA31" s="297"/>
      <c r="BB31" s="295"/>
      <c r="BC31" s="296"/>
      <c r="BD31" s="296"/>
      <c r="BE31" s="296"/>
      <c r="BF31" s="296"/>
      <c r="BG31" s="297"/>
      <c r="BH31" s="295"/>
      <c r="BI31" s="296"/>
      <c r="BJ31" s="296"/>
      <c r="BK31" s="296"/>
      <c r="BL31" s="296"/>
      <c r="BM31" s="297"/>
      <c r="BN31" s="295"/>
      <c r="BO31" s="296"/>
      <c r="BP31" s="296"/>
      <c r="BQ31" s="296"/>
      <c r="BR31" s="296"/>
      <c r="BS31" s="297"/>
      <c r="BT31" s="295"/>
      <c r="BU31" s="296"/>
      <c r="BV31" s="296"/>
      <c r="BW31" s="296"/>
      <c r="BX31" s="296"/>
      <c r="BY31" s="297"/>
      <c r="BZ31" s="295"/>
      <c r="CA31" s="296"/>
      <c r="CB31" s="296"/>
      <c r="CC31" s="296"/>
      <c r="CD31" s="296"/>
      <c r="CE31" s="297"/>
      <c r="CF31" s="295"/>
      <c r="CG31" s="296"/>
      <c r="CH31" s="296"/>
      <c r="CI31" s="296"/>
      <c r="CJ31" s="296"/>
      <c r="CK31" s="297"/>
      <c r="CL31" s="295"/>
      <c r="CM31" s="296"/>
      <c r="CN31" s="296"/>
      <c r="CO31" s="296"/>
      <c r="CP31" s="296"/>
      <c r="CQ31" s="297"/>
      <c r="CR31" s="2"/>
      <c r="CV31" s="116" t="str">
        <f t="shared" si="210"/>
        <v/>
      </c>
      <c r="CW31" s="117" t="str">
        <f t="shared" si="211"/>
        <v/>
      </c>
      <c r="CY31" s="32" t="str">
        <f t="shared" ca="1" si="212"/>
        <v/>
      </c>
      <c r="CZ31" s="33" t="str">
        <f t="shared" ca="1" si="126"/>
        <v/>
      </c>
      <c r="DA31" s="33" t="str">
        <f t="shared" ca="1" si="127"/>
        <v/>
      </c>
      <c r="DB31" s="33" t="str">
        <f t="shared" ca="1" si="128"/>
        <v/>
      </c>
      <c r="DC31" s="33" t="str">
        <f t="shared" ca="1" si="129"/>
        <v/>
      </c>
      <c r="DD31" s="33" t="str">
        <f t="shared" ca="1" si="130"/>
        <v/>
      </c>
      <c r="DE31" s="33" t="str">
        <f t="shared" ca="1" si="131"/>
        <v/>
      </c>
      <c r="DF31" s="33" t="str">
        <f t="shared" ca="1" si="132"/>
        <v/>
      </c>
      <c r="DG31" s="33" t="str">
        <f t="shared" ca="1" si="133"/>
        <v/>
      </c>
      <c r="DH31" s="33" t="str">
        <f t="shared" ca="1" si="134"/>
        <v/>
      </c>
      <c r="DI31" s="33" t="str">
        <f t="shared" ca="1" si="135"/>
        <v/>
      </c>
      <c r="DJ31" s="33" t="str">
        <f t="shared" ca="1" si="136"/>
        <v/>
      </c>
      <c r="DK31" s="33" t="str">
        <f t="shared" ca="1" si="137"/>
        <v/>
      </c>
      <c r="DL31" s="33" t="str">
        <f t="shared" ca="1" si="138"/>
        <v/>
      </c>
      <c r="DM31" s="33" t="str">
        <f t="shared" ca="1" si="139"/>
        <v/>
      </c>
      <c r="DN31" s="33" t="str">
        <f t="shared" ca="1" si="140"/>
        <v/>
      </c>
      <c r="DO31" s="33" t="str">
        <f t="shared" ca="1" si="141"/>
        <v/>
      </c>
      <c r="DP31" s="33" t="str">
        <f t="shared" ca="1" si="142"/>
        <v/>
      </c>
      <c r="DQ31" s="33" t="str">
        <f t="shared" ca="1" si="143"/>
        <v/>
      </c>
      <c r="DR31" s="33" t="str">
        <f t="shared" ca="1" si="144"/>
        <v/>
      </c>
      <c r="DS31" s="33" t="str">
        <f t="shared" ca="1" si="145"/>
        <v/>
      </c>
      <c r="DT31" s="33" t="str">
        <f t="shared" ca="1" si="146"/>
        <v/>
      </c>
      <c r="DU31" s="33" t="str">
        <f t="shared" ca="1" si="147"/>
        <v/>
      </c>
      <c r="DV31" s="33" t="str">
        <f t="shared" ca="1" si="148"/>
        <v/>
      </c>
      <c r="DW31" s="33" t="str">
        <f t="shared" ca="1" si="149"/>
        <v/>
      </c>
      <c r="DX31" s="33" t="str">
        <f t="shared" ca="1" si="150"/>
        <v/>
      </c>
      <c r="DY31" s="33" t="str">
        <f t="shared" ca="1" si="151"/>
        <v/>
      </c>
      <c r="DZ31" s="33" t="str">
        <f t="shared" ca="1" si="152"/>
        <v/>
      </c>
      <c r="EA31" s="33" t="str">
        <f t="shared" ca="1" si="153"/>
        <v/>
      </c>
      <c r="EB31" s="33" t="str">
        <f t="shared" ca="1" si="154"/>
        <v/>
      </c>
      <c r="EC31" s="33" t="str">
        <f t="shared" ca="1" si="155"/>
        <v/>
      </c>
      <c r="ED31" s="33" t="str">
        <f t="shared" ca="1" si="156"/>
        <v/>
      </c>
      <c r="EE31" s="33" t="str">
        <f t="shared" ca="1" si="157"/>
        <v/>
      </c>
      <c r="EF31" s="33" t="str">
        <f t="shared" ca="1" si="158"/>
        <v/>
      </c>
      <c r="EG31" s="33" t="str">
        <f t="shared" ca="1" si="159"/>
        <v/>
      </c>
      <c r="EH31" s="33" t="str">
        <f t="shared" ca="1" si="160"/>
        <v/>
      </c>
      <c r="EI31" s="33" t="str">
        <f t="shared" ca="1" si="161"/>
        <v/>
      </c>
      <c r="EJ31" s="33" t="str">
        <f t="shared" ca="1" si="162"/>
        <v/>
      </c>
      <c r="EK31" s="33" t="str">
        <f t="shared" ca="1" si="163"/>
        <v/>
      </c>
      <c r="EL31" s="33" t="str">
        <f t="shared" ca="1" si="164"/>
        <v/>
      </c>
      <c r="EM31" s="33" t="str">
        <f t="shared" ca="1" si="165"/>
        <v/>
      </c>
      <c r="EN31" s="33" t="str">
        <f t="shared" ca="1" si="166"/>
        <v/>
      </c>
      <c r="EO31" s="33" t="str">
        <f t="shared" ca="1" si="167"/>
        <v/>
      </c>
      <c r="EP31" s="33" t="str">
        <f t="shared" ca="1" si="168"/>
        <v/>
      </c>
      <c r="EQ31" s="33" t="str">
        <f t="shared" ca="1" si="169"/>
        <v/>
      </c>
      <c r="ER31" s="33" t="str">
        <f t="shared" ca="1" si="170"/>
        <v/>
      </c>
      <c r="ES31" s="33" t="str">
        <f t="shared" ca="1" si="171"/>
        <v/>
      </c>
      <c r="ET31" s="33" t="str">
        <f t="shared" ca="1" si="172"/>
        <v/>
      </c>
      <c r="EU31" s="33" t="str">
        <f t="shared" ca="1" si="173"/>
        <v/>
      </c>
      <c r="EV31" s="33" t="str">
        <f t="shared" ca="1" si="174"/>
        <v/>
      </c>
      <c r="EW31" s="33" t="str">
        <f t="shared" ca="1" si="175"/>
        <v/>
      </c>
      <c r="EX31" s="33" t="str">
        <f t="shared" ca="1" si="176"/>
        <v/>
      </c>
      <c r="EY31" s="33" t="str">
        <f t="shared" ca="1" si="177"/>
        <v/>
      </c>
      <c r="EZ31" s="33" t="str">
        <f t="shared" ca="1" si="178"/>
        <v/>
      </c>
      <c r="FA31" s="33" t="str">
        <f t="shared" ca="1" si="179"/>
        <v/>
      </c>
      <c r="FB31" s="33" t="str">
        <f t="shared" ca="1" si="180"/>
        <v/>
      </c>
      <c r="FC31" s="33" t="str">
        <f t="shared" ca="1" si="181"/>
        <v/>
      </c>
      <c r="FD31" s="33" t="str">
        <f t="shared" ca="1" si="182"/>
        <v/>
      </c>
      <c r="FE31" s="33" t="str">
        <f t="shared" ca="1" si="183"/>
        <v/>
      </c>
      <c r="FF31" s="33" t="str">
        <f t="shared" ca="1" si="184"/>
        <v/>
      </c>
      <c r="FG31" s="33" t="str">
        <f t="shared" ca="1" si="185"/>
        <v/>
      </c>
      <c r="FH31" s="33" t="str">
        <f t="shared" ca="1" si="186"/>
        <v/>
      </c>
      <c r="FI31" s="33" t="str">
        <f t="shared" ca="1" si="187"/>
        <v/>
      </c>
      <c r="FJ31" s="33" t="str">
        <f t="shared" ca="1" si="188"/>
        <v/>
      </c>
      <c r="FK31" s="33" t="str">
        <f t="shared" ca="1" si="189"/>
        <v/>
      </c>
      <c r="FL31" s="33" t="str">
        <f t="shared" ca="1" si="190"/>
        <v/>
      </c>
      <c r="FM31" s="33" t="str">
        <f t="shared" ca="1" si="191"/>
        <v/>
      </c>
      <c r="FN31" s="33" t="str">
        <f t="shared" ca="1" si="192"/>
        <v/>
      </c>
      <c r="FO31" s="33" t="str">
        <f t="shared" ca="1" si="193"/>
        <v/>
      </c>
      <c r="FP31" s="33" t="str">
        <f t="shared" ca="1" si="194"/>
        <v/>
      </c>
      <c r="FQ31" s="33" t="str">
        <f t="shared" ca="1" si="195"/>
        <v/>
      </c>
      <c r="FR31" s="33" t="str">
        <f t="shared" ca="1" si="196"/>
        <v/>
      </c>
      <c r="FS31" s="33" t="str">
        <f t="shared" ca="1" si="197"/>
        <v/>
      </c>
      <c r="FT31" s="33" t="str">
        <f t="shared" ca="1" si="198"/>
        <v/>
      </c>
      <c r="FU31" s="33" t="str">
        <f t="shared" ca="1" si="199"/>
        <v/>
      </c>
      <c r="FV31" s="33" t="str">
        <f t="shared" ca="1" si="200"/>
        <v/>
      </c>
      <c r="FW31" s="33" t="str">
        <f t="shared" ca="1" si="201"/>
        <v/>
      </c>
      <c r="FX31" s="33" t="str">
        <f t="shared" ca="1" si="202"/>
        <v/>
      </c>
      <c r="FY31" s="33" t="str">
        <f t="shared" ca="1" si="203"/>
        <v/>
      </c>
      <c r="FZ31" s="33" t="str">
        <f t="shared" ca="1" si="204"/>
        <v/>
      </c>
      <c r="GA31" s="33" t="str">
        <f t="shared" ca="1" si="205"/>
        <v/>
      </c>
      <c r="GB31" s="33" t="str">
        <f t="shared" ca="1" si="206"/>
        <v/>
      </c>
      <c r="GC31" s="33" t="str">
        <f t="shared" ca="1" si="207"/>
        <v/>
      </c>
      <c r="GD31" s="34" t="str">
        <f t="shared" ca="1" si="208"/>
        <v/>
      </c>
      <c r="GF31" s="41" t="str" cm="1">
        <f t="array" ref="GF31">IFERROR(IF(OR(GF$10="", $B31="", $F31="", L31="", GF$8=""), "", IF(GF$9="", L31/$F31, (L31-INDEX($L31:$CQ31, $GE31, MATCH(CONCATENATE(GF$10, " - ", GF$8-7), $L$68:$CQ$68, 0)))/$F31)), "")</f>
        <v/>
      </c>
      <c r="GG31" s="42" t="str" cm="1">
        <f t="array" ref="GG31">IFERROR(IF(OR(GG$10="", $B31="", $G31="", M31="", GG$8=""), "", IF(GG$9="", M31/$G31, (M31-INDEX($L31:$CQ31, $GE31, MATCH(CONCATENATE(GG$10, " - ", GG$8-7), $L$68:$CQ$68, 0)))/$G31)), "")</f>
        <v/>
      </c>
      <c r="GH31" s="42" t="str" cm="1">
        <f t="array" ref="GH31">IFERROR(IF(OR(GH$10="", $B31="", $H31="", N31="", GH$8=""), "", IF(GH$9="", N31/$H31, (N31-INDEX($L31:$CQ31, $GE31, MATCH(CONCATENATE(GH$10, " - ", GH$8-7), $L$68:$CQ$68, 0)))/$H31)), "")</f>
        <v/>
      </c>
      <c r="GI31" s="42" t="str" cm="1">
        <f t="array" ref="GI31">IFERROR(IF(OR(GI$10="", $B31="", $I31="", O31="", GI$8=""), "", IF(GI$9="", O31/$I31, (O31-INDEX($L31:$CQ31, $GE31, MATCH(CONCATENATE(GI$10, " - ", GI$8-7), $L$68:$CQ$68, 0)))/$I31)), "")</f>
        <v/>
      </c>
      <c r="GJ31" s="42" t="str" cm="1">
        <f t="array" ref="GJ31">IFERROR(IF(OR(GJ$10="", $B31="", $J31="", P31="", GJ$8=""), "", IF(GJ$9="", P31/$J31, (P31-INDEX($L31:$CQ31, $GE31, MATCH(CONCATENATE(GJ$10, " - ", GJ$8-7), $L$68:$CQ$68, 0)))/$J31)), "")</f>
        <v/>
      </c>
      <c r="GK31" s="43" t="str" cm="1">
        <f t="array" ref="GK31">IFERROR(IF(OR(GK$10="", $B31="", $K31="", Q31="", GK$8=""), "", IF(GK$9="", Q31/$K31, (Q31-INDEX($L31:$CQ31, $GE31, MATCH(CONCATENATE(GK$10, " - ", GK$8-7), $L$68:$CQ$68, 0)))/$K31)), "")</f>
        <v/>
      </c>
      <c r="GL31" s="41" t="str" cm="1">
        <f t="array" ref="GL31">IFERROR(IF(OR(GL$10="", $B31="", $F31="", R31="", GL$8=""), "", IF(GL$9="", R31/$F31, (R31-INDEX($L31:$CQ31, $GE31, MATCH(CONCATENATE(GL$10, " - ", GL$8-7), $L$68:$CQ$68, 0)))/$F31)), "")</f>
        <v/>
      </c>
      <c r="GM31" s="42" t="str" cm="1">
        <f t="array" ref="GM31">IFERROR(IF(OR(GM$10="", $B31="", $G31="", S31="", GM$8=""), "", IF(GM$9="", S31/$G31, (S31-INDEX($L31:$CQ31, $GE31, MATCH(CONCATENATE(GM$10, " - ", GM$8-7), $L$68:$CQ$68, 0)))/$G31)), "")</f>
        <v/>
      </c>
      <c r="GN31" s="42" t="str" cm="1">
        <f t="array" ref="GN31">IFERROR(IF(OR(GN$10="", $B31="", $H31="", T31="", GN$8=""), "", IF(GN$9="", T31/$H31, (T31-INDEX($L31:$CQ31, $GE31, MATCH(CONCATENATE(GN$10, " - ", GN$8-7), $L$68:$CQ$68, 0)))/$H31)), "")</f>
        <v/>
      </c>
      <c r="GO31" s="42" t="str" cm="1">
        <f t="array" ref="GO31">IFERROR(IF(OR(GO$10="", $B31="", $I31="", U31="", GO$8=""), "", IF(GO$9="", U31/$I31, (U31-INDEX($L31:$CQ31, $GE31, MATCH(CONCATENATE(GO$10, " - ", GO$8-7), $L$68:$CQ$68, 0)))/$I31)), "")</f>
        <v/>
      </c>
      <c r="GP31" s="42" t="str" cm="1">
        <f t="array" ref="GP31">IFERROR(IF(OR(GP$10="", $B31="", $J31="", V31="", GP$8=""), "", IF(GP$9="", V31/$J31, (V31-INDEX($L31:$CQ31, $GE31, MATCH(CONCATENATE(GP$10, " - ", GP$8-7), $L$68:$CQ$68, 0)))/$J31)), "")</f>
        <v/>
      </c>
      <c r="GQ31" s="43" t="str" cm="1">
        <f t="array" ref="GQ31">IFERROR(IF(OR(GQ$10="", $B31="", $K31="", W31="", GQ$8=""), "", IF(GQ$9="", W31/$K31, (W31-INDEX($L31:$CQ31, $GE31, MATCH(CONCATENATE(GQ$10, " - ", GQ$8-7), $L$68:$CQ$68, 0)))/$K31)), "")</f>
        <v/>
      </c>
      <c r="GR31" s="41" t="str" cm="1">
        <f t="array" ref="GR31">IFERROR(IF(OR(GR$10="", $B31="", $F31="", X31="", GR$8=""), "", IF(GR$9="", X31/$F31, (X31-INDEX($L31:$CQ31, $GE31, MATCH(CONCATENATE(GR$10, " - ", GR$8-7), $L$68:$CQ$68, 0)))/$F31)), "")</f>
        <v/>
      </c>
      <c r="GS31" s="42" t="str" cm="1">
        <f t="array" ref="GS31">IFERROR(IF(OR(GS$10="", $B31="", $G31="", Y31="", GS$8=""), "", IF(GS$9="", Y31/$G31, (Y31-INDEX($L31:$CQ31, $GE31, MATCH(CONCATENATE(GS$10, " - ", GS$8-7), $L$68:$CQ$68, 0)))/$G31)), "")</f>
        <v/>
      </c>
      <c r="GT31" s="42" t="str" cm="1">
        <f t="array" ref="GT31">IFERROR(IF(OR(GT$10="", $B31="", $H31="", Z31="", GT$8=""), "", IF(GT$9="", Z31/$H31, (Z31-INDEX($L31:$CQ31, $GE31, MATCH(CONCATENATE(GT$10, " - ", GT$8-7), $L$68:$CQ$68, 0)))/$H31)), "")</f>
        <v/>
      </c>
      <c r="GU31" s="42" t="str" cm="1">
        <f t="array" ref="GU31">IFERROR(IF(OR(GU$10="", $B31="", $I31="", AA31="", GU$8=""), "", IF(GU$9="", AA31/$I31, (AA31-INDEX($L31:$CQ31, $GE31, MATCH(CONCATENATE(GU$10, " - ", GU$8-7), $L$68:$CQ$68, 0)))/$I31)), "")</f>
        <v/>
      </c>
      <c r="GV31" s="42" t="str" cm="1">
        <f t="array" ref="GV31">IFERROR(IF(OR(GV$10="", $B31="", $J31="", AB31="", GV$8=""), "", IF(GV$9="", AB31/$J31, (AB31-INDEX($L31:$CQ31, $GE31, MATCH(CONCATENATE(GV$10, " - ", GV$8-7), $L$68:$CQ$68, 0)))/$J31)), "")</f>
        <v/>
      </c>
      <c r="GW31" s="43" t="str" cm="1">
        <f t="array" ref="GW31">IFERROR(IF(OR(GW$10="", $B31="", $K31="", AC31="", GW$8=""), "", IF(GW$9="", AC31/$K31, (AC31-INDEX($L31:$CQ31, $GE31, MATCH(CONCATENATE(GW$10, " - ", GW$8-7), $L$68:$CQ$68, 0)))/$K31)), "")</f>
        <v/>
      </c>
      <c r="GX31" s="41" t="str" cm="1">
        <f t="array" ref="GX31">IFERROR(IF(OR(GX$10="", $B31="", $F31="", AD31="", GX$8=""), "", IF(GX$9="", AD31/$F31, (AD31-INDEX($L31:$CQ31, $GE31, MATCH(CONCATENATE(GX$10, " - ", GX$8-7), $L$68:$CQ$68, 0)))/$F31)), "")</f>
        <v/>
      </c>
      <c r="GY31" s="42" t="str" cm="1">
        <f t="array" ref="GY31">IFERROR(IF(OR(GY$10="", $B31="", $G31="", AE31="", GY$8=""), "", IF(GY$9="", AE31/$G31, (AE31-INDEX($L31:$CQ31, $GE31, MATCH(CONCATENATE(GY$10, " - ", GY$8-7), $L$68:$CQ$68, 0)))/$G31)), "")</f>
        <v/>
      </c>
      <c r="GZ31" s="42" t="str" cm="1">
        <f t="array" ref="GZ31">IFERROR(IF(OR(GZ$10="", $B31="", $H31="", AF31="", GZ$8=""), "", IF(GZ$9="", AF31/$H31, (AF31-INDEX($L31:$CQ31, $GE31, MATCH(CONCATENATE(GZ$10, " - ", GZ$8-7), $L$68:$CQ$68, 0)))/$H31)), "")</f>
        <v/>
      </c>
      <c r="HA31" s="42" t="str" cm="1">
        <f t="array" ref="HA31">IFERROR(IF(OR(HA$10="", $B31="", $I31="", AG31="", HA$8=""), "", IF(HA$9="", AG31/$I31, (AG31-INDEX($L31:$CQ31, $GE31, MATCH(CONCATENATE(HA$10, " - ", HA$8-7), $L$68:$CQ$68, 0)))/$I31)), "")</f>
        <v/>
      </c>
      <c r="HB31" s="42" t="str" cm="1">
        <f t="array" ref="HB31">IFERROR(IF(OR(HB$10="", $B31="", $J31="", AH31="", HB$8=""), "", IF(HB$9="", AH31/$J31, (AH31-INDEX($L31:$CQ31, $GE31, MATCH(CONCATENATE(HB$10, " - ", HB$8-7), $L$68:$CQ$68, 0)))/$J31)), "")</f>
        <v/>
      </c>
      <c r="HC31" s="43" t="str" cm="1">
        <f t="array" ref="HC31">IFERROR(IF(OR(HC$10="", $B31="", $K31="", AI31="", HC$8=""), "", IF(HC$9="", AI31/$K31, (AI31-INDEX($L31:$CQ31, $GE31, MATCH(CONCATENATE(HC$10, " - ", HC$8-7), $L$68:$CQ$68, 0)))/$K31)), "")</f>
        <v/>
      </c>
      <c r="HD31" s="41" t="str" cm="1">
        <f t="array" ref="HD31">IFERROR(IF(OR(HD$10="", $B31="", $F31="", AJ31="", HD$8=""), "", IF(HD$9="", AJ31/$F31, (AJ31-INDEX($L31:$CQ31, $GE31, MATCH(CONCATENATE(HD$10, " - ", HD$8-7), $L$68:$CQ$68, 0)))/$F31)), "")</f>
        <v/>
      </c>
      <c r="HE31" s="42" t="str" cm="1">
        <f t="array" ref="HE31">IFERROR(IF(OR(HE$10="", $B31="", $G31="", AK31="", HE$8=""), "", IF(HE$9="", AK31/$G31, (AK31-INDEX($L31:$CQ31, $GE31, MATCH(CONCATENATE(HE$10, " - ", HE$8-7), $L$68:$CQ$68, 0)))/$G31)), "")</f>
        <v/>
      </c>
      <c r="HF31" s="42" t="str" cm="1">
        <f t="array" ref="HF31">IFERROR(IF(OR(HF$10="", $B31="", $H31="", AL31="", HF$8=""), "", IF(HF$9="", AL31/$H31, (AL31-INDEX($L31:$CQ31, $GE31, MATCH(CONCATENATE(HF$10, " - ", HF$8-7), $L$68:$CQ$68, 0)))/$H31)), "")</f>
        <v/>
      </c>
      <c r="HG31" s="42" t="str" cm="1">
        <f t="array" ref="HG31">IFERROR(IF(OR(HG$10="", $B31="", $I31="", AM31="", HG$8=""), "", IF(HG$9="", AM31/$I31, (AM31-INDEX($L31:$CQ31, $GE31, MATCH(CONCATENATE(HG$10, " - ", HG$8-7), $L$68:$CQ$68, 0)))/$I31)), "")</f>
        <v/>
      </c>
      <c r="HH31" s="42" t="str" cm="1">
        <f t="array" ref="HH31">IFERROR(IF(OR(HH$10="", $B31="", $J31="", AN31="", HH$8=""), "", IF(HH$9="", AN31/$J31, (AN31-INDEX($L31:$CQ31, $GE31, MATCH(CONCATENATE(HH$10, " - ", HH$8-7), $L$68:$CQ$68, 0)))/$J31)), "")</f>
        <v/>
      </c>
      <c r="HI31" s="43" t="str" cm="1">
        <f t="array" ref="HI31">IFERROR(IF(OR(HI$10="", $B31="", $K31="", AO31="", HI$8=""), "", IF(HI$9="", AO31/$K31, (AO31-INDEX($L31:$CQ31, $GE31, MATCH(CONCATENATE(HI$10, " - ", HI$8-7), $L$68:$CQ$68, 0)))/$K31)), "")</f>
        <v/>
      </c>
      <c r="HJ31" s="41" t="str" cm="1">
        <f t="array" ref="HJ31">IFERROR(IF(OR(HJ$10="", $B31="", $F31="", AP31="", HJ$8=""), "", IF(HJ$9="", AP31/$F31, (AP31-INDEX($L31:$CQ31, $GE31, MATCH(CONCATENATE(HJ$10, " - ", HJ$8-7), $L$68:$CQ$68, 0)))/$F31)), "")</f>
        <v/>
      </c>
      <c r="HK31" s="42" t="str" cm="1">
        <f t="array" ref="HK31">IFERROR(IF(OR(HK$10="", $B31="", $G31="", AQ31="", HK$8=""), "", IF(HK$9="", AQ31/$G31, (AQ31-INDEX($L31:$CQ31, $GE31, MATCH(CONCATENATE(HK$10, " - ", HK$8-7), $L$68:$CQ$68, 0)))/$G31)), "")</f>
        <v/>
      </c>
      <c r="HL31" s="42" t="str" cm="1">
        <f t="array" ref="HL31">IFERROR(IF(OR(HL$10="", $B31="", $H31="", AR31="", HL$8=""), "", IF(HL$9="", AR31/$H31, (AR31-INDEX($L31:$CQ31, $GE31, MATCH(CONCATENATE(HL$10, " - ", HL$8-7), $L$68:$CQ$68, 0)))/$H31)), "")</f>
        <v/>
      </c>
      <c r="HM31" s="42" t="str" cm="1">
        <f t="array" ref="HM31">IFERROR(IF(OR(HM$10="", $B31="", $I31="", AS31="", HM$8=""), "", IF(HM$9="", AS31/$I31, (AS31-INDEX($L31:$CQ31, $GE31, MATCH(CONCATENATE(HM$10, " - ", HM$8-7), $L$68:$CQ$68, 0)))/$I31)), "")</f>
        <v/>
      </c>
      <c r="HN31" s="42" t="str" cm="1">
        <f t="array" ref="HN31">IFERROR(IF(OR(HN$10="", $B31="", $J31="", AT31="", HN$8=""), "", IF(HN$9="", AT31/$J31, (AT31-INDEX($L31:$CQ31, $GE31, MATCH(CONCATENATE(HN$10, " - ", HN$8-7), $L$68:$CQ$68, 0)))/$J31)), "")</f>
        <v/>
      </c>
      <c r="HO31" s="43" t="str" cm="1">
        <f t="array" ref="HO31">IFERROR(IF(OR(HO$10="", $B31="", $K31="", AU31="", HO$8=""), "", IF(HO$9="", AU31/$K31, (AU31-INDEX($L31:$CQ31, $GE31, MATCH(CONCATENATE(HO$10, " - ", HO$8-7), $L$68:$CQ$68, 0)))/$K31)), "")</f>
        <v/>
      </c>
      <c r="HP31" s="41" t="str" cm="1">
        <f t="array" ref="HP31">IFERROR(IF(OR(HP$10="", $B31="", $F31="", AV31="", HP$8=""), "", IF(HP$9="", AV31/$F31, (AV31-INDEX($L31:$CQ31, $GE31, MATCH(CONCATENATE(HP$10, " - ", HP$8-7), $L$68:$CQ$68, 0)))/$F31)), "")</f>
        <v/>
      </c>
      <c r="HQ31" s="42" t="str" cm="1">
        <f t="array" ref="HQ31">IFERROR(IF(OR(HQ$10="", $B31="", $G31="", AW31="", HQ$8=""), "", IF(HQ$9="", AW31/$G31, (AW31-INDEX($L31:$CQ31, $GE31, MATCH(CONCATENATE(HQ$10, " - ", HQ$8-7), $L$68:$CQ$68, 0)))/$G31)), "")</f>
        <v/>
      </c>
      <c r="HR31" s="42" t="str" cm="1">
        <f t="array" ref="HR31">IFERROR(IF(OR(HR$10="", $B31="", $H31="", AX31="", HR$8=""), "", IF(HR$9="", AX31/$H31, (AX31-INDEX($L31:$CQ31, $GE31, MATCH(CONCATENATE(HR$10, " - ", HR$8-7), $L$68:$CQ$68, 0)))/$H31)), "")</f>
        <v/>
      </c>
      <c r="HS31" s="42" t="str" cm="1">
        <f t="array" ref="HS31">IFERROR(IF(OR(HS$10="", $B31="", $I31="", AY31="", HS$8=""), "", IF(HS$9="", AY31/$I31, (AY31-INDEX($L31:$CQ31, $GE31, MATCH(CONCATENATE(HS$10, " - ", HS$8-7), $L$68:$CQ$68, 0)))/$I31)), "")</f>
        <v/>
      </c>
      <c r="HT31" s="42" t="str" cm="1">
        <f t="array" ref="HT31">IFERROR(IF(OR(HT$10="", $B31="", $J31="", AZ31="", HT$8=""), "", IF(HT$9="", AZ31/$J31, (AZ31-INDEX($L31:$CQ31, $GE31, MATCH(CONCATENATE(HT$10, " - ", HT$8-7), $L$68:$CQ$68, 0)))/$J31)), "")</f>
        <v/>
      </c>
      <c r="HU31" s="43" t="str" cm="1">
        <f t="array" ref="HU31">IFERROR(IF(OR(HU$10="", $B31="", $K31="", BA31="", HU$8=""), "", IF(HU$9="", BA31/$K31, (BA31-INDEX($L31:$CQ31, $GE31, MATCH(CONCATENATE(HU$10, " - ", HU$8-7), $L$68:$CQ$68, 0)))/$K31)), "")</f>
        <v/>
      </c>
      <c r="HV31" s="41" t="str" cm="1">
        <f t="array" ref="HV31">IFERROR(IF(OR(HV$10="", $B31="", $F31="", BB31="", HV$8=""), "", IF(HV$9="", BB31/$F31, (BB31-INDEX($L31:$CQ31, $GE31, MATCH(CONCATENATE(HV$10, " - ", HV$8-7), $L$68:$CQ$68, 0)))/$F31)), "")</f>
        <v/>
      </c>
      <c r="HW31" s="42" t="str" cm="1">
        <f t="array" ref="HW31">IFERROR(IF(OR(HW$10="", $B31="", $G31="", BC31="", HW$8=""), "", IF(HW$9="", BC31/$G31, (BC31-INDEX($L31:$CQ31, $GE31, MATCH(CONCATENATE(HW$10, " - ", HW$8-7), $L$68:$CQ$68, 0)))/$G31)), "")</f>
        <v/>
      </c>
      <c r="HX31" s="42" t="str" cm="1">
        <f t="array" ref="HX31">IFERROR(IF(OR(HX$10="", $B31="", $H31="", BD31="", HX$8=""), "", IF(HX$9="", BD31/$H31, (BD31-INDEX($L31:$CQ31, $GE31, MATCH(CONCATENATE(HX$10, " - ", HX$8-7), $L$68:$CQ$68, 0)))/$H31)), "")</f>
        <v/>
      </c>
      <c r="HY31" s="42" t="str" cm="1">
        <f t="array" ref="HY31">IFERROR(IF(OR(HY$10="", $B31="", $I31="", BE31="", HY$8=""), "", IF(HY$9="", BE31/$I31, (BE31-INDEX($L31:$CQ31, $GE31, MATCH(CONCATENATE(HY$10, " - ", HY$8-7), $L$68:$CQ$68, 0)))/$I31)), "")</f>
        <v/>
      </c>
      <c r="HZ31" s="42" t="str" cm="1">
        <f t="array" ref="HZ31">IFERROR(IF(OR(HZ$10="", $B31="", $J31="", BF31="", HZ$8=""), "", IF(HZ$9="", BF31/$J31, (BF31-INDEX($L31:$CQ31, $GE31, MATCH(CONCATENATE(HZ$10, " - ", HZ$8-7), $L$68:$CQ$68, 0)))/$J31)), "")</f>
        <v/>
      </c>
      <c r="IA31" s="43" t="str" cm="1">
        <f t="array" ref="IA31">IFERROR(IF(OR(IA$10="", $B31="", $K31="", BG31="", IA$8=""), "", IF(IA$9="", BG31/$K31, (BG31-INDEX($L31:$CQ31, $GE31, MATCH(CONCATENATE(IA$10, " - ", IA$8-7), $L$68:$CQ$68, 0)))/$K31)), "")</f>
        <v/>
      </c>
      <c r="IB31" s="41" t="str" cm="1">
        <f t="array" ref="IB31">IFERROR(IF(OR(IB$10="", $B31="", $F31="", BH31="", IB$8=""), "", IF(IB$9="", BH31/$F31, (BH31-INDEX($L31:$CQ31, $GE31, MATCH(CONCATENATE(IB$10, " - ", IB$8-7), $L$68:$CQ$68, 0)))/$F31)), "")</f>
        <v/>
      </c>
      <c r="IC31" s="42" t="str" cm="1">
        <f t="array" ref="IC31">IFERROR(IF(OR(IC$10="", $B31="", $G31="", BI31="", IC$8=""), "", IF(IC$9="", BI31/$G31, (BI31-INDEX($L31:$CQ31, $GE31, MATCH(CONCATENATE(IC$10, " - ", IC$8-7), $L$68:$CQ$68, 0)))/$G31)), "")</f>
        <v/>
      </c>
      <c r="ID31" s="42" t="str" cm="1">
        <f t="array" ref="ID31">IFERROR(IF(OR(ID$10="", $B31="", $H31="", BJ31="", ID$8=""), "", IF(ID$9="", BJ31/$H31, (BJ31-INDEX($L31:$CQ31, $GE31, MATCH(CONCATENATE(ID$10, " - ", ID$8-7), $L$68:$CQ$68, 0)))/$H31)), "")</f>
        <v/>
      </c>
      <c r="IE31" s="42" t="str" cm="1">
        <f t="array" ref="IE31">IFERROR(IF(OR(IE$10="", $B31="", $I31="", BK31="", IE$8=""), "", IF(IE$9="", BK31/$I31, (BK31-INDEX($L31:$CQ31, $GE31, MATCH(CONCATENATE(IE$10, " - ", IE$8-7), $L$68:$CQ$68, 0)))/$I31)), "")</f>
        <v/>
      </c>
      <c r="IF31" s="42" t="str" cm="1">
        <f t="array" ref="IF31">IFERROR(IF(OR(IF$10="", $B31="", $J31="", BL31="", IF$8=""), "", IF(IF$9="", BL31/$J31, (BL31-INDEX($L31:$CQ31, $GE31, MATCH(CONCATENATE(IF$10, " - ", IF$8-7), $L$68:$CQ$68, 0)))/$J31)), "")</f>
        <v/>
      </c>
      <c r="IG31" s="43" t="str" cm="1">
        <f t="array" ref="IG31">IFERROR(IF(OR(IG$10="", $B31="", $K31="", BM31="", IG$8=""), "", IF(IG$9="", BM31/$K31, (BM31-INDEX($L31:$CQ31, $GE31, MATCH(CONCATENATE(IG$10, " - ", IG$8-7), $L$68:$CQ$68, 0)))/$K31)), "")</f>
        <v/>
      </c>
      <c r="IH31" s="41" t="str" cm="1">
        <f t="array" ref="IH31">IFERROR(IF(OR(IH$10="", $B31="", $F31="", BN31="", IH$8=""), "", IF(IH$9="", BN31/$F31, (BN31-INDEX($L31:$CQ31, $GE31, MATCH(CONCATENATE(IH$10, " - ", IH$8-7), $L$68:$CQ$68, 0)))/$F31)), "")</f>
        <v/>
      </c>
      <c r="II31" s="42" t="str" cm="1">
        <f t="array" ref="II31">IFERROR(IF(OR(II$10="", $B31="", $G31="", BO31="", II$8=""), "", IF(II$9="", BO31/$G31, (BO31-INDEX($L31:$CQ31, $GE31, MATCH(CONCATENATE(II$10, " - ", II$8-7), $L$68:$CQ$68, 0)))/$G31)), "")</f>
        <v/>
      </c>
      <c r="IJ31" s="42" t="str" cm="1">
        <f t="array" ref="IJ31">IFERROR(IF(OR(IJ$10="", $B31="", $H31="", BP31="", IJ$8=""), "", IF(IJ$9="", BP31/$H31, (BP31-INDEX($L31:$CQ31, $GE31, MATCH(CONCATENATE(IJ$10, " - ", IJ$8-7), $L$68:$CQ$68, 0)))/$H31)), "")</f>
        <v/>
      </c>
      <c r="IK31" s="42" t="str" cm="1">
        <f t="array" ref="IK31">IFERROR(IF(OR(IK$10="", $B31="", $I31="", BQ31="", IK$8=""), "", IF(IK$9="", BQ31/$I31, (BQ31-INDEX($L31:$CQ31, $GE31, MATCH(CONCATENATE(IK$10, " - ", IK$8-7), $L$68:$CQ$68, 0)))/$I31)), "")</f>
        <v/>
      </c>
      <c r="IL31" s="42" t="str" cm="1">
        <f t="array" ref="IL31">IFERROR(IF(OR(IL$10="", $B31="", $J31="", BR31="", IL$8=""), "", IF(IL$9="", BR31/$J31, (BR31-INDEX($L31:$CQ31, $GE31, MATCH(CONCATENATE(IL$10, " - ", IL$8-7), $L$68:$CQ$68, 0)))/$J31)), "")</f>
        <v/>
      </c>
      <c r="IM31" s="43" t="str" cm="1">
        <f t="array" ref="IM31">IFERROR(IF(OR(IM$10="", $B31="", $K31="", BS31="", IM$8=""), "", IF(IM$9="", BS31/$K31, (BS31-INDEX($L31:$CQ31, $GE31, MATCH(CONCATENATE(IM$10, " - ", IM$8-7), $L$68:$CQ$68, 0)))/$K31)), "")</f>
        <v/>
      </c>
      <c r="IN31" s="41" t="str" cm="1">
        <f t="array" ref="IN31">IFERROR(IF(OR(IN$10="", $B31="", $F31="", BT31="", IN$8=""), "", IF(IN$9="", BT31/$F31, (BT31-INDEX($L31:$CQ31, $GE31, MATCH(CONCATENATE(IN$10, " - ", IN$8-7), $L$68:$CQ$68, 0)))/$F31)), "")</f>
        <v/>
      </c>
      <c r="IO31" s="42" t="str" cm="1">
        <f t="array" ref="IO31">IFERROR(IF(OR(IO$10="", $B31="", $G31="", BU31="", IO$8=""), "", IF(IO$9="", BU31/$G31, (BU31-INDEX($L31:$CQ31, $GE31, MATCH(CONCATENATE(IO$10, " - ", IO$8-7), $L$68:$CQ$68, 0)))/$G31)), "")</f>
        <v/>
      </c>
      <c r="IP31" s="42" t="str" cm="1">
        <f t="array" ref="IP31">IFERROR(IF(OR(IP$10="", $B31="", $H31="", BV31="", IP$8=""), "", IF(IP$9="", BV31/$H31, (BV31-INDEX($L31:$CQ31, $GE31, MATCH(CONCATENATE(IP$10, " - ", IP$8-7), $L$68:$CQ$68, 0)))/$H31)), "")</f>
        <v/>
      </c>
      <c r="IQ31" s="42" t="str" cm="1">
        <f t="array" ref="IQ31">IFERROR(IF(OR(IQ$10="", $B31="", $I31="", BW31="", IQ$8=""), "", IF(IQ$9="", BW31/$I31, (BW31-INDEX($L31:$CQ31, $GE31, MATCH(CONCATENATE(IQ$10, " - ", IQ$8-7), $L$68:$CQ$68, 0)))/$I31)), "")</f>
        <v/>
      </c>
      <c r="IR31" s="42" t="str" cm="1">
        <f t="array" ref="IR31">IFERROR(IF(OR(IR$10="", $B31="", $J31="", BX31="", IR$8=""), "", IF(IR$9="", BX31/$J31, (BX31-INDEX($L31:$CQ31, $GE31, MATCH(CONCATENATE(IR$10, " - ", IR$8-7), $L$68:$CQ$68, 0)))/$J31)), "")</f>
        <v/>
      </c>
      <c r="IS31" s="43" t="str" cm="1">
        <f t="array" ref="IS31">IFERROR(IF(OR(IS$10="", $B31="", $K31="", BY31="", IS$8=""), "", IF(IS$9="", BY31/$K31, (BY31-INDEX($L31:$CQ31, $GE31, MATCH(CONCATENATE(IS$10, " - ", IS$8-7), $L$68:$CQ$68, 0)))/$K31)), "")</f>
        <v/>
      </c>
      <c r="IT31" s="41" t="str" cm="1">
        <f t="array" ref="IT31">IFERROR(IF(OR(IT$10="", $B31="", $F31="", BZ31="", IT$8=""), "", IF(IT$9="", BZ31/$F31, (BZ31-INDEX($L31:$CQ31, $GE31, MATCH(CONCATENATE(IT$10, " - ", IT$8-7), $L$68:$CQ$68, 0)))/$F31)), "")</f>
        <v/>
      </c>
      <c r="IU31" s="42" t="str" cm="1">
        <f t="array" ref="IU31">IFERROR(IF(OR(IU$10="", $B31="", $G31="", CA31="", IU$8=""), "", IF(IU$9="", CA31/$G31, (CA31-INDEX($L31:$CQ31, $GE31, MATCH(CONCATENATE(IU$10, " - ", IU$8-7), $L$68:$CQ$68, 0)))/$G31)), "")</f>
        <v/>
      </c>
      <c r="IV31" s="42" t="str" cm="1">
        <f t="array" ref="IV31">IFERROR(IF(OR(IV$10="", $B31="", $H31="", CB31="", IV$8=""), "", IF(IV$9="", CB31/$H31, (CB31-INDEX($L31:$CQ31, $GE31, MATCH(CONCATENATE(IV$10, " - ", IV$8-7), $L$68:$CQ$68, 0)))/$H31)), "")</f>
        <v/>
      </c>
      <c r="IW31" s="42" t="str" cm="1">
        <f t="array" ref="IW31">IFERROR(IF(OR(IW$10="", $B31="", $I31="", CC31="", IW$8=""), "", IF(IW$9="", CC31/$I31, (CC31-INDEX($L31:$CQ31, $GE31, MATCH(CONCATENATE(IW$10, " - ", IW$8-7), $L$68:$CQ$68, 0)))/$I31)), "")</f>
        <v/>
      </c>
      <c r="IX31" s="42" t="str" cm="1">
        <f t="array" ref="IX31">IFERROR(IF(OR(IX$10="", $B31="", $J31="", CD31="", IX$8=""), "", IF(IX$9="", CD31/$J31, (CD31-INDEX($L31:$CQ31, $GE31, MATCH(CONCATENATE(IX$10, " - ", IX$8-7), $L$68:$CQ$68, 0)))/$J31)), "")</f>
        <v/>
      </c>
      <c r="IY31" s="43" t="str" cm="1">
        <f t="array" ref="IY31">IFERROR(IF(OR(IY$10="", $B31="", $K31="", CE31="", IY$8=""), "", IF(IY$9="", CE31/$K31, (CE31-INDEX($L31:$CQ31, $GE31, MATCH(CONCATENATE(IY$10, " - ", IY$8-7), $L$68:$CQ$68, 0)))/$K31)), "")</f>
        <v/>
      </c>
      <c r="IZ31" s="41" t="str" cm="1">
        <f t="array" ref="IZ31">IFERROR(IF(OR(IZ$10="", $B31="", $F31="", CF31="", IZ$8=""), "", IF(IZ$9="", CF31/$F31, (CF31-INDEX($L31:$CQ31, $GE31, MATCH(CONCATENATE(IZ$10, " - ", IZ$8-7), $L$68:$CQ$68, 0)))/$F31)), "")</f>
        <v/>
      </c>
      <c r="JA31" s="42" t="str" cm="1">
        <f t="array" ref="JA31">IFERROR(IF(OR(JA$10="", $B31="", $G31="", CG31="", JA$8=""), "", IF(JA$9="", CG31/$G31, (CG31-INDEX($L31:$CQ31, $GE31, MATCH(CONCATENATE(JA$10, " - ", JA$8-7), $L$68:$CQ$68, 0)))/$G31)), "")</f>
        <v/>
      </c>
      <c r="JB31" s="42" t="str" cm="1">
        <f t="array" ref="JB31">IFERROR(IF(OR(JB$10="", $B31="", $H31="", CH31="", JB$8=""), "", IF(JB$9="", CH31/$H31, (CH31-INDEX($L31:$CQ31, $GE31, MATCH(CONCATENATE(JB$10, " - ", JB$8-7), $L$68:$CQ$68, 0)))/$H31)), "")</f>
        <v/>
      </c>
      <c r="JC31" s="42" t="str" cm="1">
        <f t="array" ref="JC31">IFERROR(IF(OR(JC$10="", $B31="", $I31="", CI31="", JC$8=""), "", IF(JC$9="", CI31/$I31, (CI31-INDEX($L31:$CQ31, $GE31, MATCH(CONCATENATE(JC$10, " - ", JC$8-7), $L$68:$CQ$68, 0)))/$I31)), "")</f>
        <v/>
      </c>
      <c r="JD31" s="42" t="str" cm="1">
        <f t="array" ref="JD31">IFERROR(IF(OR(JD$10="", $B31="", $J31="", CJ31="", JD$8=""), "", IF(JD$9="", CJ31/$J31, (CJ31-INDEX($L31:$CQ31, $GE31, MATCH(CONCATENATE(JD$10, " - ", JD$8-7), $L$68:$CQ$68, 0)))/$J31)), "")</f>
        <v/>
      </c>
      <c r="JE31" s="43" t="str" cm="1">
        <f t="array" ref="JE31">IFERROR(IF(OR(JE$10="", $B31="", $K31="", CK31="", JE$8=""), "", IF(JE$9="", CK31/$K31, (CK31-INDEX($L31:$CQ31, $GE31, MATCH(CONCATENATE(JE$10, " - ", JE$8-7), $L$68:$CQ$68, 0)))/$K31)), "")</f>
        <v/>
      </c>
      <c r="JF31" s="41" t="str" cm="1">
        <f t="array" ref="JF31">IFERROR(IF(OR(JF$10="", $B31="", $F31="", CL31="", JF$8=""), "", IF(JF$9="", CL31/$F31, (CL31-INDEX($L31:$CQ31, $GE31, MATCH(CONCATENATE(JF$10, " - ", JF$8-7), $L$68:$CQ$68, 0)))/$F31)), "")</f>
        <v/>
      </c>
      <c r="JG31" s="42" t="str" cm="1">
        <f t="array" ref="JG31">IFERROR(IF(OR(JG$10="", $B31="", $G31="", CM31="", JG$8=""), "", IF(JG$9="", CM31/$G31, (CM31-INDEX($L31:$CQ31, $GE31, MATCH(CONCATENATE(JG$10, " - ", JG$8-7), $L$68:$CQ$68, 0)))/$G31)), "")</f>
        <v/>
      </c>
      <c r="JH31" s="42" t="str" cm="1">
        <f t="array" ref="JH31">IFERROR(IF(OR(JH$10="", $B31="", $H31="", CN31="", JH$8=""), "", IF(JH$9="", CN31/$H31, (CN31-INDEX($L31:$CQ31, $GE31, MATCH(CONCATENATE(JH$10, " - ", JH$8-7), $L$68:$CQ$68, 0)))/$H31)), "")</f>
        <v/>
      </c>
      <c r="JI31" s="42" t="str" cm="1">
        <f t="array" ref="JI31">IFERROR(IF(OR(JI$10="", $B31="", $I31="", CO31="", JI$8=""), "", IF(JI$9="", CO31/$I31, (CO31-INDEX($L31:$CQ31, $GE31, MATCH(CONCATENATE(JI$10, " - ", JI$8-7), $L$68:$CQ$68, 0)))/$I31)), "")</f>
        <v/>
      </c>
      <c r="JJ31" s="42" t="str" cm="1">
        <f t="array" ref="JJ31">IFERROR(IF(OR(JJ$10="", $B31="", $J31="", CP31="", JJ$8=""), "", IF(JJ$9="", CP31/$J31, (CP31-INDEX($L31:$CQ31, $GE31, MATCH(CONCATENATE(JJ$10, " - ", JJ$8-7), $L$68:$CQ$68, 0)))/$J31)), "")</f>
        <v/>
      </c>
      <c r="JK31" s="43" t="str" cm="1">
        <f t="array" ref="JK31">IFERROR(IF(OR(JK$10="", $B31="", $K31="", CQ31="", JK$8=""), "", IF(JK$9="", CQ31/$K31, (CQ31-INDEX($L31:$CQ31, $GE31, MATCH(CONCATENATE(JK$10, " - ", JK$8-7), $L$68:$CQ$68, 0)))/$K31)), "")</f>
        <v/>
      </c>
      <c r="JM31" s="55" t="str" cm="1">
        <f t="array" ref="JM31">IF(OR(JM$10="", $B31=""), "", SUMPRODUCT(($CY31:$GD31=JM$8)*($CY$10:$GD$10=JM$10)))</f>
        <v/>
      </c>
      <c r="JN31" s="56" t="str" cm="1">
        <f t="array" ref="JN31">IF(OR(JN$10="", $B31=""), "", SUMPRODUCT(($CY31:$GD31=JN$8)*($CY$10:$GD$10=JN$10)))</f>
        <v/>
      </c>
      <c r="JO31" s="56" t="str" cm="1">
        <f t="array" ref="JO31">IF(OR(JO$10="", $B31=""), "", SUMPRODUCT(($CY31:$GD31=JO$8)*($CY$10:$GD$10=JO$10)))</f>
        <v/>
      </c>
      <c r="JP31" s="56" t="str" cm="1">
        <f t="array" ref="JP31">IF(OR(JP$10="", $B31=""), "", SUMPRODUCT(($CY31:$GD31=JP$8)*($CY$10:$GD$10=JP$10)))</f>
        <v/>
      </c>
      <c r="JQ31" s="56" t="str" cm="1">
        <f t="array" ref="JQ31">IF(OR(JQ$10="", $B31=""), "", SUMPRODUCT(($CY31:$GD31=JQ$8)*($CY$10:$GD$10=JQ$10)))</f>
        <v/>
      </c>
      <c r="JR31" s="56" t="str" cm="1">
        <f t="array" ref="JR31">IF(OR(JR$10="", $B31=""), "", SUMPRODUCT(($CY31:$GD31=JR$8)*($CY$10:$GD$10=JR$10)))</f>
        <v/>
      </c>
      <c r="JS31" s="56" t="str" cm="1">
        <f t="array" ref="JS31">IF(OR(JS$10="", $B31=""), "", SUMPRODUCT(($CY31:$GD31=JS$8)*($CY$10:$GD$10=JS$10)))</f>
        <v/>
      </c>
      <c r="JT31" s="56" t="str" cm="1">
        <f t="array" ref="JT31">IF(OR(JT$10="", $B31=""), "", SUMPRODUCT(($CY31:$GD31=JT$8)*($CY$10:$GD$10=JT$10)))</f>
        <v/>
      </c>
      <c r="JU31" s="56" t="str" cm="1">
        <f t="array" ref="JU31">IF(OR(JU$10="", $B31=""), "", SUMPRODUCT(($CY31:$GD31=JU$8)*($CY$10:$GD$10=JU$10)))</f>
        <v/>
      </c>
      <c r="JV31" s="56" t="str" cm="1">
        <f t="array" ref="JV31">IF(OR(JV$10="", $B31=""), "", SUMPRODUCT(($CY31:$GD31=JV$8)*($CY$10:$GD$10=JV$10)))</f>
        <v/>
      </c>
      <c r="JW31" s="56" t="str" cm="1">
        <f t="array" ref="JW31">IF(OR(JW$10="", $B31=""), "", SUMPRODUCT(($CY31:$GD31=JW$8)*($CY$10:$GD$10=JW$10)))</f>
        <v/>
      </c>
      <c r="JX31" s="56" t="str" cm="1">
        <f t="array" ref="JX31">IF(OR(JX$10="", $B31=""), "", SUMPRODUCT(($CY31:$GD31=JX$8)*($CY$10:$GD$10=JX$10)))</f>
        <v/>
      </c>
      <c r="JY31" s="56" t="str" cm="1">
        <f t="array" ref="JY31">IF(OR(JY$10="", $B31=""), "", SUMPRODUCT(($CY31:$GD31=JY$8)*($CY$10:$GD$10=JY$10)))</f>
        <v/>
      </c>
      <c r="JZ31" s="56" t="str" cm="1">
        <f t="array" ref="JZ31">IF(OR(JZ$10="", $B31=""), "", SUMPRODUCT(($CY31:$GD31=JZ$8)*($CY$10:$GD$10=JZ$10)))</f>
        <v/>
      </c>
      <c r="KA31" s="56" t="str" cm="1">
        <f t="array" ref="KA31">IF(OR(KA$10="", $B31=""), "", SUMPRODUCT(($CY31:$GD31=KA$8)*($CY$10:$GD$10=KA$10)))</f>
        <v/>
      </c>
      <c r="KB31" s="56" t="str" cm="1">
        <f t="array" ref="KB31">IF(OR(KB$10="", $B31=""), "", SUMPRODUCT(($CY31:$GD31=KB$8)*($CY$10:$GD$10=KB$10)))</f>
        <v/>
      </c>
      <c r="KC31" s="56" t="str" cm="1">
        <f t="array" ref="KC31">IF(OR(KC$10="", $B31=""), "", SUMPRODUCT(($CY31:$GD31=KC$8)*($CY$10:$GD$10=KC$10)))</f>
        <v/>
      </c>
      <c r="KD31" s="57" t="str" cm="1">
        <f t="array" ref="KD31">IF(OR(KD$10="", $B31=""), "", SUMPRODUCT(($CY31:$GD31=KD$8)*($CY$10:$GD$10=KD$10)))</f>
        <v/>
      </c>
      <c r="KF31" s="70" t="str">
        <f t="shared" si="213"/>
        <v/>
      </c>
      <c r="KH31" s="76" t="str">
        <f t="shared" si="214"/>
        <v/>
      </c>
      <c r="KI31" s="77" t="str">
        <f t="shared" si="214"/>
        <v/>
      </c>
      <c r="KJ31" s="77" t="str">
        <f t="shared" si="214"/>
        <v/>
      </c>
      <c r="KK31" s="77" t="str">
        <f t="shared" si="214"/>
        <v/>
      </c>
      <c r="KL31" s="77" t="str">
        <f t="shared" si="214"/>
        <v/>
      </c>
      <c r="KM31" s="77" t="str">
        <f t="shared" si="214"/>
        <v/>
      </c>
      <c r="KN31" s="77" t="str">
        <f t="shared" si="214"/>
        <v/>
      </c>
      <c r="KO31" s="77" t="str">
        <f t="shared" si="214"/>
        <v/>
      </c>
      <c r="KP31" s="77" t="str">
        <f t="shared" si="214"/>
        <v/>
      </c>
      <c r="KQ31" s="77" t="str">
        <f t="shared" si="214"/>
        <v/>
      </c>
      <c r="KR31" s="77" t="str">
        <f t="shared" si="214"/>
        <v/>
      </c>
      <c r="KS31" s="77" t="str">
        <f t="shared" si="214"/>
        <v/>
      </c>
      <c r="KT31" s="78" t="str">
        <f t="shared" si="214"/>
        <v/>
      </c>
      <c r="KV31" s="97" t="str">
        <f t="shared" si="215"/>
        <v/>
      </c>
      <c r="KW31" s="98" t="str">
        <f t="shared" si="216"/>
        <v/>
      </c>
    </row>
    <row r="32" spans="1:309" x14ac:dyDescent="0.25">
      <c r="A32" s="2"/>
      <c r="B32" s="291"/>
      <c r="C32" s="292"/>
      <c r="D32" s="293"/>
      <c r="E32" s="294"/>
      <c r="F32" s="295"/>
      <c r="G32" s="296"/>
      <c r="H32" s="296"/>
      <c r="I32" s="296"/>
      <c r="J32" s="296"/>
      <c r="K32" s="297"/>
      <c r="L32" s="295"/>
      <c r="M32" s="296"/>
      <c r="N32" s="296"/>
      <c r="O32" s="296"/>
      <c r="P32" s="296"/>
      <c r="Q32" s="297"/>
      <c r="R32" s="295"/>
      <c r="S32" s="296"/>
      <c r="T32" s="296"/>
      <c r="U32" s="296"/>
      <c r="V32" s="296"/>
      <c r="W32" s="297"/>
      <c r="X32" s="295"/>
      <c r="Y32" s="296"/>
      <c r="Z32" s="296"/>
      <c r="AA32" s="296"/>
      <c r="AB32" s="296"/>
      <c r="AC32" s="297"/>
      <c r="AD32" s="295"/>
      <c r="AE32" s="296"/>
      <c r="AF32" s="296"/>
      <c r="AG32" s="296"/>
      <c r="AH32" s="296"/>
      <c r="AI32" s="297"/>
      <c r="AJ32" s="295"/>
      <c r="AK32" s="296"/>
      <c r="AL32" s="296"/>
      <c r="AM32" s="296"/>
      <c r="AN32" s="296"/>
      <c r="AO32" s="297"/>
      <c r="AP32" s="295"/>
      <c r="AQ32" s="296"/>
      <c r="AR32" s="296"/>
      <c r="AS32" s="296"/>
      <c r="AT32" s="296"/>
      <c r="AU32" s="297"/>
      <c r="AV32" s="295"/>
      <c r="AW32" s="296"/>
      <c r="AX32" s="296"/>
      <c r="AY32" s="296"/>
      <c r="AZ32" s="296"/>
      <c r="BA32" s="297"/>
      <c r="BB32" s="295"/>
      <c r="BC32" s="296"/>
      <c r="BD32" s="296"/>
      <c r="BE32" s="296"/>
      <c r="BF32" s="296"/>
      <c r="BG32" s="297"/>
      <c r="BH32" s="295"/>
      <c r="BI32" s="296"/>
      <c r="BJ32" s="296"/>
      <c r="BK32" s="296"/>
      <c r="BL32" s="296"/>
      <c r="BM32" s="297"/>
      <c r="BN32" s="295"/>
      <c r="BO32" s="296"/>
      <c r="BP32" s="296"/>
      <c r="BQ32" s="296"/>
      <c r="BR32" s="296"/>
      <c r="BS32" s="297"/>
      <c r="BT32" s="295"/>
      <c r="BU32" s="296"/>
      <c r="BV32" s="296"/>
      <c r="BW32" s="296"/>
      <c r="BX32" s="296"/>
      <c r="BY32" s="297"/>
      <c r="BZ32" s="295"/>
      <c r="CA32" s="296"/>
      <c r="CB32" s="296"/>
      <c r="CC32" s="296"/>
      <c r="CD32" s="296"/>
      <c r="CE32" s="297"/>
      <c r="CF32" s="295"/>
      <c r="CG32" s="296"/>
      <c r="CH32" s="296"/>
      <c r="CI32" s="296"/>
      <c r="CJ32" s="296"/>
      <c r="CK32" s="297"/>
      <c r="CL32" s="295"/>
      <c r="CM32" s="296"/>
      <c r="CN32" s="296"/>
      <c r="CO32" s="296"/>
      <c r="CP32" s="296"/>
      <c r="CQ32" s="297"/>
      <c r="CR32" s="2"/>
      <c r="CT32" s="23" t="s">
        <v>27</v>
      </c>
      <c r="CV32" s="116" t="str">
        <f t="shared" si="210"/>
        <v/>
      </c>
      <c r="CW32" s="117" t="str">
        <f t="shared" si="211"/>
        <v/>
      </c>
      <c r="CY32" s="32" t="str">
        <f t="shared" ca="1" si="212"/>
        <v/>
      </c>
      <c r="CZ32" s="33" t="str">
        <f t="shared" ca="1" si="126"/>
        <v/>
      </c>
      <c r="DA32" s="33" t="str">
        <f t="shared" ca="1" si="127"/>
        <v/>
      </c>
      <c r="DB32" s="33" t="str">
        <f t="shared" ca="1" si="128"/>
        <v/>
      </c>
      <c r="DC32" s="33" t="str">
        <f t="shared" ca="1" si="129"/>
        <v/>
      </c>
      <c r="DD32" s="33" t="str">
        <f t="shared" ca="1" si="130"/>
        <v/>
      </c>
      <c r="DE32" s="33" t="str">
        <f t="shared" ca="1" si="131"/>
        <v/>
      </c>
      <c r="DF32" s="33" t="str">
        <f t="shared" ca="1" si="132"/>
        <v/>
      </c>
      <c r="DG32" s="33" t="str">
        <f t="shared" ca="1" si="133"/>
        <v/>
      </c>
      <c r="DH32" s="33" t="str">
        <f t="shared" ca="1" si="134"/>
        <v/>
      </c>
      <c r="DI32" s="33" t="str">
        <f t="shared" ca="1" si="135"/>
        <v/>
      </c>
      <c r="DJ32" s="33" t="str">
        <f t="shared" ca="1" si="136"/>
        <v/>
      </c>
      <c r="DK32" s="33" t="str">
        <f t="shared" ca="1" si="137"/>
        <v/>
      </c>
      <c r="DL32" s="33" t="str">
        <f t="shared" ca="1" si="138"/>
        <v/>
      </c>
      <c r="DM32" s="33" t="str">
        <f t="shared" ca="1" si="139"/>
        <v/>
      </c>
      <c r="DN32" s="33" t="str">
        <f t="shared" ca="1" si="140"/>
        <v/>
      </c>
      <c r="DO32" s="33" t="str">
        <f t="shared" ca="1" si="141"/>
        <v/>
      </c>
      <c r="DP32" s="33" t="str">
        <f t="shared" ca="1" si="142"/>
        <v/>
      </c>
      <c r="DQ32" s="33" t="str">
        <f t="shared" ca="1" si="143"/>
        <v/>
      </c>
      <c r="DR32" s="33" t="str">
        <f t="shared" ca="1" si="144"/>
        <v/>
      </c>
      <c r="DS32" s="33" t="str">
        <f t="shared" ca="1" si="145"/>
        <v/>
      </c>
      <c r="DT32" s="33" t="str">
        <f t="shared" ca="1" si="146"/>
        <v/>
      </c>
      <c r="DU32" s="33" t="str">
        <f t="shared" ca="1" si="147"/>
        <v/>
      </c>
      <c r="DV32" s="33" t="str">
        <f t="shared" ca="1" si="148"/>
        <v/>
      </c>
      <c r="DW32" s="33" t="str">
        <f t="shared" ca="1" si="149"/>
        <v/>
      </c>
      <c r="DX32" s="33" t="str">
        <f t="shared" ca="1" si="150"/>
        <v/>
      </c>
      <c r="DY32" s="33" t="str">
        <f t="shared" ca="1" si="151"/>
        <v/>
      </c>
      <c r="DZ32" s="33" t="str">
        <f t="shared" ca="1" si="152"/>
        <v/>
      </c>
      <c r="EA32" s="33" t="str">
        <f t="shared" ca="1" si="153"/>
        <v/>
      </c>
      <c r="EB32" s="33" t="str">
        <f t="shared" ca="1" si="154"/>
        <v/>
      </c>
      <c r="EC32" s="33" t="str">
        <f t="shared" ca="1" si="155"/>
        <v/>
      </c>
      <c r="ED32" s="33" t="str">
        <f t="shared" ca="1" si="156"/>
        <v/>
      </c>
      <c r="EE32" s="33" t="str">
        <f t="shared" ca="1" si="157"/>
        <v/>
      </c>
      <c r="EF32" s="33" t="str">
        <f t="shared" ca="1" si="158"/>
        <v/>
      </c>
      <c r="EG32" s="33" t="str">
        <f t="shared" ca="1" si="159"/>
        <v/>
      </c>
      <c r="EH32" s="33" t="str">
        <f t="shared" ca="1" si="160"/>
        <v/>
      </c>
      <c r="EI32" s="33" t="str">
        <f t="shared" ca="1" si="161"/>
        <v/>
      </c>
      <c r="EJ32" s="33" t="str">
        <f t="shared" ca="1" si="162"/>
        <v/>
      </c>
      <c r="EK32" s="33" t="str">
        <f t="shared" ca="1" si="163"/>
        <v/>
      </c>
      <c r="EL32" s="33" t="str">
        <f t="shared" ca="1" si="164"/>
        <v/>
      </c>
      <c r="EM32" s="33" t="str">
        <f t="shared" ca="1" si="165"/>
        <v/>
      </c>
      <c r="EN32" s="33" t="str">
        <f t="shared" ca="1" si="166"/>
        <v/>
      </c>
      <c r="EO32" s="33" t="str">
        <f t="shared" ca="1" si="167"/>
        <v/>
      </c>
      <c r="EP32" s="33" t="str">
        <f t="shared" ca="1" si="168"/>
        <v/>
      </c>
      <c r="EQ32" s="33" t="str">
        <f t="shared" ca="1" si="169"/>
        <v/>
      </c>
      <c r="ER32" s="33" t="str">
        <f t="shared" ca="1" si="170"/>
        <v/>
      </c>
      <c r="ES32" s="33" t="str">
        <f t="shared" ca="1" si="171"/>
        <v/>
      </c>
      <c r="ET32" s="33" t="str">
        <f t="shared" ca="1" si="172"/>
        <v/>
      </c>
      <c r="EU32" s="33" t="str">
        <f t="shared" ca="1" si="173"/>
        <v/>
      </c>
      <c r="EV32" s="33" t="str">
        <f t="shared" ca="1" si="174"/>
        <v/>
      </c>
      <c r="EW32" s="33" t="str">
        <f t="shared" ca="1" si="175"/>
        <v/>
      </c>
      <c r="EX32" s="33" t="str">
        <f t="shared" ca="1" si="176"/>
        <v/>
      </c>
      <c r="EY32" s="33" t="str">
        <f t="shared" ca="1" si="177"/>
        <v/>
      </c>
      <c r="EZ32" s="33" t="str">
        <f t="shared" ca="1" si="178"/>
        <v/>
      </c>
      <c r="FA32" s="33" t="str">
        <f t="shared" ca="1" si="179"/>
        <v/>
      </c>
      <c r="FB32" s="33" t="str">
        <f t="shared" ca="1" si="180"/>
        <v/>
      </c>
      <c r="FC32" s="33" t="str">
        <f t="shared" ca="1" si="181"/>
        <v/>
      </c>
      <c r="FD32" s="33" t="str">
        <f t="shared" ca="1" si="182"/>
        <v/>
      </c>
      <c r="FE32" s="33" t="str">
        <f t="shared" ca="1" si="183"/>
        <v/>
      </c>
      <c r="FF32" s="33" t="str">
        <f t="shared" ca="1" si="184"/>
        <v/>
      </c>
      <c r="FG32" s="33" t="str">
        <f t="shared" ca="1" si="185"/>
        <v/>
      </c>
      <c r="FH32" s="33" t="str">
        <f t="shared" ca="1" si="186"/>
        <v/>
      </c>
      <c r="FI32" s="33" t="str">
        <f t="shared" ca="1" si="187"/>
        <v/>
      </c>
      <c r="FJ32" s="33" t="str">
        <f t="shared" ca="1" si="188"/>
        <v/>
      </c>
      <c r="FK32" s="33" t="str">
        <f t="shared" ca="1" si="189"/>
        <v/>
      </c>
      <c r="FL32" s="33" t="str">
        <f t="shared" ca="1" si="190"/>
        <v/>
      </c>
      <c r="FM32" s="33" t="str">
        <f t="shared" ca="1" si="191"/>
        <v/>
      </c>
      <c r="FN32" s="33" t="str">
        <f t="shared" ca="1" si="192"/>
        <v/>
      </c>
      <c r="FO32" s="33" t="str">
        <f t="shared" ca="1" si="193"/>
        <v/>
      </c>
      <c r="FP32" s="33" t="str">
        <f t="shared" ca="1" si="194"/>
        <v/>
      </c>
      <c r="FQ32" s="33" t="str">
        <f t="shared" ca="1" si="195"/>
        <v/>
      </c>
      <c r="FR32" s="33" t="str">
        <f t="shared" ca="1" si="196"/>
        <v/>
      </c>
      <c r="FS32" s="33" t="str">
        <f t="shared" ca="1" si="197"/>
        <v/>
      </c>
      <c r="FT32" s="33" t="str">
        <f t="shared" ca="1" si="198"/>
        <v/>
      </c>
      <c r="FU32" s="33" t="str">
        <f t="shared" ca="1" si="199"/>
        <v/>
      </c>
      <c r="FV32" s="33" t="str">
        <f t="shared" ca="1" si="200"/>
        <v/>
      </c>
      <c r="FW32" s="33" t="str">
        <f t="shared" ca="1" si="201"/>
        <v/>
      </c>
      <c r="FX32" s="33" t="str">
        <f t="shared" ca="1" si="202"/>
        <v/>
      </c>
      <c r="FY32" s="33" t="str">
        <f t="shared" ca="1" si="203"/>
        <v/>
      </c>
      <c r="FZ32" s="33" t="str">
        <f t="shared" ca="1" si="204"/>
        <v/>
      </c>
      <c r="GA32" s="33" t="str">
        <f t="shared" ca="1" si="205"/>
        <v/>
      </c>
      <c r="GB32" s="33" t="str">
        <f t="shared" ca="1" si="206"/>
        <v/>
      </c>
      <c r="GC32" s="33" t="str">
        <f t="shared" ca="1" si="207"/>
        <v/>
      </c>
      <c r="GD32" s="34" t="str">
        <f t="shared" ca="1" si="208"/>
        <v/>
      </c>
      <c r="GF32" s="41" t="str" cm="1">
        <f t="array" ref="GF32">IFERROR(IF(OR(GF$10="", $B32="", $F32="", L32="", GF$8=""), "", IF(GF$9="", L32/$F32, (L32-INDEX($L32:$CQ32, $GE32, MATCH(CONCATENATE(GF$10, " - ", GF$8-7), $L$68:$CQ$68, 0)))/$F32)), "")</f>
        <v/>
      </c>
      <c r="GG32" s="42" t="str" cm="1">
        <f t="array" ref="GG32">IFERROR(IF(OR(GG$10="", $B32="", $G32="", M32="", GG$8=""), "", IF(GG$9="", M32/$G32, (M32-INDEX($L32:$CQ32, $GE32, MATCH(CONCATENATE(GG$10, " - ", GG$8-7), $L$68:$CQ$68, 0)))/$G32)), "")</f>
        <v/>
      </c>
      <c r="GH32" s="42" t="str" cm="1">
        <f t="array" ref="GH32">IFERROR(IF(OR(GH$10="", $B32="", $H32="", N32="", GH$8=""), "", IF(GH$9="", N32/$H32, (N32-INDEX($L32:$CQ32, $GE32, MATCH(CONCATENATE(GH$10, " - ", GH$8-7), $L$68:$CQ$68, 0)))/$H32)), "")</f>
        <v/>
      </c>
      <c r="GI32" s="42" t="str" cm="1">
        <f t="array" ref="GI32">IFERROR(IF(OR(GI$10="", $B32="", $I32="", O32="", GI$8=""), "", IF(GI$9="", O32/$I32, (O32-INDEX($L32:$CQ32, $GE32, MATCH(CONCATENATE(GI$10, " - ", GI$8-7), $L$68:$CQ$68, 0)))/$I32)), "")</f>
        <v/>
      </c>
      <c r="GJ32" s="42" t="str" cm="1">
        <f t="array" ref="GJ32">IFERROR(IF(OR(GJ$10="", $B32="", $J32="", P32="", GJ$8=""), "", IF(GJ$9="", P32/$J32, (P32-INDEX($L32:$CQ32, $GE32, MATCH(CONCATENATE(GJ$10, " - ", GJ$8-7), $L$68:$CQ$68, 0)))/$J32)), "")</f>
        <v/>
      </c>
      <c r="GK32" s="43" t="str" cm="1">
        <f t="array" ref="GK32">IFERROR(IF(OR(GK$10="", $B32="", $K32="", Q32="", GK$8=""), "", IF(GK$9="", Q32/$K32, (Q32-INDEX($L32:$CQ32, $GE32, MATCH(CONCATENATE(GK$10, " - ", GK$8-7), $L$68:$CQ$68, 0)))/$K32)), "")</f>
        <v/>
      </c>
      <c r="GL32" s="41" t="str" cm="1">
        <f t="array" ref="GL32">IFERROR(IF(OR(GL$10="", $B32="", $F32="", R32="", GL$8=""), "", IF(GL$9="", R32/$F32, (R32-INDEX($L32:$CQ32, $GE32, MATCH(CONCATENATE(GL$10, " - ", GL$8-7), $L$68:$CQ$68, 0)))/$F32)), "")</f>
        <v/>
      </c>
      <c r="GM32" s="42" t="str" cm="1">
        <f t="array" ref="GM32">IFERROR(IF(OR(GM$10="", $B32="", $G32="", S32="", GM$8=""), "", IF(GM$9="", S32/$G32, (S32-INDEX($L32:$CQ32, $GE32, MATCH(CONCATENATE(GM$10, " - ", GM$8-7), $L$68:$CQ$68, 0)))/$G32)), "")</f>
        <v/>
      </c>
      <c r="GN32" s="42" t="str" cm="1">
        <f t="array" ref="GN32">IFERROR(IF(OR(GN$10="", $B32="", $H32="", T32="", GN$8=""), "", IF(GN$9="", T32/$H32, (T32-INDEX($L32:$CQ32, $GE32, MATCH(CONCATENATE(GN$10, " - ", GN$8-7), $L$68:$CQ$68, 0)))/$H32)), "")</f>
        <v/>
      </c>
      <c r="GO32" s="42" t="str" cm="1">
        <f t="array" ref="GO32">IFERROR(IF(OR(GO$10="", $B32="", $I32="", U32="", GO$8=""), "", IF(GO$9="", U32/$I32, (U32-INDEX($L32:$CQ32, $GE32, MATCH(CONCATENATE(GO$10, " - ", GO$8-7), $L$68:$CQ$68, 0)))/$I32)), "")</f>
        <v/>
      </c>
      <c r="GP32" s="42" t="str" cm="1">
        <f t="array" ref="GP32">IFERROR(IF(OR(GP$10="", $B32="", $J32="", V32="", GP$8=""), "", IF(GP$9="", V32/$J32, (V32-INDEX($L32:$CQ32, $GE32, MATCH(CONCATENATE(GP$10, " - ", GP$8-7), $L$68:$CQ$68, 0)))/$J32)), "")</f>
        <v/>
      </c>
      <c r="GQ32" s="43" t="str" cm="1">
        <f t="array" ref="GQ32">IFERROR(IF(OR(GQ$10="", $B32="", $K32="", W32="", GQ$8=""), "", IF(GQ$9="", W32/$K32, (W32-INDEX($L32:$CQ32, $GE32, MATCH(CONCATENATE(GQ$10, " - ", GQ$8-7), $L$68:$CQ$68, 0)))/$K32)), "")</f>
        <v/>
      </c>
      <c r="GR32" s="41" t="str" cm="1">
        <f t="array" ref="GR32">IFERROR(IF(OR(GR$10="", $B32="", $F32="", X32="", GR$8=""), "", IF(GR$9="", X32/$F32, (X32-INDEX($L32:$CQ32, $GE32, MATCH(CONCATENATE(GR$10, " - ", GR$8-7), $L$68:$CQ$68, 0)))/$F32)), "")</f>
        <v/>
      </c>
      <c r="GS32" s="42" t="str" cm="1">
        <f t="array" ref="GS32">IFERROR(IF(OR(GS$10="", $B32="", $G32="", Y32="", GS$8=""), "", IF(GS$9="", Y32/$G32, (Y32-INDEX($L32:$CQ32, $GE32, MATCH(CONCATENATE(GS$10, " - ", GS$8-7), $L$68:$CQ$68, 0)))/$G32)), "")</f>
        <v/>
      </c>
      <c r="GT32" s="42" t="str" cm="1">
        <f t="array" ref="GT32">IFERROR(IF(OR(GT$10="", $B32="", $H32="", Z32="", GT$8=""), "", IF(GT$9="", Z32/$H32, (Z32-INDEX($L32:$CQ32, $GE32, MATCH(CONCATENATE(GT$10, " - ", GT$8-7), $L$68:$CQ$68, 0)))/$H32)), "")</f>
        <v/>
      </c>
      <c r="GU32" s="42" t="str" cm="1">
        <f t="array" ref="GU32">IFERROR(IF(OR(GU$10="", $B32="", $I32="", AA32="", GU$8=""), "", IF(GU$9="", AA32/$I32, (AA32-INDEX($L32:$CQ32, $GE32, MATCH(CONCATENATE(GU$10, " - ", GU$8-7), $L$68:$CQ$68, 0)))/$I32)), "")</f>
        <v/>
      </c>
      <c r="GV32" s="42" t="str" cm="1">
        <f t="array" ref="GV32">IFERROR(IF(OR(GV$10="", $B32="", $J32="", AB32="", GV$8=""), "", IF(GV$9="", AB32/$J32, (AB32-INDEX($L32:$CQ32, $GE32, MATCH(CONCATENATE(GV$10, " - ", GV$8-7), $L$68:$CQ$68, 0)))/$J32)), "")</f>
        <v/>
      </c>
      <c r="GW32" s="43" t="str" cm="1">
        <f t="array" ref="GW32">IFERROR(IF(OR(GW$10="", $B32="", $K32="", AC32="", GW$8=""), "", IF(GW$9="", AC32/$K32, (AC32-INDEX($L32:$CQ32, $GE32, MATCH(CONCATENATE(GW$10, " - ", GW$8-7), $L$68:$CQ$68, 0)))/$K32)), "")</f>
        <v/>
      </c>
      <c r="GX32" s="41" t="str" cm="1">
        <f t="array" ref="GX32">IFERROR(IF(OR(GX$10="", $B32="", $F32="", AD32="", GX$8=""), "", IF(GX$9="", AD32/$F32, (AD32-INDEX($L32:$CQ32, $GE32, MATCH(CONCATENATE(GX$10, " - ", GX$8-7), $L$68:$CQ$68, 0)))/$F32)), "")</f>
        <v/>
      </c>
      <c r="GY32" s="42" t="str" cm="1">
        <f t="array" ref="GY32">IFERROR(IF(OR(GY$10="", $B32="", $G32="", AE32="", GY$8=""), "", IF(GY$9="", AE32/$G32, (AE32-INDEX($L32:$CQ32, $GE32, MATCH(CONCATENATE(GY$10, " - ", GY$8-7), $L$68:$CQ$68, 0)))/$G32)), "")</f>
        <v/>
      </c>
      <c r="GZ32" s="42" t="str" cm="1">
        <f t="array" ref="GZ32">IFERROR(IF(OR(GZ$10="", $B32="", $H32="", AF32="", GZ$8=""), "", IF(GZ$9="", AF32/$H32, (AF32-INDEX($L32:$CQ32, $GE32, MATCH(CONCATENATE(GZ$10, " - ", GZ$8-7), $L$68:$CQ$68, 0)))/$H32)), "")</f>
        <v/>
      </c>
      <c r="HA32" s="42" t="str" cm="1">
        <f t="array" ref="HA32">IFERROR(IF(OR(HA$10="", $B32="", $I32="", AG32="", HA$8=""), "", IF(HA$9="", AG32/$I32, (AG32-INDEX($L32:$CQ32, $GE32, MATCH(CONCATENATE(HA$10, " - ", HA$8-7), $L$68:$CQ$68, 0)))/$I32)), "")</f>
        <v/>
      </c>
      <c r="HB32" s="42" t="str" cm="1">
        <f t="array" ref="HB32">IFERROR(IF(OR(HB$10="", $B32="", $J32="", AH32="", HB$8=""), "", IF(HB$9="", AH32/$J32, (AH32-INDEX($L32:$CQ32, $GE32, MATCH(CONCATENATE(HB$10, " - ", HB$8-7), $L$68:$CQ$68, 0)))/$J32)), "")</f>
        <v/>
      </c>
      <c r="HC32" s="43" t="str" cm="1">
        <f t="array" ref="HC32">IFERROR(IF(OR(HC$10="", $B32="", $K32="", AI32="", HC$8=""), "", IF(HC$9="", AI32/$K32, (AI32-INDEX($L32:$CQ32, $GE32, MATCH(CONCATENATE(HC$10, " - ", HC$8-7), $L$68:$CQ$68, 0)))/$K32)), "")</f>
        <v/>
      </c>
      <c r="HD32" s="41" t="str" cm="1">
        <f t="array" ref="HD32">IFERROR(IF(OR(HD$10="", $B32="", $F32="", AJ32="", HD$8=""), "", IF(HD$9="", AJ32/$F32, (AJ32-INDEX($L32:$CQ32, $GE32, MATCH(CONCATENATE(HD$10, " - ", HD$8-7), $L$68:$CQ$68, 0)))/$F32)), "")</f>
        <v/>
      </c>
      <c r="HE32" s="42" t="str" cm="1">
        <f t="array" ref="HE32">IFERROR(IF(OR(HE$10="", $B32="", $G32="", AK32="", HE$8=""), "", IF(HE$9="", AK32/$G32, (AK32-INDEX($L32:$CQ32, $GE32, MATCH(CONCATENATE(HE$10, " - ", HE$8-7), $L$68:$CQ$68, 0)))/$G32)), "")</f>
        <v/>
      </c>
      <c r="HF32" s="42" t="str" cm="1">
        <f t="array" ref="HF32">IFERROR(IF(OR(HF$10="", $B32="", $H32="", AL32="", HF$8=""), "", IF(HF$9="", AL32/$H32, (AL32-INDEX($L32:$CQ32, $GE32, MATCH(CONCATENATE(HF$10, " - ", HF$8-7), $L$68:$CQ$68, 0)))/$H32)), "")</f>
        <v/>
      </c>
      <c r="HG32" s="42" t="str" cm="1">
        <f t="array" ref="HG32">IFERROR(IF(OR(HG$10="", $B32="", $I32="", AM32="", HG$8=""), "", IF(HG$9="", AM32/$I32, (AM32-INDEX($L32:$CQ32, $GE32, MATCH(CONCATENATE(HG$10, " - ", HG$8-7), $L$68:$CQ$68, 0)))/$I32)), "")</f>
        <v/>
      </c>
      <c r="HH32" s="42" t="str" cm="1">
        <f t="array" ref="HH32">IFERROR(IF(OR(HH$10="", $B32="", $J32="", AN32="", HH$8=""), "", IF(HH$9="", AN32/$J32, (AN32-INDEX($L32:$CQ32, $GE32, MATCH(CONCATENATE(HH$10, " - ", HH$8-7), $L$68:$CQ$68, 0)))/$J32)), "")</f>
        <v/>
      </c>
      <c r="HI32" s="43" t="str" cm="1">
        <f t="array" ref="HI32">IFERROR(IF(OR(HI$10="", $B32="", $K32="", AO32="", HI$8=""), "", IF(HI$9="", AO32/$K32, (AO32-INDEX($L32:$CQ32, $GE32, MATCH(CONCATENATE(HI$10, " - ", HI$8-7), $L$68:$CQ$68, 0)))/$K32)), "")</f>
        <v/>
      </c>
      <c r="HJ32" s="41" t="str" cm="1">
        <f t="array" ref="HJ32">IFERROR(IF(OR(HJ$10="", $B32="", $F32="", AP32="", HJ$8=""), "", IF(HJ$9="", AP32/$F32, (AP32-INDEX($L32:$CQ32, $GE32, MATCH(CONCATENATE(HJ$10, " - ", HJ$8-7), $L$68:$CQ$68, 0)))/$F32)), "")</f>
        <v/>
      </c>
      <c r="HK32" s="42" t="str" cm="1">
        <f t="array" ref="HK32">IFERROR(IF(OR(HK$10="", $B32="", $G32="", AQ32="", HK$8=""), "", IF(HK$9="", AQ32/$G32, (AQ32-INDEX($L32:$CQ32, $GE32, MATCH(CONCATENATE(HK$10, " - ", HK$8-7), $L$68:$CQ$68, 0)))/$G32)), "")</f>
        <v/>
      </c>
      <c r="HL32" s="42" t="str" cm="1">
        <f t="array" ref="HL32">IFERROR(IF(OR(HL$10="", $B32="", $H32="", AR32="", HL$8=""), "", IF(HL$9="", AR32/$H32, (AR32-INDEX($L32:$CQ32, $GE32, MATCH(CONCATENATE(HL$10, " - ", HL$8-7), $L$68:$CQ$68, 0)))/$H32)), "")</f>
        <v/>
      </c>
      <c r="HM32" s="42" t="str" cm="1">
        <f t="array" ref="HM32">IFERROR(IF(OR(HM$10="", $B32="", $I32="", AS32="", HM$8=""), "", IF(HM$9="", AS32/$I32, (AS32-INDEX($L32:$CQ32, $GE32, MATCH(CONCATENATE(HM$10, " - ", HM$8-7), $L$68:$CQ$68, 0)))/$I32)), "")</f>
        <v/>
      </c>
      <c r="HN32" s="42" t="str" cm="1">
        <f t="array" ref="HN32">IFERROR(IF(OR(HN$10="", $B32="", $J32="", AT32="", HN$8=""), "", IF(HN$9="", AT32/$J32, (AT32-INDEX($L32:$CQ32, $GE32, MATCH(CONCATENATE(HN$10, " - ", HN$8-7), $L$68:$CQ$68, 0)))/$J32)), "")</f>
        <v/>
      </c>
      <c r="HO32" s="43" t="str" cm="1">
        <f t="array" ref="HO32">IFERROR(IF(OR(HO$10="", $B32="", $K32="", AU32="", HO$8=""), "", IF(HO$9="", AU32/$K32, (AU32-INDEX($L32:$CQ32, $GE32, MATCH(CONCATENATE(HO$10, " - ", HO$8-7), $L$68:$CQ$68, 0)))/$K32)), "")</f>
        <v/>
      </c>
      <c r="HP32" s="41" t="str" cm="1">
        <f t="array" ref="HP32">IFERROR(IF(OR(HP$10="", $B32="", $F32="", AV32="", HP$8=""), "", IF(HP$9="", AV32/$F32, (AV32-INDEX($L32:$CQ32, $GE32, MATCH(CONCATENATE(HP$10, " - ", HP$8-7), $L$68:$CQ$68, 0)))/$F32)), "")</f>
        <v/>
      </c>
      <c r="HQ32" s="42" t="str" cm="1">
        <f t="array" ref="HQ32">IFERROR(IF(OR(HQ$10="", $B32="", $G32="", AW32="", HQ$8=""), "", IF(HQ$9="", AW32/$G32, (AW32-INDEX($L32:$CQ32, $GE32, MATCH(CONCATENATE(HQ$10, " - ", HQ$8-7), $L$68:$CQ$68, 0)))/$G32)), "")</f>
        <v/>
      </c>
      <c r="HR32" s="42" t="str" cm="1">
        <f t="array" ref="HR32">IFERROR(IF(OR(HR$10="", $B32="", $H32="", AX32="", HR$8=""), "", IF(HR$9="", AX32/$H32, (AX32-INDEX($L32:$CQ32, $GE32, MATCH(CONCATENATE(HR$10, " - ", HR$8-7), $L$68:$CQ$68, 0)))/$H32)), "")</f>
        <v/>
      </c>
      <c r="HS32" s="42" t="str" cm="1">
        <f t="array" ref="HS32">IFERROR(IF(OR(HS$10="", $B32="", $I32="", AY32="", HS$8=""), "", IF(HS$9="", AY32/$I32, (AY32-INDEX($L32:$CQ32, $GE32, MATCH(CONCATENATE(HS$10, " - ", HS$8-7), $L$68:$CQ$68, 0)))/$I32)), "")</f>
        <v/>
      </c>
      <c r="HT32" s="42" t="str" cm="1">
        <f t="array" ref="HT32">IFERROR(IF(OR(HT$10="", $B32="", $J32="", AZ32="", HT$8=""), "", IF(HT$9="", AZ32/$J32, (AZ32-INDEX($L32:$CQ32, $GE32, MATCH(CONCATENATE(HT$10, " - ", HT$8-7), $L$68:$CQ$68, 0)))/$J32)), "")</f>
        <v/>
      </c>
      <c r="HU32" s="43" t="str" cm="1">
        <f t="array" ref="HU32">IFERROR(IF(OR(HU$10="", $B32="", $K32="", BA32="", HU$8=""), "", IF(HU$9="", BA32/$K32, (BA32-INDEX($L32:$CQ32, $GE32, MATCH(CONCATENATE(HU$10, " - ", HU$8-7), $L$68:$CQ$68, 0)))/$K32)), "")</f>
        <v/>
      </c>
      <c r="HV32" s="41" t="str" cm="1">
        <f t="array" ref="HV32">IFERROR(IF(OR(HV$10="", $B32="", $F32="", BB32="", HV$8=""), "", IF(HV$9="", BB32/$F32, (BB32-INDEX($L32:$CQ32, $GE32, MATCH(CONCATENATE(HV$10, " - ", HV$8-7), $L$68:$CQ$68, 0)))/$F32)), "")</f>
        <v/>
      </c>
      <c r="HW32" s="42" t="str" cm="1">
        <f t="array" ref="HW32">IFERROR(IF(OR(HW$10="", $B32="", $G32="", BC32="", HW$8=""), "", IF(HW$9="", BC32/$G32, (BC32-INDEX($L32:$CQ32, $GE32, MATCH(CONCATENATE(HW$10, " - ", HW$8-7), $L$68:$CQ$68, 0)))/$G32)), "")</f>
        <v/>
      </c>
      <c r="HX32" s="42" t="str" cm="1">
        <f t="array" ref="HX32">IFERROR(IF(OR(HX$10="", $B32="", $H32="", BD32="", HX$8=""), "", IF(HX$9="", BD32/$H32, (BD32-INDEX($L32:$CQ32, $GE32, MATCH(CONCATENATE(HX$10, " - ", HX$8-7), $L$68:$CQ$68, 0)))/$H32)), "")</f>
        <v/>
      </c>
      <c r="HY32" s="42" t="str" cm="1">
        <f t="array" ref="HY32">IFERROR(IF(OR(HY$10="", $B32="", $I32="", BE32="", HY$8=""), "", IF(HY$9="", BE32/$I32, (BE32-INDEX($L32:$CQ32, $GE32, MATCH(CONCATENATE(HY$10, " - ", HY$8-7), $L$68:$CQ$68, 0)))/$I32)), "")</f>
        <v/>
      </c>
      <c r="HZ32" s="42" t="str" cm="1">
        <f t="array" ref="HZ32">IFERROR(IF(OR(HZ$10="", $B32="", $J32="", BF32="", HZ$8=""), "", IF(HZ$9="", BF32/$J32, (BF32-INDEX($L32:$CQ32, $GE32, MATCH(CONCATENATE(HZ$10, " - ", HZ$8-7), $L$68:$CQ$68, 0)))/$J32)), "")</f>
        <v/>
      </c>
      <c r="IA32" s="43" t="str" cm="1">
        <f t="array" ref="IA32">IFERROR(IF(OR(IA$10="", $B32="", $K32="", BG32="", IA$8=""), "", IF(IA$9="", BG32/$K32, (BG32-INDEX($L32:$CQ32, $GE32, MATCH(CONCATENATE(IA$10, " - ", IA$8-7), $L$68:$CQ$68, 0)))/$K32)), "")</f>
        <v/>
      </c>
      <c r="IB32" s="41" t="str" cm="1">
        <f t="array" ref="IB32">IFERROR(IF(OR(IB$10="", $B32="", $F32="", BH32="", IB$8=""), "", IF(IB$9="", BH32/$F32, (BH32-INDEX($L32:$CQ32, $GE32, MATCH(CONCATENATE(IB$10, " - ", IB$8-7), $L$68:$CQ$68, 0)))/$F32)), "")</f>
        <v/>
      </c>
      <c r="IC32" s="42" t="str" cm="1">
        <f t="array" ref="IC32">IFERROR(IF(OR(IC$10="", $B32="", $G32="", BI32="", IC$8=""), "", IF(IC$9="", BI32/$G32, (BI32-INDEX($L32:$CQ32, $GE32, MATCH(CONCATENATE(IC$10, " - ", IC$8-7), $L$68:$CQ$68, 0)))/$G32)), "")</f>
        <v/>
      </c>
      <c r="ID32" s="42" t="str" cm="1">
        <f t="array" ref="ID32">IFERROR(IF(OR(ID$10="", $B32="", $H32="", BJ32="", ID$8=""), "", IF(ID$9="", BJ32/$H32, (BJ32-INDEX($L32:$CQ32, $GE32, MATCH(CONCATENATE(ID$10, " - ", ID$8-7), $L$68:$CQ$68, 0)))/$H32)), "")</f>
        <v/>
      </c>
      <c r="IE32" s="42" t="str" cm="1">
        <f t="array" ref="IE32">IFERROR(IF(OR(IE$10="", $B32="", $I32="", BK32="", IE$8=""), "", IF(IE$9="", BK32/$I32, (BK32-INDEX($L32:$CQ32, $GE32, MATCH(CONCATENATE(IE$10, " - ", IE$8-7), $L$68:$CQ$68, 0)))/$I32)), "")</f>
        <v/>
      </c>
      <c r="IF32" s="42" t="str" cm="1">
        <f t="array" ref="IF32">IFERROR(IF(OR(IF$10="", $B32="", $J32="", BL32="", IF$8=""), "", IF(IF$9="", BL32/$J32, (BL32-INDEX($L32:$CQ32, $GE32, MATCH(CONCATENATE(IF$10, " - ", IF$8-7), $L$68:$CQ$68, 0)))/$J32)), "")</f>
        <v/>
      </c>
      <c r="IG32" s="43" t="str" cm="1">
        <f t="array" ref="IG32">IFERROR(IF(OR(IG$10="", $B32="", $K32="", BM32="", IG$8=""), "", IF(IG$9="", BM32/$K32, (BM32-INDEX($L32:$CQ32, $GE32, MATCH(CONCATENATE(IG$10, " - ", IG$8-7), $L$68:$CQ$68, 0)))/$K32)), "")</f>
        <v/>
      </c>
      <c r="IH32" s="41" t="str" cm="1">
        <f t="array" ref="IH32">IFERROR(IF(OR(IH$10="", $B32="", $F32="", BN32="", IH$8=""), "", IF(IH$9="", BN32/$F32, (BN32-INDEX($L32:$CQ32, $GE32, MATCH(CONCATENATE(IH$10, " - ", IH$8-7), $L$68:$CQ$68, 0)))/$F32)), "")</f>
        <v/>
      </c>
      <c r="II32" s="42" t="str" cm="1">
        <f t="array" ref="II32">IFERROR(IF(OR(II$10="", $B32="", $G32="", BO32="", II$8=""), "", IF(II$9="", BO32/$G32, (BO32-INDEX($L32:$CQ32, $GE32, MATCH(CONCATENATE(II$10, " - ", II$8-7), $L$68:$CQ$68, 0)))/$G32)), "")</f>
        <v/>
      </c>
      <c r="IJ32" s="42" t="str" cm="1">
        <f t="array" ref="IJ32">IFERROR(IF(OR(IJ$10="", $B32="", $H32="", BP32="", IJ$8=""), "", IF(IJ$9="", BP32/$H32, (BP32-INDEX($L32:$CQ32, $GE32, MATCH(CONCATENATE(IJ$10, " - ", IJ$8-7), $L$68:$CQ$68, 0)))/$H32)), "")</f>
        <v/>
      </c>
      <c r="IK32" s="42" t="str" cm="1">
        <f t="array" ref="IK32">IFERROR(IF(OR(IK$10="", $B32="", $I32="", BQ32="", IK$8=""), "", IF(IK$9="", BQ32/$I32, (BQ32-INDEX($L32:$CQ32, $GE32, MATCH(CONCATENATE(IK$10, " - ", IK$8-7), $L$68:$CQ$68, 0)))/$I32)), "")</f>
        <v/>
      </c>
      <c r="IL32" s="42" t="str" cm="1">
        <f t="array" ref="IL32">IFERROR(IF(OR(IL$10="", $B32="", $J32="", BR32="", IL$8=""), "", IF(IL$9="", BR32/$J32, (BR32-INDEX($L32:$CQ32, $GE32, MATCH(CONCATENATE(IL$10, " - ", IL$8-7), $L$68:$CQ$68, 0)))/$J32)), "")</f>
        <v/>
      </c>
      <c r="IM32" s="43" t="str" cm="1">
        <f t="array" ref="IM32">IFERROR(IF(OR(IM$10="", $B32="", $K32="", BS32="", IM$8=""), "", IF(IM$9="", BS32/$K32, (BS32-INDEX($L32:$CQ32, $GE32, MATCH(CONCATENATE(IM$10, " - ", IM$8-7), $L$68:$CQ$68, 0)))/$K32)), "")</f>
        <v/>
      </c>
      <c r="IN32" s="41" t="str" cm="1">
        <f t="array" ref="IN32">IFERROR(IF(OR(IN$10="", $B32="", $F32="", BT32="", IN$8=""), "", IF(IN$9="", BT32/$F32, (BT32-INDEX($L32:$CQ32, $GE32, MATCH(CONCATENATE(IN$10, " - ", IN$8-7), $L$68:$CQ$68, 0)))/$F32)), "")</f>
        <v/>
      </c>
      <c r="IO32" s="42" t="str" cm="1">
        <f t="array" ref="IO32">IFERROR(IF(OR(IO$10="", $B32="", $G32="", BU32="", IO$8=""), "", IF(IO$9="", BU32/$G32, (BU32-INDEX($L32:$CQ32, $GE32, MATCH(CONCATENATE(IO$10, " - ", IO$8-7), $L$68:$CQ$68, 0)))/$G32)), "")</f>
        <v/>
      </c>
      <c r="IP32" s="42" t="str" cm="1">
        <f t="array" ref="IP32">IFERROR(IF(OR(IP$10="", $B32="", $H32="", BV32="", IP$8=""), "", IF(IP$9="", BV32/$H32, (BV32-INDEX($L32:$CQ32, $GE32, MATCH(CONCATENATE(IP$10, " - ", IP$8-7), $L$68:$CQ$68, 0)))/$H32)), "")</f>
        <v/>
      </c>
      <c r="IQ32" s="42" t="str" cm="1">
        <f t="array" ref="IQ32">IFERROR(IF(OR(IQ$10="", $B32="", $I32="", BW32="", IQ$8=""), "", IF(IQ$9="", BW32/$I32, (BW32-INDEX($L32:$CQ32, $GE32, MATCH(CONCATENATE(IQ$10, " - ", IQ$8-7), $L$68:$CQ$68, 0)))/$I32)), "")</f>
        <v/>
      </c>
      <c r="IR32" s="42" t="str" cm="1">
        <f t="array" ref="IR32">IFERROR(IF(OR(IR$10="", $B32="", $J32="", BX32="", IR$8=""), "", IF(IR$9="", BX32/$J32, (BX32-INDEX($L32:$CQ32, $GE32, MATCH(CONCATENATE(IR$10, " - ", IR$8-7), $L$68:$CQ$68, 0)))/$J32)), "")</f>
        <v/>
      </c>
      <c r="IS32" s="43" t="str" cm="1">
        <f t="array" ref="IS32">IFERROR(IF(OR(IS$10="", $B32="", $K32="", BY32="", IS$8=""), "", IF(IS$9="", BY32/$K32, (BY32-INDEX($L32:$CQ32, $GE32, MATCH(CONCATENATE(IS$10, " - ", IS$8-7), $L$68:$CQ$68, 0)))/$K32)), "")</f>
        <v/>
      </c>
      <c r="IT32" s="41" t="str" cm="1">
        <f t="array" ref="IT32">IFERROR(IF(OR(IT$10="", $B32="", $F32="", BZ32="", IT$8=""), "", IF(IT$9="", BZ32/$F32, (BZ32-INDEX($L32:$CQ32, $GE32, MATCH(CONCATENATE(IT$10, " - ", IT$8-7), $L$68:$CQ$68, 0)))/$F32)), "")</f>
        <v/>
      </c>
      <c r="IU32" s="42" t="str" cm="1">
        <f t="array" ref="IU32">IFERROR(IF(OR(IU$10="", $B32="", $G32="", CA32="", IU$8=""), "", IF(IU$9="", CA32/$G32, (CA32-INDEX($L32:$CQ32, $GE32, MATCH(CONCATENATE(IU$10, " - ", IU$8-7), $L$68:$CQ$68, 0)))/$G32)), "")</f>
        <v/>
      </c>
      <c r="IV32" s="42" t="str" cm="1">
        <f t="array" ref="IV32">IFERROR(IF(OR(IV$10="", $B32="", $H32="", CB32="", IV$8=""), "", IF(IV$9="", CB32/$H32, (CB32-INDEX($L32:$CQ32, $GE32, MATCH(CONCATENATE(IV$10, " - ", IV$8-7), $L$68:$CQ$68, 0)))/$H32)), "")</f>
        <v/>
      </c>
      <c r="IW32" s="42" t="str" cm="1">
        <f t="array" ref="IW32">IFERROR(IF(OR(IW$10="", $B32="", $I32="", CC32="", IW$8=""), "", IF(IW$9="", CC32/$I32, (CC32-INDEX($L32:$CQ32, $GE32, MATCH(CONCATENATE(IW$10, " - ", IW$8-7), $L$68:$CQ$68, 0)))/$I32)), "")</f>
        <v/>
      </c>
      <c r="IX32" s="42" t="str" cm="1">
        <f t="array" ref="IX32">IFERROR(IF(OR(IX$10="", $B32="", $J32="", CD32="", IX$8=""), "", IF(IX$9="", CD32/$J32, (CD32-INDEX($L32:$CQ32, $GE32, MATCH(CONCATENATE(IX$10, " - ", IX$8-7), $L$68:$CQ$68, 0)))/$J32)), "")</f>
        <v/>
      </c>
      <c r="IY32" s="43" t="str" cm="1">
        <f t="array" ref="IY32">IFERROR(IF(OR(IY$10="", $B32="", $K32="", CE32="", IY$8=""), "", IF(IY$9="", CE32/$K32, (CE32-INDEX($L32:$CQ32, $GE32, MATCH(CONCATENATE(IY$10, " - ", IY$8-7), $L$68:$CQ$68, 0)))/$K32)), "")</f>
        <v/>
      </c>
      <c r="IZ32" s="41" t="str" cm="1">
        <f t="array" ref="IZ32">IFERROR(IF(OR(IZ$10="", $B32="", $F32="", CF32="", IZ$8=""), "", IF(IZ$9="", CF32/$F32, (CF32-INDEX($L32:$CQ32, $GE32, MATCH(CONCATENATE(IZ$10, " - ", IZ$8-7), $L$68:$CQ$68, 0)))/$F32)), "")</f>
        <v/>
      </c>
      <c r="JA32" s="42" t="str" cm="1">
        <f t="array" ref="JA32">IFERROR(IF(OR(JA$10="", $B32="", $G32="", CG32="", JA$8=""), "", IF(JA$9="", CG32/$G32, (CG32-INDEX($L32:$CQ32, $GE32, MATCH(CONCATENATE(JA$10, " - ", JA$8-7), $L$68:$CQ$68, 0)))/$G32)), "")</f>
        <v/>
      </c>
      <c r="JB32" s="42" t="str" cm="1">
        <f t="array" ref="JB32">IFERROR(IF(OR(JB$10="", $B32="", $H32="", CH32="", JB$8=""), "", IF(JB$9="", CH32/$H32, (CH32-INDEX($L32:$CQ32, $GE32, MATCH(CONCATENATE(JB$10, " - ", JB$8-7), $L$68:$CQ$68, 0)))/$H32)), "")</f>
        <v/>
      </c>
      <c r="JC32" s="42" t="str" cm="1">
        <f t="array" ref="JC32">IFERROR(IF(OR(JC$10="", $B32="", $I32="", CI32="", JC$8=""), "", IF(JC$9="", CI32/$I32, (CI32-INDEX($L32:$CQ32, $GE32, MATCH(CONCATENATE(JC$10, " - ", JC$8-7), $L$68:$CQ$68, 0)))/$I32)), "")</f>
        <v/>
      </c>
      <c r="JD32" s="42" t="str" cm="1">
        <f t="array" ref="JD32">IFERROR(IF(OR(JD$10="", $B32="", $J32="", CJ32="", JD$8=""), "", IF(JD$9="", CJ32/$J32, (CJ32-INDEX($L32:$CQ32, $GE32, MATCH(CONCATENATE(JD$10, " - ", JD$8-7), $L$68:$CQ$68, 0)))/$J32)), "")</f>
        <v/>
      </c>
      <c r="JE32" s="43" t="str" cm="1">
        <f t="array" ref="JE32">IFERROR(IF(OR(JE$10="", $B32="", $K32="", CK32="", JE$8=""), "", IF(JE$9="", CK32/$K32, (CK32-INDEX($L32:$CQ32, $GE32, MATCH(CONCATENATE(JE$10, " - ", JE$8-7), $L$68:$CQ$68, 0)))/$K32)), "")</f>
        <v/>
      </c>
      <c r="JF32" s="41" t="str" cm="1">
        <f t="array" ref="JF32">IFERROR(IF(OR(JF$10="", $B32="", $F32="", CL32="", JF$8=""), "", IF(JF$9="", CL32/$F32, (CL32-INDEX($L32:$CQ32, $GE32, MATCH(CONCATENATE(JF$10, " - ", JF$8-7), $L$68:$CQ$68, 0)))/$F32)), "")</f>
        <v/>
      </c>
      <c r="JG32" s="42" t="str" cm="1">
        <f t="array" ref="JG32">IFERROR(IF(OR(JG$10="", $B32="", $G32="", CM32="", JG$8=""), "", IF(JG$9="", CM32/$G32, (CM32-INDEX($L32:$CQ32, $GE32, MATCH(CONCATENATE(JG$10, " - ", JG$8-7), $L$68:$CQ$68, 0)))/$G32)), "")</f>
        <v/>
      </c>
      <c r="JH32" s="42" t="str" cm="1">
        <f t="array" ref="JH32">IFERROR(IF(OR(JH$10="", $B32="", $H32="", CN32="", JH$8=""), "", IF(JH$9="", CN32/$H32, (CN32-INDEX($L32:$CQ32, $GE32, MATCH(CONCATENATE(JH$10, " - ", JH$8-7), $L$68:$CQ$68, 0)))/$H32)), "")</f>
        <v/>
      </c>
      <c r="JI32" s="42" t="str" cm="1">
        <f t="array" ref="JI32">IFERROR(IF(OR(JI$10="", $B32="", $I32="", CO32="", JI$8=""), "", IF(JI$9="", CO32/$I32, (CO32-INDEX($L32:$CQ32, $GE32, MATCH(CONCATENATE(JI$10, " - ", JI$8-7), $L$68:$CQ$68, 0)))/$I32)), "")</f>
        <v/>
      </c>
      <c r="JJ32" s="42" t="str" cm="1">
        <f t="array" ref="JJ32">IFERROR(IF(OR(JJ$10="", $B32="", $J32="", CP32="", JJ$8=""), "", IF(JJ$9="", CP32/$J32, (CP32-INDEX($L32:$CQ32, $GE32, MATCH(CONCATENATE(JJ$10, " - ", JJ$8-7), $L$68:$CQ$68, 0)))/$J32)), "")</f>
        <v/>
      </c>
      <c r="JK32" s="43" t="str" cm="1">
        <f t="array" ref="JK32">IFERROR(IF(OR(JK$10="", $B32="", $K32="", CQ32="", JK$8=""), "", IF(JK$9="", CQ32/$K32, (CQ32-INDEX($L32:$CQ32, $GE32, MATCH(CONCATENATE(JK$10, " - ", JK$8-7), $L$68:$CQ$68, 0)))/$K32)), "")</f>
        <v/>
      </c>
      <c r="JM32" s="55" t="str" cm="1">
        <f t="array" ref="JM32">IF(OR(JM$10="", $B32=""), "", SUMPRODUCT(($CY32:$GD32=JM$8)*($CY$10:$GD$10=JM$10)))</f>
        <v/>
      </c>
      <c r="JN32" s="56" t="str" cm="1">
        <f t="array" ref="JN32">IF(OR(JN$10="", $B32=""), "", SUMPRODUCT(($CY32:$GD32=JN$8)*($CY$10:$GD$10=JN$10)))</f>
        <v/>
      </c>
      <c r="JO32" s="56" t="str" cm="1">
        <f t="array" ref="JO32">IF(OR(JO$10="", $B32=""), "", SUMPRODUCT(($CY32:$GD32=JO$8)*($CY$10:$GD$10=JO$10)))</f>
        <v/>
      </c>
      <c r="JP32" s="56" t="str" cm="1">
        <f t="array" ref="JP32">IF(OR(JP$10="", $B32=""), "", SUMPRODUCT(($CY32:$GD32=JP$8)*($CY$10:$GD$10=JP$10)))</f>
        <v/>
      </c>
      <c r="JQ32" s="56" t="str" cm="1">
        <f t="array" ref="JQ32">IF(OR(JQ$10="", $B32=""), "", SUMPRODUCT(($CY32:$GD32=JQ$8)*($CY$10:$GD$10=JQ$10)))</f>
        <v/>
      </c>
      <c r="JR32" s="56" t="str" cm="1">
        <f t="array" ref="JR32">IF(OR(JR$10="", $B32=""), "", SUMPRODUCT(($CY32:$GD32=JR$8)*($CY$10:$GD$10=JR$10)))</f>
        <v/>
      </c>
      <c r="JS32" s="56" t="str" cm="1">
        <f t="array" ref="JS32">IF(OR(JS$10="", $B32=""), "", SUMPRODUCT(($CY32:$GD32=JS$8)*($CY$10:$GD$10=JS$10)))</f>
        <v/>
      </c>
      <c r="JT32" s="56" t="str" cm="1">
        <f t="array" ref="JT32">IF(OR(JT$10="", $B32=""), "", SUMPRODUCT(($CY32:$GD32=JT$8)*($CY$10:$GD$10=JT$10)))</f>
        <v/>
      </c>
      <c r="JU32" s="56" t="str" cm="1">
        <f t="array" ref="JU32">IF(OR(JU$10="", $B32=""), "", SUMPRODUCT(($CY32:$GD32=JU$8)*($CY$10:$GD$10=JU$10)))</f>
        <v/>
      </c>
      <c r="JV32" s="56" t="str" cm="1">
        <f t="array" ref="JV32">IF(OR(JV$10="", $B32=""), "", SUMPRODUCT(($CY32:$GD32=JV$8)*($CY$10:$GD$10=JV$10)))</f>
        <v/>
      </c>
      <c r="JW32" s="56" t="str" cm="1">
        <f t="array" ref="JW32">IF(OR(JW$10="", $B32=""), "", SUMPRODUCT(($CY32:$GD32=JW$8)*($CY$10:$GD$10=JW$10)))</f>
        <v/>
      </c>
      <c r="JX32" s="56" t="str" cm="1">
        <f t="array" ref="JX32">IF(OR(JX$10="", $B32=""), "", SUMPRODUCT(($CY32:$GD32=JX$8)*($CY$10:$GD$10=JX$10)))</f>
        <v/>
      </c>
      <c r="JY32" s="56" t="str" cm="1">
        <f t="array" ref="JY32">IF(OR(JY$10="", $B32=""), "", SUMPRODUCT(($CY32:$GD32=JY$8)*($CY$10:$GD$10=JY$10)))</f>
        <v/>
      </c>
      <c r="JZ32" s="56" t="str" cm="1">
        <f t="array" ref="JZ32">IF(OR(JZ$10="", $B32=""), "", SUMPRODUCT(($CY32:$GD32=JZ$8)*($CY$10:$GD$10=JZ$10)))</f>
        <v/>
      </c>
      <c r="KA32" s="56" t="str" cm="1">
        <f t="array" ref="KA32">IF(OR(KA$10="", $B32=""), "", SUMPRODUCT(($CY32:$GD32=KA$8)*($CY$10:$GD$10=KA$10)))</f>
        <v/>
      </c>
      <c r="KB32" s="56" t="str" cm="1">
        <f t="array" ref="KB32">IF(OR(KB$10="", $B32=""), "", SUMPRODUCT(($CY32:$GD32=KB$8)*($CY$10:$GD$10=KB$10)))</f>
        <v/>
      </c>
      <c r="KC32" s="56" t="str" cm="1">
        <f t="array" ref="KC32">IF(OR(KC$10="", $B32=""), "", SUMPRODUCT(($CY32:$GD32=KC$8)*($CY$10:$GD$10=KC$10)))</f>
        <v/>
      </c>
      <c r="KD32" s="57" t="str" cm="1">
        <f t="array" ref="KD32">IF(OR(KD$10="", $B32=""), "", SUMPRODUCT(($CY32:$GD32=KD$8)*($CY$10:$GD$10=KD$10)))</f>
        <v/>
      </c>
      <c r="KF32" s="70" t="str">
        <f t="shared" si="213"/>
        <v/>
      </c>
      <c r="KH32" s="76" t="str">
        <f t="shared" si="214"/>
        <v/>
      </c>
      <c r="KI32" s="77" t="str">
        <f t="shared" si="214"/>
        <v/>
      </c>
      <c r="KJ32" s="77" t="str">
        <f t="shared" si="214"/>
        <v/>
      </c>
      <c r="KK32" s="77" t="str">
        <f t="shared" si="214"/>
        <v/>
      </c>
      <c r="KL32" s="77" t="str">
        <f t="shared" si="214"/>
        <v/>
      </c>
      <c r="KM32" s="77" t="str">
        <f t="shared" si="214"/>
        <v/>
      </c>
      <c r="KN32" s="77" t="str">
        <f t="shared" si="214"/>
        <v/>
      </c>
      <c r="KO32" s="77" t="str">
        <f t="shared" si="214"/>
        <v/>
      </c>
      <c r="KP32" s="77" t="str">
        <f t="shared" si="214"/>
        <v/>
      </c>
      <c r="KQ32" s="77" t="str">
        <f t="shared" si="214"/>
        <v/>
      </c>
      <c r="KR32" s="77" t="str">
        <f t="shared" si="214"/>
        <v/>
      </c>
      <c r="KS32" s="77" t="str">
        <f t="shared" si="214"/>
        <v/>
      </c>
      <c r="KT32" s="78" t="str">
        <f t="shared" si="214"/>
        <v/>
      </c>
      <c r="KV32" s="97" t="str">
        <f t="shared" si="215"/>
        <v/>
      </c>
      <c r="KW32" s="98" t="str">
        <f t="shared" si="216"/>
        <v/>
      </c>
    </row>
    <row r="33" spans="1:309" x14ac:dyDescent="0.25">
      <c r="A33" s="2"/>
      <c r="B33" s="291"/>
      <c r="C33" s="292"/>
      <c r="D33" s="293"/>
      <c r="E33" s="294"/>
      <c r="F33" s="295"/>
      <c r="G33" s="296"/>
      <c r="H33" s="296"/>
      <c r="I33" s="296"/>
      <c r="J33" s="296"/>
      <c r="K33" s="297"/>
      <c r="L33" s="295"/>
      <c r="M33" s="296"/>
      <c r="N33" s="296"/>
      <c r="O33" s="296"/>
      <c r="P33" s="296"/>
      <c r="Q33" s="297"/>
      <c r="R33" s="295"/>
      <c r="S33" s="296"/>
      <c r="T33" s="296"/>
      <c r="U33" s="296"/>
      <c r="V33" s="296"/>
      <c r="W33" s="297"/>
      <c r="X33" s="295"/>
      <c r="Y33" s="296"/>
      <c r="Z33" s="296"/>
      <c r="AA33" s="296"/>
      <c r="AB33" s="296"/>
      <c r="AC33" s="297"/>
      <c r="AD33" s="295"/>
      <c r="AE33" s="296"/>
      <c r="AF33" s="296"/>
      <c r="AG33" s="296"/>
      <c r="AH33" s="296"/>
      <c r="AI33" s="297"/>
      <c r="AJ33" s="295"/>
      <c r="AK33" s="296"/>
      <c r="AL33" s="296"/>
      <c r="AM33" s="296"/>
      <c r="AN33" s="296"/>
      <c r="AO33" s="297"/>
      <c r="AP33" s="295"/>
      <c r="AQ33" s="296"/>
      <c r="AR33" s="296"/>
      <c r="AS33" s="296"/>
      <c r="AT33" s="296"/>
      <c r="AU33" s="297"/>
      <c r="AV33" s="295"/>
      <c r="AW33" s="296"/>
      <c r="AX33" s="296"/>
      <c r="AY33" s="296"/>
      <c r="AZ33" s="296"/>
      <c r="BA33" s="297"/>
      <c r="BB33" s="295"/>
      <c r="BC33" s="296"/>
      <c r="BD33" s="296"/>
      <c r="BE33" s="296"/>
      <c r="BF33" s="296"/>
      <c r="BG33" s="297"/>
      <c r="BH33" s="295"/>
      <c r="BI33" s="296"/>
      <c r="BJ33" s="296"/>
      <c r="BK33" s="296"/>
      <c r="BL33" s="296"/>
      <c r="BM33" s="297"/>
      <c r="BN33" s="295"/>
      <c r="BO33" s="296"/>
      <c r="BP33" s="296"/>
      <c r="BQ33" s="296"/>
      <c r="BR33" s="296"/>
      <c r="BS33" s="297"/>
      <c r="BT33" s="295"/>
      <c r="BU33" s="296"/>
      <c r="BV33" s="296"/>
      <c r="BW33" s="296"/>
      <c r="BX33" s="296"/>
      <c r="BY33" s="297"/>
      <c r="BZ33" s="295"/>
      <c r="CA33" s="296"/>
      <c r="CB33" s="296"/>
      <c r="CC33" s="296"/>
      <c r="CD33" s="296"/>
      <c r="CE33" s="297"/>
      <c r="CF33" s="295"/>
      <c r="CG33" s="296"/>
      <c r="CH33" s="296"/>
      <c r="CI33" s="296"/>
      <c r="CJ33" s="296"/>
      <c r="CK33" s="297"/>
      <c r="CL33" s="295"/>
      <c r="CM33" s="296"/>
      <c r="CN33" s="296"/>
      <c r="CO33" s="296"/>
      <c r="CP33" s="296"/>
      <c r="CQ33" s="297"/>
      <c r="CR33" s="2"/>
      <c r="CT33" s="28" t="s">
        <v>28</v>
      </c>
      <c r="CV33" s="116" t="str">
        <f t="shared" si="210"/>
        <v/>
      </c>
      <c r="CW33" s="117" t="str">
        <f t="shared" si="211"/>
        <v/>
      </c>
      <c r="CY33" s="32" t="str">
        <f t="shared" ca="1" si="212"/>
        <v/>
      </c>
      <c r="CZ33" s="33" t="str">
        <f t="shared" ca="1" si="126"/>
        <v/>
      </c>
      <c r="DA33" s="33" t="str">
        <f t="shared" ca="1" si="127"/>
        <v/>
      </c>
      <c r="DB33" s="33" t="str">
        <f t="shared" ca="1" si="128"/>
        <v/>
      </c>
      <c r="DC33" s="33" t="str">
        <f t="shared" ca="1" si="129"/>
        <v/>
      </c>
      <c r="DD33" s="33" t="str">
        <f t="shared" ca="1" si="130"/>
        <v/>
      </c>
      <c r="DE33" s="33" t="str">
        <f t="shared" ca="1" si="131"/>
        <v/>
      </c>
      <c r="DF33" s="33" t="str">
        <f t="shared" ca="1" si="132"/>
        <v/>
      </c>
      <c r="DG33" s="33" t="str">
        <f t="shared" ca="1" si="133"/>
        <v/>
      </c>
      <c r="DH33" s="33" t="str">
        <f t="shared" ca="1" si="134"/>
        <v/>
      </c>
      <c r="DI33" s="33" t="str">
        <f t="shared" ca="1" si="135"/>
        <v/>
      </c>
      <c r="DJ33" s="33" t="str">
        <f t="shared" ca="1" si="136"/>
        <v/>
      </c>
      <c r="DK33" s="33" t="str">
        <f t="shared" ca="1" si="137"/>
        <v/>
      </c>
      <c r="DL33" s="33" t="str">
        <f t="shared" ca="1" si="138"/>
        <v/>
      </c>
      <c r="DM33" s="33" t="str">
        <f t="shared" ca="1" si="139"/>
        <v/>
      </c>
      <c r="DN33" s="33" t="str">
        <f t="shared" ca="1" si="140"/>
        <v/>
      </c>
      <c r="DO33" s="33" t="str">
        <f t="shared" ca="1" si="141"/>
        <v/>
      </c>
      <c r="DP33" s="33" t="str">
        <f t="shared" ca="1" si="142"/>
        <v/>
      </c>
      <c r="DQ33" s="33" t="str">
        <f t="shared" ca="1" si="143"/>
        <v/>
      </c>
      <c r="DR33" s="33" t="str">
        <f t="shared" ca="1" si="144"/>
        <v/>
      </c>
      <c r="DS33" s="33" t="str">
        <f t="shared" ca="1" si="145"/>
        <v/>
      </c>
      <c r="DT33" s="33" t="str">
        <f t="shared" ca="1" si="146"/>
        <v/>
      </c>
      <c r="DU33" s="33" t="str">
        <f t="shared" ca="1" si="147"/>
        <v/>
      </c>
      <c r="DV33" s="33" t="str">
        <f t="shared" ca="1" si="148"/>
        <v/>
      </c>
      <c r="DW33" s="33" t="str">
        <f t="shared" ca="1" si="149"/>
        <v/>
      </c>
      <c r="DX33" s="33" t="str">
        <f t="shared" ca="1" si="150"/>
        <v/>
      </c>
      <c r="DY33" s="33" t="str">
        <f t="shared" ca="1" si="151"/>
        <v/>
      </c>
      <c r="DZ33" s="33" t="str">
        <f t="shared" ca="1" si="152"/>
        <v/>
      </c>
      <c r="EA33" s="33" t="str">
        <f t="shared" ca="1" si="153"/>
        <v/>
      </c>
      <c r="EB33" s="33" t="str">
        <f t="shared" ca="1" si="154"/>
        <v/>
      </c>
      <c r="EC33" s="33" t="str">
        <f t="shared" ca="1" si="155"/>
        <v/>
      </c>
      <c r="ED33" s="33" t="str">
        <f t="shared" ca="1" si="156"/>
        <v/>
      </c>
      <c r="EE33" s="33" t="str">
        <f t="shared" ca="1" si="157"/>
        <v/>
      </c>
      <c r="EF33" s="33" t="str">
        <f t="shared" ca="1" si="158"/>
        <v/>
      </c>
      <c r="EG33" s="33" t="str">
        <f t="shared" ca="1" si="159"/>
        <v/>
      </c>
      <c r="EH33" s="33" t="str">
        <f t="shared" ca="1" si="160"/>
        <v/>
      </c>
      <c r="EI33" s="33" t="str">
        <f t="shared" ca="1" si="161"/>
        <v/>
      </c>
      <c r="EJ33" s="33" t="str">
        <f t="shared" ca="1" si="162"/>
        <v/>
      </c>
      <c r="EK33" s="33" t="str">
        <f t="shared" ca="1" si="163"/>
        <v/>
      </c>
      <c r="EL33" s="33" t="str">
        <f t="shared" ca="1" si="164"/>
        <v/>
      </c>
      <c r="EM33" s="33" t="str">
        <f t="shared" ca="1" si="165"/>
        <v/>
      </c>
      <c r="EN33" s="33" t="str">
        <f t="shared" ca="1" si="166"/>
        <v/>
      </c>
      <c r="EO33" s="33" t="str">
        <f t="shared" ca="1" si="167"/>
        <v/>
      </c>
      <c r="EP33" s="33" t="str">
        <f t="shared" ca="1" si="168"/>
        <v/>
      </c>
      <c r="EQ33" s="33" t="str">
        <f t="shared" ca="1" si="169"/>
        <v/>
      </c>
      <c r="ER33" s="33" t="str">
        <f t="shared" ca="1" si="170"/>
        <v/>
      </c>
      <c r="ES33" s="33" t="str">
        <f t="shared" ca="1" si="171"/>
        <v/>
      </c>
      <c r="ET33" s="33" t="str">
        <f t="shared" ca="1" si="172"/>
        <v/>
      </c>
      <c r="EU33" s="33" t="str">
        <f t="shared" ca="1" si="173"/>
        <v/>
      </c>
      <c r="EV33" s="33" t="str">
        <f t="shared" ca="1" si="174"/>
        <v/>
      </c>
      <c r="EW33" s="33" t="str">
        <f t="shared" ca="1" si="175"/>
        <v/>
      </c>
      <c r="EX33" s="33" t="str">
        <f t="shared" ca="1" si="176"/>
        <v/>
      </c>
      <c r="EY33" s="33" t="str">
        <f t="shared" ca="1" si="177"/>
        <v/>
      </c>
      <c r="EZ33" s="33" t="str">
        <f t="shared" ca="1" si="178"/>
        <v/>
      </c>
      <c r="FA33" s="33" t="str">
        <f t="shared" ca="1" si="179"/>
        <v/>
      </c>
      <c r="FB33" s="33" t="str">
        <f t="shared" ca="1" si="180"/>
        <v/>
      </c>
      <c r="FC33" s="33" t="str">
        <f t="shared" ca="1" si="181"/>
        <v/>
      </c>
      <c r="FD33" s="33" t="str">
        <f t="shared" ca="1" si="182"/>
        <v/>
      </c>
      <c r="FE33" s="33" t="str">
        <f t="shared" ca="1" si="183"/>
        <v/>
      </c>
      <c r="FF33" s="33" t="str">
        <f t="shared" ca="1" si="184"/>
        <v/>
      </c>
      <c r="FG33" s="33" t="str">
        <f t="shared" ca="1" si="185"/>
        <v/>
      </c>
      <c r="FH33" s="33" t="str">
        <f t="shared" ca="1" si="186"/>
        <v/>
      </c>
      <c r="FI33" s="33" t="str">
        <f t="shared" ca="1" si="187"/>
        <v/>
      </c>
      <c r="FJ33" s="33" t="str">
        <f t="shared" ca="1" si="188"/>
        <v/>
      </c>
      <c r="FK33" s="33" t="str">
        <f t="shared" ca="1" si="189"/>
        <v/>
      </c>
      <c r="FL33" s="33" t="str">
        <f t="shared" ca="1" si="190"/>
        <v/>
      </c>
      <c r="FM33" s="33" t="str">
        <f t="shared" ca="1" si="191"/>
        <v/>
      </c>
      <c r="FN33" s="33" t="str">
        <f t="shared" ca="1" si="192"/>
        <v/>
      </c>
      <c r="FO33" s="33" t="str">
        <f t="shared" ca="1" si="193"/>
        <v/>
      </c>
      <c r="FP33" s="33" t="str">
        <f t="shared" ca="1" si="194"/>
        <v/>
      </c>
      <c r="FQ33" s="33" t="str">
        <f t="shared" ca="1" si="195"/>
        <v/>
      </c>
      <c r="FR33" s="33" t="str">
        <f t="shared" ca="1" si="196"/>
        <v/>
      </c>
      <c r="FS33" s="33" t="str">
        <f t="shared" ca="1" si="197"/>
        <v/>
      </c>
      <c r="FT33" s="33" t="str">
        <f t="shared" ca="1" si="198"/>
        <v/>
      </c>
      <c r="FU33" s="33" t="str">
        <f t="shared" ca="1" si="199"/>
        <v/>
      </c>
      <c r="FV33" s="33" t="str">
        <f t="shared" ca="1" si="200"/>
        <v/>
      </c>
      <c r="FW33" s="33" t="str">
        <f t="shared" ca="1" si="201"/>
        <v/>
      </c>
      <c r="FX33" s="33" t="str">
        <f t="shared" ca="1" si="202"/>
        <v/>
      </c>
      <c r="FY33" s="33" t="str">
        <f t="shared" ca="1" si="203"/>
        <v/>
      </c>
      <c r="FZ33" s="33" t="str">
        <f t="shared" ca="1" si="204"/>
        <v/>
      </c>
      <c r="GA33" s="33" t="str">
        <f t="shared" ca="1" si="205"/>
        <v/>
      </c>
      <c r="GB33" s="33" t="str">
        <f t="shared" ca="1" si="206"/>
        <v/>
      </c>
      <c r="GC33" s="33" t="str">
        <f t="shared" ca="1" si="207"/>
        <v/>
      </c>
      <c r="GD33" s="34" t="str">
        <f t="shared" ca="1" si="208"/>
        <v/>
      </c>
      <c r="GF33" s="41" t="str" cm="1">
        <f t="array" ref="GF33">IFERROR(IF(OR(GF$10="", $B33="", $F33="", L33="", GF$8=""), "", IF(GF$9="", L33/$F33, (L33-INDEX($L33:$CQ33, $GE33, MATCH(CONCATENATE(GF$10, " - ", GF$8-7), $L$68:$CQ$68, 0)))/$F33)), "")</f>
        <v/>
      </c>
      <c r="GG33" s="42" t="str" cm="1">
        <f t="array" ref="GG33">IFERROR(IF(OR(GG$10="", $B33="", $G33="", M33="", GG$8=""), "", IF(GG$9="", M33/$G33, (M33-INDEX($L33:$CQ33, $GE33, MATCH(CONCATENATE(GG$10, " - ", GG$8-7), $L$68:$CQ$68, 0)))/$G33)), "")</f>
        <v/>
      </c>
      <c r="GH33" s="42" t="str" cm="1">
        <f t="array" ref="GH33">IFERROR(IF(OR(GH$10="", $B33="", $H33="", N33="", GH$8=""), "", IF(GH$9="", N33/$H33, (N33-INDEX($L33:$CQ33, $GE33, MATCH(CONCATENATE(GH$10, " - ", GH$8-7), $L$68:$CQ$68, 0)))/$H33)), "")</f>
        <v/>
      </c>
      <c r="GI33" s="42" t="str" cm="1">
        <f t="array" ref="GI33">IFERROR(IF(OR(GI$10="", $B33="", $I33="", O33="", GI$8=""), "", IF(GI$9="", O33/$I33, (O33-INDEX($L33:$CQ33, $GE33, MATCH(CONCATENATE(GI$10, " - ", GI$8-7), $L$68:$CQ$68, 0)))/$I33)), "")</f>
        <v/>
      </c>
      <c r="GJ33" s="42" t="str" cm="1">
        <f t="array" ref="GJ33">IFERROR(IF(OR(GJ$10="", $B33="", $J33="", P33="", GJ$8=""), "", IF(GJ$9="", P33/$J33, (P33-INDEX($L33:$CQ33, $GE33, MATCH(CONCATENATE(GJ$10, " - ", GJ$8-7), $L$68:$CQ$68, 0)))/$J33)), "")</f>
        <v/>
      </c>
      <c r="GK33" s="43" t="str" cm="1">
        <f t="array" ref="GK33">IFERROR(IF(OR(GK$10="", $B33="", $K33="", Q33="", GK$8=""), "", IF(GK$9="", Q33/$K33, (Q33-INDEX($L33:$CQ33, $GE33, MATCH(CONCATENATE(GK$10, " - ", GK$8-7), $L$68:$CQ$68, 0)))/$K33)), "")</f>
        <v/>
      </c>
      <c r="GL33" s="41" t="str" cm="1">
        <f t="array" ref="GL33">IFERROR(IF(OR(GL$10="", $B33="", $F33="", R33="", GL$8=""), "", IF(GL$9="", R33/$F33, (R33-INDEX($L33:$CQ33, $GE33, MATCH(CONCATENATE(GL$10, " - ", GL$8-7), $L$68:$CQ$68, 0)))/$F33)), "")</f>
        <v/>
      </c>
      <c r="GM33" s="42" t="str" cm="1">
        <f t="array" ref="GM33">IFERROR(IF(OR(GM$10="", $B33="", $G33="", S33="", GM$8=""), "", IF(GM$9="", S33/$G33, (S33-INDEX($L33:$CQ33, $GE33, MATCH(CONCATENATE(GM$10, " - ", GM$8-7), $L$68:$CQ$68, 0)))/$G33)), "")</f>
        <v/>
      </c>
      <c r="GN33" s="42" t="str" cm="1">
        <f t="array" ref="GN33">IFERROR(IF(OR(GN$10="", $B33="", $H33="", T33="", GN$8=""), "", IF(GN$9="", T33/$H33, (T33-INDEX($L33:$CQ33, $GE33, MATCH(CONCATENATE(GN$10, " - ", GN$8-7), $L$68:$CQ$68, 0)))/$H33)), "")</f>
        <v/>
      </c>
      <c r="GO33" s="42" t="str" cm="1">
        <f t="array" ref="GO33">IFERROR(IF(OR(GO$10="", $B33="", $I33="", U33="", GO$8=""), "", IF(GO$9="", U33/$I33, (U33-INDEX($L33:$CQ33, $GE33, MATCH(CONCATENATE(GO$10, " - ", GO$8-7), $L$68:$CQ$68, 0)))/$I33)), "")</f>
        <v/>
      </c>
      <c r="GP33" s="42" t="str" cm="1">
        <f t="array" ref="GP33">IFERROR(IF(OR(GP$10="", $B33="", $J33="", V33="", GP$8=""), "", IF(GP$9="", V33/$J33, (V33-INDEX($L33:$CQ33, $GE33, MATCH(CONCATENATE(GP$10, " - ", GP$8-7), $L$68:$CQ$68, 0)))/$J33)), "")</f>
        <v/>
      </c>
      <c r="GQ33" s="43" t="str" cm="1">
        <f t="array" ref="GQ33">IFERROR(IF(OR(GQ$10="", $B33="", $K33="", W33="", GQ$8=""), "", IF(GQ$9="", W33/$K33, (W33-INDEX($L33:$CQ33, $GE33, MATCH(CONCATENATE(GQ$10, " - ", GQ$8-7), $L$68:$CQ$68, 0)))/$K33)), "")</f>
        <v/>
      </c>
      <c r="GR33" s="41" t="str" cm="1">
        <f t="array" ref="GR33">IFERROR(IF(OR(GR$10="", $B33="", $F33="", X33="", GR$8=""), "", IF(GR$9="", X33/$F33, (X33-INDEX($L33:$CQ33, $GE33, MATCH(CONCATENATE(GR$10, " - ", GR$8-7), $L$68:$CQ$68, 0)))/$F33)), "")</f>
        <v/>
      </c>
      <c r="GS33" s="42" t="str" cm="1">
        <f t="array" ref="GS33">IFERROR(IF(OR(GS$10="", $B33="", $G33="", Y33="", GS$8=""), "", IF(GS$9="", Y33/$G33, (Y33-INDEX($L33:$CQ33, $GE33, MATCH(CONCATENATE(GS$10, " - ", GS$8-7), $L$68:$CQ$68, 0)))/$G33)), "")</f>
        <v/>
      </c>
      <c r="GT33" s="42" t="str" cm="1">
        <f t="array" ref="GT33">IFERROR(IF(OR(GT$10="", $B33="", $H33="", Z33="", GT$8=""), "", IF(GT$9="", Z33/$H33, (Z33-INDEX($L33:$CQ33, $GE33, MATCH(CONCATENATE(GT$10, " - ", GT$8-7), $L$68:$CQ$68, 0)))/$H33)), "")</f>
        <v/>
      </c>
      <c r="GU33" s="42" t="str" cm="1">
        <f t="array" ref="GU33">IFERROR(IF(OR(GU$10="", $B33="", $I33="", AA33="", GU$8=""), "", IF(GU$9="", AA33/$I33, (AA33-INDEX($L33:$CQ33, $GE33, MATCH(CONCATENATE(GU$10, " - ", GU$8-7), $L$68:$CQ$68, 0)))/$I33)), "")</f>
        <v/>
      </c>
      <c r="GV33" s="42" t="str" cm="1">
        <f t="array" ref="GV33">IFERROR(IF(OR(GV$10="", $B33="", $J33="", AB33="", GV$8=""), "", IF(GV$9="", AB33/$J33, (AB33-INDEX($L33:$CQ33, $GE33, MATCH(CONCATENATE(GV$10, " - ", GV$8-7), $L$68:$CQ$68, 0)))/$J33)), "")</f>
        <v/>
      </c>
      <c r="GW33" s="43" t="str" cm="1">
        <f t="array" ref="GW33">IFERROR(IF(OR(GW$10="", $B33="", $K33="", AC33="", GW$8=""), "", IF(GW$9="", AC33/$K33, (AC33-INDEX($L33:$CQ33, $GE33, MATCH(CONCATENATE(GW$10, " - ", GW$8-7), $L$68:$CQ$68, 0)))/$K33)), "")</f>
        <v/>
      </c>
      <c r="GX33" s="41" t="str" cm="1">
        <f t="array" ref="GX33">IFERROR(IF(OR(GX$10="", $B33="", $F33="", AD33="", GX$8=""), "", IF(GX$9="", AD33/$F33, (AD33-INDEX($L33:$CQ33, $GE33, MATCH(CONCATENATE(GX$10, " - ", GX$8-7), $L$68:$CQ$68, 0)))/$F33)), "")</f>
        <v/>
      </c>
      <c r="GY33" s="42" t="str" cm="1">
        <f t="array" ref="GY33">IFERROR(IF(OR(GY$10="", $B33="", $G33="", AE33="", GY$8=""), "", IF(GY$9="", AE33/$G33, (AE33-INDEX($L33:$CQ33, $GE33, MATCH(CONCATENATE(GY$10, " - ", GY$8-7), $L$68:$CQ$68, 0)))/$G33)), "")</f>
        <v/>
      </c>
      <c r="GZ33" s="42" t="str" cm="1">
        <f t="array" ref="GZ33">IFERROR(IF(OR(GZ$10="", $B33="", $H33="", AF33="", GZ$8=""), "", IF(GZ$9="", AF33/$H33, (AF33-INDEX($L33:$CQ33, $GE33, MATCH(CONCATENATE(GZ$10, " - ", GZ$8-7), $L$68:$CQ$68, 0)))/$H33)), "")</f>
        <v/>
      </c>
      <c r="HA33" s="42" t="str" cm="1">
        <f t="array" ref="HA33">IFERROR(IF(OR(HA$10="", $B33="", $I33="", AG33="", HA$8=""), "", IF(HA$9="", AG33/$I33, (AG33-INDEX($L33:$CQ33, $GE33, MATCH(CONCATENATE(HA$10, " - ", HA$8-7), $L$68:$CQ$68, 0)))/$I33)), "")</f>
        <v/>
      </c>
      <c r="HB33" s="42" t="str" cm="1">
        <f t="array" ref="HB33">IFERROR(IF(OR(HB$10="", $B33="", $J33="", AH33="", HB$8=""), "", IF(HB$9="", AH33/$J33, (AH33-INDEX($L33:$CQ33, $GE33, MATCH(CONCATENATE(HB$10, " - ", HB$8-7), $L$68:$CQ$68, 0)))/$J33)), "")</f>
        <v/>
      </c>
      <c r="HC33" s="43" t="str" cm="1">
        <f t="array" ref="HC33">IFERROR(IF(OR(HC$10="", $B33="", $K33="", AI33="", HC$8=""), "", IF(HC$9="", AI33/$K33, (AI33-INDEX($L33:$CQ33, $GE33, MATCH(CONCATENATE(HC$10, " - ", HC$8-7), $L$68:$CQ$68, 0)))/$K33)), "")</f>
        <v/>
      </c>
      <c r="HD33" s="41" t="str" cm="1">
        <f t="array" ref="HD33">IFERROR(IF(OR(HD$10="", $B33="", $F33="", AJ33="", HD$8=""), "", IF(HD$9="", AJ33/$F33, (AJ33-INDEX($L33:$CQ33, $GE33, MATCH(CONCATENATE(HD$10, " - ", HD$8-7), $L$68:$CQ$68, 0)))/$F33)), "")</f>
        <v/>
      </c>
      <c r="HE33" s="42" t="str" cm="1">
        <f t="array" ref="HE33">IFERROR(IF(OR(HE$10="", $B33="", $G33="", AK33="", HE$8=""), "", IF(HE$9="", AK33/$G33, (AK33-INDEX($L33:$CQ33, $GE33, MATCH(CONCATENATE(HE$10, " - ", HE$8-7), $L$68:$CQ$68, 0)))/$G33)), "")</f>
        <v/>
      </c>
      <c r="HF33" s="42" t="str" cm="1">
        <f t="array" ref="HF33">IFERROR(IF(OR(HF$10="", $B33="", $H33="", AL33="", HF$8=""), "", IF(HF$9="", AL33/$H33, (AL33-INDEX($L33:$CQ33, $GE33, MATCH(CONCATENATE(HF$10, " - ", HF$8-7), $L$68:$CQ$68, 0)))/$H33)), "")</f>
        <v/>
      </c>
      <c r="HG33" s="42" t="str" cm="1">
        <f t="array" ref="HG33">IFERROR(IF(OR(HG$10="", $B33="", $I33="", AM33="", HG$8=""), "", IF(HG$9="", AM33/$I33, (AM33-INDEX($L33:$CQ33, $GE33, MATCH(CONCATENATE(HG$10, " - ", HG$8-7), $L$68:$CQ$68, 0)))/$I33)), "")</f>
        <v/>
      </c>
      <c r="HH33" s="42" t="str" cm="1">
        <f t="array" ref="HH33">IFERROR(IF(OR(HH$10="", $B33="", $J33="", AN33="", HH$8=""), "", IF(HH$9="", AN33/$J33, (AN33-INDEX($L33:$CQ33, $GE33, MATCH(CONCATENATE(HH$10, " - ", HH$8-7), $L$68:$CQ$68, 0)))/$J33)), "")</f>
        <v/>
      </c>
      <c r="HI33" s="43" t="str" cm="1">
        <f t="array" ref="HI33">IFERROR(IF(OR(HI$10="", $B33="", $K33="", AO33="", HI$8=""), "", IF(HI$9="", AO33/$K33, (AO33-INDEX($L33:$CQ33, $GE33, MATCH(CONCATENATE(HI$10, " - ", HI$8-7), $L$68:$CQ$68, 0)))/$K33)), "")</f>
        <v/>
      </c>
      <c r="HJ33" s="41" t="str" cm="1">
        <f t="array" ref="HJ33">IFERROR(IF(OR(HJ$10="", $B33="", $F33="", AP33="", HJ$8=""), "", IF(HJ$9="", AP33/$F33, (AP33-INDEX($L33:$CQ33, $GE33, MATCH(CONCATENATE(HJ$10, " - ", HJ$8-7), $L$68:$CQ$68, 0)))/$F33)), "")</f>
        <v/>
      </c>
      <c r="HK33" s="42" t="str" cm="1">
        <f t="array" ref="HK33">IFERROR(IF(OR(HK$10="", $B33="", $G33="", AQ33="", HK$8=""), "", IF(HK$9="", AQ33/$G33, (AQ33-INDEX($L33:$CQ33, $GE33, MATCH(CONCATENATE(HK$10, " - ", HK$8-7), $L$68:$CQ$68, 0)))/$G33)), "")</f>
        <v/>
      </c>
      <c r="HL33" s="42" t="str" cm="1">
        <f t="array" ref="HL33">IFERROR(IF(OR(HL$10="", $B33="", $H33="", AR33="", HL$8=""), "", IF(HL$9="", AR33/$H33, (AR33-INDEX($L33:$CQ33, $GE33, MATCH(CONCATENATE(HL$10, " - ", HL$8-7), $L$68:$CQ$68, 0)))/$H33)), "")</f>
        <v/>
      </c>
      <c r="HM33" s="42" t="str" cm="1">
        <f t="array" ref="HM33">IFERROR(IF(OR(HM$10="", $B33="", $I33="", AS33="", HM$8=""), "", IF(HM$9="", AS33/$I33, (AS33-INDEX($L33:$CQ33, $GE33, MATCH(CONCATENATE(HM$10, " - ", HM$8-7), $L$68:$CQ$68, 0)))/$I33)), "")</f>
        <v/>
      </c>
      <c r="HN33" s="42" t="str" cm="1">
        <f t="array" ref="HN33">IFERROR(IF(OR(HN$10="", $B33="", $J33="", AT33="", HN$8=""), "", IF(HN$9="", AT33/$J33, (AT33-INDEX($L33:$CQ33, $GE33, MATCH(CONCATENATE(HN$10, " - ", HN$8-7), $L$68:$CQ$68, 0)))/$J33)), "")</f>
        <v/>
      </c>
      <c r="HO33" s="43" t="str" cm="1">
        <f t="array" ref="HO33">IFERROR(IF(OR(HO$10="", $B33="", $K33="", AU33="", HO$8=""), "", IF(HO$9="", AU33/$K33, (AU33-INDEX($L33:$CQ33, $GE33, MATCH(CONCATENATE(HO$10, " - ", HO$8-7), $L$68:$CQ$68, 0)))/$K33)), "")</f>
        <v/>
      </c>
      <c r="HP33" s="41" t="str" cm="1">
        <f t="array" ref="HP33">IFERROR(IF(OR(HP$10="", $B33="", $F33="", AV33="", HP$8=""), "", IF(HP$9="", AV33/$F33, (AV33-INDEX($L33:$CQ33, $GE33, MATCH(CONCATENATE(HP$10, " - ", HP$8-7), $L$68:$CQ$68, 0)))/$F33)), "")</f>
        <v/>
      </c>
      <c r="HQ33" s="42" t="str" cm="1">
        <f t="array" ref="HQ33">IFERROR(IF(OR(HQ$10="", $B33="", $G33="", AW33="", HQ$8=""), "", IF(HQ$9="", AW33/$G33, (AW33-INDEX($L33:$CQ33, $GE33, MATCH(CONCATENATE(HQ$10, " - ", HQ$8-7), $L$68:$CQ$68, 0)))/$G33)), "")</f>
        <v/>
      </c>
      <c r="HR33" s="42" t="str" cm="1">
        <f t="array" ref="HR33">IFERROR(IF(OR(HR$10="", $B33="", $H33="", AX33="", HR$8=""), "", IF(HR$9="", AX33/$H33, (AX33-INDEX($L33:$CQ33, $GE33, MATCH(CONCATENATE(HR$10, " - ", HR$8-7), $L$68:$CQ$68, 0)))/$H33)), "")</f>
        <v/>
      </c>
      <c r="HS33" s="42" t="str" cm="1">
        <f t="array" ref="HS33">IFERROR(IF(OR(HS$10="", $B33="", $I33="", AY33="", HS$8=""), "", IF(HS$9="", AY33/$I33, (AY33-INDEX($L33:$CQ33, $GE33, MATCH(CONCATENATE(HS$10, " - ", HS$8-7), $L$68:$CQ$68, 0)))/$I33)), "")</f>
        <v/>
      </c>
      <c r="HT33" s="42" t="str" cm="1">
        <f t="array" ref="HT33">IFERROR(IF(OR(HT$10="", $B33="", $J33="", AZ33="", HT$8=""), "", IF(HT$9="", AZ33/$J33, (AZ33-INDEX($L33:$CQ33, $GE33, MATCH(CONCATENATE(HT$10, " - ", HT$8-7), $L$68:$CQ$68, 0)))/$J33)), "")</f>
        <v/>
      </c>
      <c r="HU33" s="43" t="str" cm="1">
        <f t="array" ref="HU33">IFERROR(IF(OR(HU$10="", $B33="", $K33="", BA33="", HU$8=""), "", IF(HU$9="", BA33/$K33, (BA33-INDEX($L33:$CQ33, $GE33, MATCH(CONCATENATE(HU$10, " - ", HU$8-7), $L$68:$CQ$68, 0)))/$K33)), "")</f>
        <v/>
      </c>
      <c r="HV33" s="41" t="str" cm="1">
        <f t="array" ref="HV33">IFERROR(IF(OR(HV$10="", $B33="", $F33="", BB33="", HV$8=""), "", IF(HV$9="", BB33/$F33, (BB33-INDEX($L33:$CQ33, $GE33, MATCH(CONCATENATE(HV$10, " - ", HV$8-7), $L$68:$CQ$68, 0)))/$F33)), "")</f>
        <v/>
      </c>
      <c r="HW33" s="42" t="str" cm="1">
        <f t="array" ref="HW33">IFERROR(IF(OR(HW$10="", $B33="", $G33="", BC33="", HW$8=""), "", IF(HW$9="", BC33/$G33, (BC33-INDEX($L33:$CQ33, $GE33, MATCH(CONCATENATE(HW$10, " - ", HW$8-7), $L$68:$CQ$68, 0)))/$G33)), "")</f>
        <v/>
      </c>
      <c r="HX33" s="42" t="str" cm="1">
        <f t="array" ref="HX33">IFERROR(IF(OR(HX$10="", $B33="", $H33="", BD33="", HX$8=""), "", IF(HX$9="", BD33/$H33, (BD33-INDEX($L33:$CQ33, $GE33, MATCH(CONCATENATE(HX$10, " - ", HX$8-7), $L$68:$CQ$68, 0)))/$H33)), "")</f>
        <v/>
      </c>
      <c r="HY33" s="42" t="str" cm="1">
        <f t="array" ref="HY33">IFERROR(IF(OR(HY$10="", $B33="", $I33="", BE33="", HY$8=""), "", IF(HY$9="", BE33/$I33, (BE33-INDEX($L33:$CQ33, $GE33, MATCH(CONCATENATE(HY$10, " - ", HY$8-7), $L$68:$CQ$68, 0)))/$I33)), "")</f>
        <v/>
      </c>
      <c r="HZ33" s="42" t="str" cm="1">
        <f t="array" ref="HZ33">IFERROR(IF(OR(HZ$10="", $B33="", $J33="", BF33="", HZ$8=""), "", IF(HZ$9="", BF33/$J33, (BF33-INDEX($L33:$CQ33, $GE33, MATCH(CONCATENATE(HZ$10, " - ", HZ$8-7), $L$68:$CQ$68, 0)))/$J33)), "")</f>
        <v/>
      </c>
      <c r="IA33" s="43" t="str" cm="1">
        <f t="array" ref="IA33">IFERROR(IF(OR(IA$10="", $B33="", $K33="", BG33="", IA$8=""), "", IF(IA$9="", BG33/$K33, (BG33-INDEX($L33:$CQ33, $GE33, MATCH(CONCATENATE(IA$10, " - ", IA$8-7), $L$68:$CQ$68, 0)))/$K33)), "")</f>
        <v/>
      </c>
      <c r="IB33" s="41" t="str" cm="1">
        <f t="array" ref="IB33">IFERROR(IF(OR(IB$10="", $B33="", $F33="", BH33="", IB$8=""), "", IF(IB$9="", BH33/$F33, (BH33-INDEX($L33:$CQ33, $GE33, MATCH(CONCATENATE(IB$10, " - ", IB$8-7), $L$68:$CQ$68, 0)))/$F33)), "")</f>
        <v/>
      </c>
      <c r="IC33" s="42" t="str" cm="1">
        <f t="array" ref="IC33">IFERROR(IF(OR(IC$10="", $B33="", $G33="", BI33="", IC$8=""), "", IF(IC$9="", BI33/$G33, (BI33-INDEX($L33:$CQ33, $GE33, MATCH(CONCATENATE(IC$10, " - ", IC$8-7), $L$68:$CQ$68, 0)))/$G33)), "")</f>
        <v/>
      </c>
      <c r="ID33" s="42" t="str" cm="1">
        <f t="array" ref="ID33">IFERROR(IF(OR(ID$10="", $B33="", $H33="", BJ33="", ID$8=""), "", IF(ID$9="", BJ33/$H33, (BJ33-INDEX($L33:$CQ33, $GE33, MATCH(CONCATENATE(ID$10, " - ", ID$8-7), $L$68:$CQ$68, 0)))/$H33)), "")</f>
        <v/>
      </c>
      <c r="IE33" s="42" t="str" cm="1">
        <f t="array" ref="IE33">IFERROR(IF(OR(IE$10="", $B33="", $I33="", BK33="", IE$8=""), "", IF(IE$9="", BK33/$I33, (BK33-INDEX($L33:$CQ33, $GE33, MATCH(CONCATENATE(IE$10, " - ", IE$8-7), $L$68:$CQ$68, 0)))/$I33)), "")</f>
        <v/>
      </c>
      <c r="IF33" s="42" t="str" cm="1">
        <f t="array" ref="IF33">IFERROR(IF(OR(IF$10="", $B33="", $J33="", BL33="", IF$8=""), "", IF(IF$9="", BL33/$J33, (BL33-INDEX($L33:$CQ33, $GE33, MATCH(CONCATENATE(IF$10, " - ", IF$8-7), $L$68:$CQ$68, 0)))/$J33)), "")</f>
        <v/>
      </c>
      <c r="IG33" s="43" t="str" cm="1">
        <f t="array" ref="IG33">IFERROR(IF(OR(IG$10="", $B33="", $K33="", BM33="", IG$8=""), "", IF(IG$9="", BM33/$K33, (BM33-INDEX($L33:$CQ33, $GE33, MATCH(CONCATENATE(IG$10, " - ", IG$8-7), $L$68:$CQ$68, 0)))/$K33)), "")</f>
        <v/>
      </c>
      <c r="IH33" s="41" t="str" cm="1">
        <f t="array" ref="IH33">IFERROR(IF(OR(IH$10="", $B33="", $F33="", BN33="", IH$8=""), "", IF(IH$9="", BN33/$F33, (BN33-INDEX($L33:$CQ33, $GE33, MATCH(CONCATENATE(IH$10, " - ", IH$8-7), $L$68:$CQ$68, 0)))/$F33)), "")</f>
        <v/>
      </c>
      <c r="II33" s="42" t="str" cm="1">
        <f t="array" ref="II33">IFERROR(IF(OR(II$10="", $B33="", $G33="", BO33="", II$8=""), "", IF(II$9="", BO33/$G33, (BO33-INDEX($L33:$CQ33, $GE33, MATCH(CONCATENATE(II$10, " - ", II$8-7), $L$68:$CQ$68, 0)))/$G33)), "")</f>
        <v/>
      </c>
      <c r="IJ33" s="42" t="str" cm="1">
        <f t="array" ref="IJ33">IFERROR(IF(OR(IJ$10="", $B33="", $H33="", BP33="", IJ$8=""), "", IF(IJ$9="", BP33/$H33, (BP33-INDEX($L33:$CQ33, $GE33, MATCH(CONCATENATE(IJ$10, " - ", IJ$8-7), $L$68:$CQ$68, 0)))/$H33)), "")</f>
        <v/>
      </c>
      <c r="IK33" s="42" t="str" cm="1">
        <f t="array" ref="IK33">IFERROR(IF(OR(IK$10="", $B33="", $I33="", BQ33="", IK$8=""), "", IF(IK$9="", BQ33/$I33, (BQ33-INDEX($L33:$CQ33, $GE33, MATCH(CONCATENATE(IK$10, " - ", IK$8-7), $L$68:$CQ$68, 0)))/$I33)), "")</f>
        <v/>
      </c>
      <c r="IL33" s="42" t="str" cm="1">
        <f t="array" ref="IL33">IFERROR(IF(OR(IL$10="", $B33="", $J33="", BR33="", IL$8=""), "", IF(IL$9="", BR33/$J33, (BR33-INDEX($L33:$CQ33, $GE33, MATCH(CONCATENATE(IL$10, " - ", IL$8-7), $L$68:$CQ$68, 0)))/$J33)), "")</f>
        <v/>
      </c>
      <c r="IM33" s="43" t="str" cm="1">
        <f t="array" ref="IM33">IFERROR(IF(OR(IM$10="", $B33="", $K33="", BS33="", IM$8=""), "", IF(IM$9="", BS33/$K33, (BS33-INDEX($L33:$CQ33, $GE33, MATCH(CONCATENATE(IM$10, " - ", IM$8-7), $L$68:$CQ$68, 0)))/$K33)), "")</f>
        <v/>
      </c>
      <c r="IN33" s="41" t="str" cm="1">
        <f t="array" ref="IN33">IFERROR(IF(OR(IN$10="", $B33="", $F33="", BT33="", IN$8=""), "", IF(IN$9="", BT33/$F33, (BT33-INDEX($L33:$CQ33, $GE33, MATCH(CONCATENATE(IN$10, " - ", IN$8-7), $L$68:$CQ$68, 0)))/$F33)), "")</f>
        <v/>
      </c>
      <c r="IO33" s="42" t="str" cm="1">
        <f t="array" ref="IO33">IFERROR(IF(OR(IO$10="", $B33="", $G33="", BU33="", IO$8=""), "", IF(IO$9="", BU33/$G33, (BU33-INDEX($L33:$CQ33, $GE33, MATCH(CONCATENATE(IO$10, " - ", IO$8-7), $L$68:$CQ$68, 0)))/$G33)), "")</f>
        <v/>
      </c>
      <c r="IP33" s="42" t="str" cm="1">
        <f t="array" ref="IP33">IFERROR(IF(OR(IP$10="", $B33="", $H33="", BV33="", IP$8=""), "", IF(IP$9="", BV33/$H33, (BV33-INDEX($L33:$CQ33, $GE33, MATCH(CONCATENATE(IP$10, " - ", IP$8-7), $L$68:$CQ$68, 0)))/$H33)), "")</f>
        <v/>
      </c>
      <c r="IQ33" s="42" t="str" cm="1">
        <f t="array" ref="IQ33">IFERROR(IF(OR(IQ$10="", $B33="", $I33="", BW33="", IQ$8=""), "", IF(IQ$9="", BW33/$I33, (BW33-INDEX($L33:$CQ33, $GE33, MATCH(CONCATENATE(IQ$10, " - ", IQ$8-7), $L$68:$CQ$68, 0)))/$I33)), "")</f>
        <v/>
      </c>
      <c r="IR33" s="42" t="str" cm="1">
        <f t="array" ref="IR33">IFERROR(IF(OR(IR$10="", $B33="", $J33="", BX33="", IR$8=""), "", IF(IR$9="", BX33/$J33, (BX33-INDEX($L33:$CQ33, $GE33, MATCH(CONCATENATE(IR$10, " - ", IR$8-7), $L$68:$CQ$68, 0)))/$J33)), "")</f>
        <v/>
      </c>
      <c r="IS33" s="43" t="str" cm="1">
        <f t="array" ref="IS33">IFERROR(IF(OR(IS$10="", $B33="", $K33="", BY33="", IS$8=""), "", IF(IS$9="", BY33/$K33, (BY33-INDEX($L33:$CQ33, $GE33, MATCH(CONCATENATE(IS$10, " - ", IS$8-7), $L$68:$CQ$68, 0)))/$K33)), "")</f>
        <v/>
      </c>
      <c r="IT33" s="41" t="str" cm="1">
        <f t="array" ref="IT33">IFERROR(IF(OR(IT$10="", $B33="", $F33="", BZ33="", IT$8=""), "", IF(IT$9="", BZ33/$F33, (BZ33-INDEX($L33:$CQ33, $GE33, MATCH(CONCATENATE(IT$10, " - ", IT$8-7), $L$68:$CQ$68, 0)))/$F33)), "")</f>
        <v/>
      </c>
      <c r="IU33" s="42" t="str" cm="1">
        <f t="array" ref="IU33">IFERROR(IF(OR(IU$10="", $B33="", $G33="", CA33="", IU$8=""), "", IF(IU$9="", CA33/$G33, (CA33-INDEX($L33:$CQ33, $GE33, MATCH(CONCATENATE(IU$10, " - ", IU$8-7), $L$68:$CQ$68, 0)))/$G33)), "")</f>
        <v/>
      </c>
      <c r="IV33" s="42" t="str" cm="1">
        <f t="array" ref="IV33">IFERROR(IF(OR(IV$10="", $B33="", $H33="", CB33="", IV$8=""), "", IF(IV$9="", CB33/$H33, (CB33-INDEX($L33:$CQ33, $GE33, MATCH(CONCATENATE(IV$10, " - ", IV$8-7), $L$68:$CQ$68, 0)))/$H33)), "")</f>
        <v/>
      </c>
      <c r="IW33" s="42" t="str" cm="1">
        <f t="array" ref="IW33">IFERROR(IF(OR(IW$10="", $B33="", $I33="", CC33="", IW$8=""), "", IF(IW$9="", CC33/$I33, (CC33-INDEX($L33:$CQ33, $GE33, MATCH(CONCATENATE(IW$10, " - ", IW$8-7), $L$68:$CQ$68, 0)))/$I33)), "")</f>
        <v/>
      </c>
      <c r="IX33" s="42" t="str" cm="1">
        <f t="array" ref="IX33">IFERROR(IF(OR(IX$10="", $B33="", $J33="", CD33="", IX$8=""), "", IF(IX$9="", CD33/$J33, (CD33-INDEX($L33:$CQ33, $GE33, MATCH(CONCATENATE(IX$10, " - ", IX$8-7), $L$68:$CQ$68, 0)))/$J33)), "")</f>
        <v/>
      </c>
      <c r="IY33" s="43" t="str" cm="1">
        <f t="array" ref="IY33">IFERROR(IF(OR(IY$10="", $B33="", $K33="", CE33="", IY$8=""), "", IF(IY$9="", CE33/$K33, (CE33-INDEX($L33:$CQ33, $GE33, MATCH(CONCATENATE(IY$10, " - ", IY$8-7), $L$68:$CQ$68, 0)))/$K33)), "")</f>
        <v/>
      </c>
      <c r="IZ33" s="41" t="str" cm="1">
        <f t="array" ref="IZ33">IFERROR(IF(OR(IZ$10="", $B33="", $F33="", CF33="", IZ$8=""), "", IF(IZ$9="", CF33/$F33, (CF33-INDEX($L33:$CQ33, $GE33, MATCH(CONCATENATE(IZ$10, " - ", IZ$8-7), $L$68:$CQ$68, 0)))/$F33)), "")</f>
        <v/>
      </c>
      <c r="JA33" s="42" t="str" cm="1">
        <f t="array" ref="JA33">IFERROR(IF(OR(JA$10="", $B33="", $G33="", CG33="", JA$8=""), "", IF(JA$9="", CG33/$G33, (CG33-INDEX($L33:$CQ33, $GE33, MATCH(CONCATENATE(JA$10, " - ", JA$8-7), $L$68:$CQ$68, 0)))/$G33)), "")</f>
        <v/>
      </c>
      <c r="JB33" s="42" t="str" cm="1">
        <f t="array" ref="JB33">IFERROR(IF(OR(JB$10="", $B33="", $H33="", CH33="", JB$8=""), "", IF(JB$9="", CH33/$H33, (CH33-INDEX($L33:$CQ33, $GE33, MATCH(CONCATENATE(JB$10, " - ", JB$8-7), $L$68:$CQ$68, 0)))/$H33)), "")</f>
        <v/>
      </c>
      <c r="JC33" s="42" t="str" cm="1">
        <f t="array" ref="JC33">IFERROR(IF(OR(JC$10="", $B33="", $I33="", CI33="", JC$8=""), "", IF(JC$9="", CI33/$I33, (CI33-INDEX($L33:$CQ33, $GE33, MATCH(CONCATENATE(JC$10, " - ", JC$8-7), $L$68:$CQ$68, 0)))/$I33)), "")</f>
        <v/>
      </c>
      <c r="JD33" s="42" t="str" cm="1">
        <f t="array" ref="JD33">IFERROR(IF(OR(JD$10="", $B33="", $J33="", CJ33="", JD$8=""), "", IF(JD$9="", CJ33/$J33, (CJ33-INDEX($L33:$CQ33, $GE33, MATCH(CONCATENATE(JD$10, " - ", JD$8-7), $L$68:$CQ$68, 0)))/$J33)), "")</f>
        <v/>
      </c>
      <c r="JE33" s="43" t="str" cm="1">
        <f t="array" ref="JE33">IFERROR(IF(OR(JE$10="", $B33="", $K33="", CK33="", JE$8=""), "", IF(JE$9="", CK33/$K33, (CK33-INDEX($L33:$CQ33, $GE33, MATCH(CONCATENATE(JE$10, " - ", JE$8-7), $L$68:$CQ$68, 0)))/$K33)), "")</f>
        <v/>
      </c>
      <c r="JF33" s="41" t="str" cm="1">
        <f t="array" ref="JF33">IFERROR(IF(OR(JF$10="", $B33="", $F33="", CL33="", JF$8=""), "", IF(JF$9="", CL33/$F33, (CL33-INDEX($L33:$CQ33, $GE33, MATCH(CONCATENATE(JF$10, " - ", JF$8-7), $L$68:$CQ$68, 0)))/$F33)), "")</f>
        <v/>
      </c>
      <c r="JG33" s="42" t="str" cm="1">
        <f t="array" ref="JG33">IFERROR(IF(OR(JG$10="", $B33="", $G33="", CM33="", JG$8=""), "", IF(JG$9="", CM33/$G33, (CM33-INDEX($L33:$CQ33, $GE33, MATCH(CONCATENATE(JG$10, " - ", JG$8-7), $L$68:$CQ$68, 0)))/$G33)), "")</f>
        <v/>
      </c>
      <c r="JH33" s="42" t="str" cm="1">
        <f t="array" ref="JH33">IFERROR(IF(OR(JH$10="", $B33="", $H33="", CN33="", JH$8=""), "", IF(JH$9="", CN33/$H33, (CN33-INDEX($L33:$CQ33, $GE33, MATCH(CONCATENATE(JH$10, " - ", JH$8-7), $L$68:$CQ$68, 0)))/$H33)), "")</f>
        <v/>
      </c>
      <c r="JI33" s="42" t="str" cm="1">
        <f t="array" ref="JI33">IFERROR(IF(OR(JI$10="", $B33="", $I33="", CO33="", JI$8=""), "", IF(JI$9="", CO33/$I33, (CO33-INDEX($L33:$CQ33, $GE33, MATCH(CONCATENATE(JI$10, " - ", JI$8-7), $L$68:$CQ$68, 0)))/$I33)), "")</f>
        <v/>
      </c>
      <c r="JJ33" s="42" t="str" cm="1">
        <f t="array" ref="JJ33">IFERROR(IF(OR(JJ$10="", $B33="", $J33="", CP33="", JJ$8=""), "", IF(JJ$9="", CP33/$J33, (CP33-INDEX($L33:$CQ33, $GE33, MATCH(CONCATENATE(JJ$10, " - ", JJ$8-7), $L$68:$CQ$68, 0)))/$J33)), "")</f>
        <v/>
      </c>
      <c r="JK33" s="43" t="str" cm="1">
        <f t="array" ref="JK33">IFERROR(IF(OR(JK$10="", $B33="", $K33="", CQ33="", JK$8=""), "", IF(JK$9="", CQ33/$K33, (CQ33-INDEX($L33:$CQ33, $GE33, MATCH(CONCATENATE(JK$10, " - ", JK$8-7), $L$68:$CQ$68, 0)))/$K33)), "")</f>
        <v/>
      </c>
      <c r="JM33" s="55" t="str" cm="1">
        <f t="array" ref="JM33">IF(OR(JM$10="", $B33=""), "", SUMPRODUCT(($CY33:$GD33=JM$8)*($CY$10:$GD$10=JM$10)))</f>
        <v/>
      </c>
      <c r="JN33" s="56" t="str" cm="1">
        <f t="array" ref="JN33">IF(OR(JN$10="", $B33=""), "", SUMPRODUCT(($CY33:$GD33=JN$8)*($CY$10:$GD$10=JN$10)))</f>
        <v/>
      </c>
      <c r="JO33" s="56" t="str" cm="1">
        <f t="array" ref="JO33">IF(OR(JO$10="", $B33=""), "", SUMPRODUCT(($CY33:$GD33=JO$8)*($CY$10:$GD$10=JO$10)))</f>
        <v/>
      </c>
      <c r="JP33" s="56" t="str" cm="1">
        <f t="array" ref="JP33">IF(OR(JP$10="", $B33=""), "", SUMPRODUCT(($CY33:$GD33=JP$8)*($CY$10:$GD$10=JP$10)))</f>
        <v/>
      </c>
      <c r="JQ33" s="56" t="str" cm="1">
        <f t="array" ref="JQ33">IF(OR(JQ$10="", $B33=""), "", SUMPRODUCT(($CY33:$GD33=JQ$8)*($CY$10:$GD$10=JQ$10)))</f>
        <v/>
      </c>
      <c r="JR33" s="56" t="str" cm="1">
        <f t="array" ref="JR33">IF(OR(JR$10="", $B33=""), "", SUMPRODUCT(($CY33:$GD33=JR$8)*($CY$10:$GD$10=JR$10)))</f>
        <v/>
      </c>
      <c r="JS33" s="56" t="str" cm="1">
        <f t="array" ref="JS33">IF(OR(JS$10="", $B33=""), "", SUMPRODUCT(($CY33:$GD33=JS$8)*($CY$10:$GD$10=JS$10)))</f>
        <v/>
      </c>
      <c r="JT33" s="56" t="str" cm="1">
        <f t="array" ref="JT33">IF(OR(JT$10="", $B33=""), "", SUMPRODUCT(($CY33:$GD33=JT$8)*($CY$10:$GD$10=JT$10)))</f>
        <v/>
      </c>
      <c r="JU33" s="56" t="str" cm="1">
        <f t="array" ref="JU33">IF(OR(JU$10="", $B33=""), "", SUMPRODUCT(($CY33:$GD33=JU$8)*($CY$10:$GD$10=JU$10)))</f>
        <v/>
      </c>
      <c r="JV33" s="56" t="str" cm="1">
        <f t="array" ref="JV33">IF(OR(JV$10="", $B33=""), "", SUMPRODUCT(($CY33:$GD33=JV$8)*($CY$10:$GD$10=JV$10)))</f>
        <v/>
      </c>
      <c r="JW33" s="56" t="str" cm="1">
        <f t="array" ref="JW33">IF(OR(JW$10="", $B33=""), "", SUMPRODUCT(($CY33:$GD33=JW$8)*($CY$10:$GD$10=JW$10)))</f>
        <v/>
      </c>
      <c r="JX33" s="56" t="str" cm="1">
        <f t="array" ref="JX33">IF(OR(JX$10="", $B33=""), "", SUMPRODUCT(($CY33:$GD33=JX$8)*($CY$10:$GD$10=JX$10)))</f>
        <v/>
      </c>
      <c r="JY33" s="56" t="str" cm="1">
        <f t="array" ref="JY33">IF(OR(JY$10="", $B33=""), "", SUMPRODUCT(($CY33:$GD33=JY$8)*($CY$10:$GD$10=JY$10)))</f>
        <v/>
      </c>
      <c r="JZ33" s="56" t="str" cm="1">
        <f t="array" ref="JZ33">IF(OR(JZ$10="", $B33=""), "", SUMPRODUCT(($CY33:$GD33=JZ$8)*($CY$10:$GD$10=JZ$10)))</f>
        <v/>
      </c>
      <c r="KA33" s="56" t="str" cm="1">
        <f t="array" ref="KA33">IF(OR(KA$10="", $B33=""), "", SUMPRODUCT(($CY33:$GD33=KA$8)*($CY$10:$GD$10=KA$10)))</f>
        <v/>
      </c>
      <c r="KB33" s="56" t="str" cm="1">
        <f t="array" ref="KB33">IF(OR(KB$10="", $B33=""), "", SUMPRODUCT(($CY33:$GD33=KB$8)*($CY$10:$GD$10=KB$10)))</f>
        <v/>
      </c>
      <c r="KC33" s="56" t="str" cm="1">
        <f t="array" ref="KC33">IF(OR(KC$10="", $B33=""), "", SUMPRODUCT(($CY33:$GD33=KC$8)*($CY$10:$GD$10=KC$10)))</f>
        <v/>
      </c>
      <c r="KD33" s="57" t="str" cm="1">
        <f t="array" ref="KD33">IF(OR(KD$10="", $B33=""), "", SUMPRODUCT(($CY33:$GD33=KD$8)*($CY$10:$GD$10=KD$10)))</f>
        <v/>
      </c>
      <c r="KF33" s="70" t="str">
        <f t="shared" si="213"/>
        <v/>
      </c>
      <c r="KH33" s="76" t="str">
        <f t="shared" si="214"/>
        <v/>
      </c>
      <c r="KI33" s="77" t="str">
        <f t="shared" si="214"/>
        <v/>
      </c>
      <c r="KJ33" s="77" t="str">
        <f t="shared" si="214"/>
        <v/>
      </c>
      <c r="KK33" s="77" t="str">
        <f t="shared" si="214"/>
        <v/>
      </c>
      <c r="KL33" s="77" t="str">
        <f t="shared" si="214"/>
        <v/>
      </c>
      <c r="KM33" s="77" t="str">
        <f t="shared" si="214"/>
        <v/>
      </c>
      <c r="KN33" s="77" t="str">
        <f t="shared" si="214"/>
        <v/>
      </c>
      <c r="KO33" s="77" t="str">
        <f t="shared" si="214"/>
        <v/>
      </c>
      <c r="KP33" s="77" t="str">
        <f t="shared" si="214"/>
        <v/>
      </c>
      <c r="KQ33" s="77" t="str">
        <f t="shared" si="214"/>
        <v/>
      </c>
      <c r="KR33" s="77" t="str">
        <f t="shared" si="214"/>
        <v/>
      </c>
      <c r="KS33" s="77" t="str">
        <f t="shared" si="214"/>
        <v/>
      </c>
      <c r="KT33" s="78" t="str">
        <f t="shared" si="214"/>
        <v/>
      </c>
      <c r="KV33" s="97" t="str">
        <f t="shared" si="215"/>
        <v/>
      </c>
      <c r="KW33" s="98" t="str">
        <f t="shared" si="216"/>
        <v/>
      </c>
    </row>
    <row r="34" spans="1:309" x14ac:dyDescent="0.25">
      <c r="A34" s="2"/>
      <c r="B34" s="291"/>
      <c r="C34" s="292"/>
      <c r="D34" s="293"/>
      <c r="E34" s="294"/>
      <c r="F34" s="295"/>
      <c r="G34" s="296"/>
      <c r="H34" s="296"/>
      <c r="I34" s="296"/>
      <c r="J34" s="296"/>
      <c r="K34" s="297"/>
      <c r="L34" s="295"/>
      <c r="M34" s="296"/>
      <c r="N34" s="296"/>
      <c r="O34" s="296"/>
      <c r="P34" s="296"/>
      <c r="Q34" s="297"/>
      <c r="R34" s="295"/>
      <c r="S34" s="296"/>
      <c r="T34" s="296"/>
      <c r="U34" s="296"/>
      <c r="V34" s="296"/>
      <c r="W34" s="297"/>
      <c r="X34" s="295"/>
      <c r="Y34" s="296"/>
      <c r="Z34" s="296"/>
      <c r="AA34" s="296"/>
      <c r="AB34" s="296"/>
      <c r="AC34" s="297"/>
      <c r="AD34" s="295"/>
      <c r="AE34" s="296"/>
      <c r="AF34" s="296"/>
      <c r="AG34" s="296"/>
      <c r="AH34" s="296"/>
      <c r="AI34" s="297"/>
      <c r="AJ34" s="295"/>
      <c r="AK34" s="296"/>
      <c r="AL34" s="296"/>
      <c r="AM34" s="296"/>
      <c r="AN34" s="296"/>
      <c r="AO34" s="297"/>
      <c r="AP34" s="295"/>
      <c r="AQ34" s="296"/>
      <c r="AR34" s="296"/>
      <c r="AS34" s="296"/>
      <c r="AT34" s="296"/>
      <c r="AU34" s="297"/>
      <c r="AV34" s="295"/>
      <c r="AW34" s="296"/>
      <c r="AX34" s="296"/>
      <c r="AY34" s="296"/>
      <c r="AZ34" s="296"/>
      <c r="BA34" s="297"/>
      <c r="BB34" s="295"/>
      <c r="BC34" s="296"/>
      <c r="BD34" s="296"/>
      <c r="BE34" s="296"/>
      <c r="BF34" s="296"/>
      <c r="BG34" s="297"/>
      <c r="BH34" s="295"/>
      <c r="BI34" s="296"/>
      <c r="BJ34" s="296"/>
      <c r="BK34" s="296"/>
      <c r="BL34" s="296"/>
      <c r="BM34" s="297"/>
      <c r="BN34" s="295"/>
      <c r="BO34" s="296"/>
      <c r="BP34" s="296"/>
      <c r="BQ34" s="296"/>
      <c r="BR34" s="296"/>
      <c r="BS34" s="297"/>
      <c r="BT34" s="295"/>
      <c r="BU34" s="296"/>
      <c r="BV34" s="296"/>
      <c r="BW34" s="296"/>
      <c r="BX34" s="296"/>
      <c r="BY34" s="297"/>
      <c r="BZ34" s="295"/>
      <c r="CA34" s="296"/>
      <c r="CB34" s="296"/>
      <c r="CC34" s="296"/>
      <c r="CD34" s="296"/>
      <c r="CE34" s="297"/>
      <c r="CF34" s="295"/>
      <c r="CG34" s="296"/>
      <c r="CH34" s="296"/>
      <c r="CI34" s="296"/>
      <c r="CJ34" s="296"/>
      <c r="CK34" s="297"/>
      <c r="CL34" s="295"/>
      <c r="CM34" s="296"/>
      <c r="CN34" s="296"/>
      <c r="CO34" s="296"/>
      <c r="CP34" s="296"/>
      <c r="CQ34" s="297"/>
      <c r="CR34" s="2"/>
      <c r="CT34" s="24" t="s">
        <v>25</v>
      </c>
      <c r="CV34" s="116" t="str">
        <f t="shared" si="210"/>
        <v/>
      </c>
      <c r="CW34" s="117" t="str">
        <f t="shared" si="211"/>
        <v/>
      </c>
      <c r="CY34" s="32" t="str">
        <f t="shared" ca="1" si="212"/>
        <v/>
      </c>
      <c r="CZ34" s="33" t="str">
        <f t="shared" ca="1" si="126"/>
        <v/>
      </c>
      <c r="DA34" s="33" t="str">
        <f t="shared" ca="1" si="127"/>
        <v/>
      </c>
      <c r="DB34" s="33" t="str">
        <f t="shared" ca="1" si="128"/>
        <v/>
      </c>
      <c r="DC34" s="33" t="str">
        <f t="shared" ca="1" si="129"/>
        <v/>
      </c>
      <c r="DD34" s="33" t="str">
        <f t="shared" ca="1" si="130"/>
        <v/>
      </c>
      <c r="DE34" s="33" t="str">
        <f t="shared" ca="1" si="131"/>
        <v/>
      </c>
      <c r="DF34" s="33" t="str">
        <f t="shared" ca="1" si="132"/>
        <v/>
      </c>
      <c r="DG34" s="33" t="str">
        <f t="shared" ca="1" si="133"/>
        <v/>
      </c>
      <c r="DH34" s="33" t="str">
        <f t="shared" ca="1" si="134"/>
        <v/>
      </c>
      <c r="DI34" s="33" t="str">
        <f t="shared" ca="1" si="135"/>
        <v/>
      </c>
      <c r="DJ34" s="33" t="str">
        <f t="shared" ca="1" si="136"/>
        <v/>
      </c>
      <c r="DK34" s="33" t="str">
        <f t="shared" ca="1" si="137"/>
        <v/>
      </c>
      <c r="DL34" s="33" t="str">
        <f t="shared" ca="1" si="138"/>
        <v/>
      </c>
      <c r="DM34" s="33" t="str">
        <f t="shared" ca="1" si="139"/>
        <v/>
      </c>
      <c r="DN34" s="33" t="str">
        <f t="shared" ca="1" si="140"/>
        <v/>
      </c>
      <c r="DO34" s="33" t="str">
        <f t="shared" ca="1" si="141"/>
        <v/>
      </c>
      <c r="DP34" s="33" t="str">
        <f t="shared" ca="1" si="142"/>
        <v/>
      </c>
      <c r="DQ34" s="33" t="str">
        <f t="shared" ca="1" si="143"/>
        <v/>
      </c>
      <c r="DR34" s="33" t="str">
        <f t="shared" ca="1" si="144"/>
        <v/>
      </c>
      <c r="DS34" s="33" t="str">
        <f t="shared" ca="1" si="145"/>
        <v/>
      </c>
      <c r="DT34" s="33" t="str">
        <f t="shared" ca="1" si="146"/>
        <v/>
      </c>
      <c r="DU34" s="33" t="str">
        <f t="shared" ca="1" si="147"/>
        <v/>
      </c>
      <c r="DV34" s="33" t="str">
        <f t="shared" ca="1" si="148"/>
        <v/>
      </c>
      <c r="DW34" s="33" t="str">
        <f t="shared" ca="1" si="149"/>
        <v/>
      </c>
      <c r="DX34" s="33" t="str">
        <f t="shared" ca="1" si="150"/>
        <v/>
      </c>
      <c r="DY34" s="33" t="str">
        <f t="shared" ca="1" si="151"/>
        <v/>
      </c>
      <c r="DZ34" s="33" t="str">
        <f t="shared" ca="1" si="152"/>
        <v/>
      </c>
      <c r="EA34" s="33" t="str">
        <f t="shared" ca="1" si="153"/>
        <v/>
      </c>
      <c r="EB34" s="33" t="str">
        <f t="shared" ca="1" si="154"/>
        <v/>
      </c>
      <c r="EC34" s="33" t="str">
        <f t="shared" ca="1" si="155"/>
        <v/>
      </c>
      <c r="ED34" s="33" t="str">
        <f t="shared" ca="1" si="156"/>
        <v/>
      </c>
      <c r="EE34" s="33" t="str">
        <f t="shared" ca="1" si="157"/>
        <v/>
      </c>
      <c r="EF34" s="33" t="str">
        <f t="shared" ca="1" si="158"/>
        <v/>
      </c>
      <c r="EG34" s="33" t="str">
        <f t="shared" ca="1" si="159"/>
        <v/>
      </c>
      <c r="EH34" s="33" t="str">
        <f t="shared" ca="1" si="160"/>
        <v/>
      </c>
      <c r="EI34" s="33" t="str">
        <f t="shared" ca="1" si="161"/>
        <v/>
      </c>
      <c r="EJ34" s="33" t="str">
        <f t="shared" ca="1" si="162"/>
        <v/>
      </c>
      <c r="EK34" s="33" t="str">
        <f t="shared" ca="1" si="163"/>
        <v/>
      </c>
      <c r="EL34" s="33" t="str">
        <f t="shared" ca="1" si="164"/>
        <v/>
      </c>
      <c r="EM34" s="33" t="str">
        <f t="shared" ca="1" si="165"/>
        <v/>
      </c>
      <c r="EN34" s="33" t="str">
        <f t="shared" ca="1" si="166"/>
        <v/>
      </c>
      <c r="EO34" s="33" t="str">
        <f t="shared" ca="1" si="167"/>
        <v/>
      </c>
      <c r="EP34" s="33" t="str">
        <f t="shared" ca="1" si="168"/>
        <v/>
      </c>
      <c r="EQ34" s="33" t="str">
        <f t="shared" ca="1" si="169"/>
        <v/>
      </c>
      <c r="ER34" s="33" t="str">
        <f t="shared" ca="1" si="170"/>
        <v/>
      </c>
      <c r="ES34" s="33" t="str">
        <f t="shared" ca="1" si="171"/>
        <v/>
      </c>
      <c r="ET34" s="33" t="str">
        <f t="shared" ca="1" si="172"/>
        <v/>
      </c>
      <c r="EU34" s="33" t="str">
        <f t="shared" ca="1" si="173"/>
        <v/>
      </c>
      <c r="EV34" s="33" t="str">
        <f t="shared" ca="1" si="174"/>
        <v/>
      </c>
      <c r="EW34" s="33" t="str">
        <f t="shared" ca="1" si="175"/>
        <v/>
      </c>
      <c r="EX34" s="33" t="str">
        <f t="shared" ca="1" si="176"/>
        <v/>
      </c>
      <c r="EY34" s="33" t="str">
        <f t="shared" ca="1" si="177"/>
        <v/>
      </c>
      <c r="EZ34" s="33" t="str">
        <f t="shared" ca="1" si="178"/>
        <v/>
      </c>
      <c r="FA34" s="33" t="str">
        <f t="shared" ca="1" si="179"/>
        <v/>
      </c>
      <c r="FB34" s="33" t="str">
        <f t="shared" ca="1" si="180"/>
        <v/>
      </c>
      <c r="FC34" s="33" t="str">
        <f t="shared" ca="1" si="181"/>
        <v/>
      </c>
      <c r="FD34" s="33" t="str">
        <f t="shared" ca="1" si="182"/>
        <v/>
      </c>
      <c r="FE34" s="33" t="str">
        <f t="shared" ca="1" si="183"/>
        <v/>
      </c>
      <c r="FF34" s="33" t="str">
        <f t="shared" ca="1" si="184"/>
        <v/>
      </c>
      <c r="FG34" s="33" t="str">
        <f t="shared" ca="1" si="185"/>
        <v/>
      </c>
      <c r="FH34" s="33" t="str">
        <f t="shared" ca="1" si="186"/>
        <v/>
      </c>
      <c r="FI34" s="33" t="str">
        <f t="shared" ca="1" si="187"/>
        <v/>
      </c>
      <c r="FJ34" s="33" t="str">
        <f t="shared" ca="1" si="188"/>
        <v/>
      </c>
      <c r="FK34" s="33" t="str">
        <f t="shared" ca="1" si="189"/>
        <v/>
      </c>
      <c r="FL34" s="33" t="str">
        <f t="shared" ca="1" si="190"/>
        <v/>
      </c>
      <c r="FM34" s="33" t="str">
        <f t="shared" ca="1" si="191"/>
        <v/>
      </c>
      <c r="FN34" s="33" t="str">
        <f t="shared" ca="1" si="192"/>
        <v/>
      </c>
      <c r="FO34" s="33" t="str">
        <f t="shared" ca="1" si="193"/>
        <v/>
      </c>
      <c r="FP34" s="33" t="str">
        <f t="shared" ca="1" si="194"/>
        <v/>
      </c>
      <c r="FQ34" s="33" t="str">
        <f t="shared" ca="1" si="195"/>
        <v/>
      </c>
      <c r="FR34" s="33" t="str">
        <f t="shared" ca="1" si="196"/>
        <v/>
      </c>
      <c r="FS34" s="33" t="str">
        <f t="shared" ca="1" si="197"/>
        <v/>
      </c>
      <c r="FT34" s="33" t="str">
        <f t="shared" ca="1" si="198"/>
        <v/>
      </c>
      <c r="FU34" s="33" t="str">
        <f t="shared" ca="1" si="199"/>
        <v/>
      </c>
      <c r="FV34" s="33" t="str">
        <f t="shared" ca="1" si="200"/>
        <v/>
      </c>
      <c r="FW34" s="33" t="str">
        <f t="shared" ca="1" si="201"/>
        <v/>
      </c>
      <c r="FX34" s="33" t="str">
        <f t="shared" ca="1" si="202"/>
        <v/>
      </c>
      <c r="FY34" s="33" t="str">
        <f t="shared" ca="1" si="203"/>
        <v/>
      </c>
      <c r="FZ34" s="33" t="str">
        <f t="shared" ca="1" si="204"/>
        <v/>
      </c>
      <c r="GA34" s="33" t="str">
        <f t="shared" ca="1" si="205"/>
        <v/>
      </c>
      <c r="GB34" s="33" t="str">
        <f t="shared" ca="1" si="206"/>
        <v/>
      </c>
      <c r="GC34" s="33" t="str">
        <f t="shared" ca="1" si="207"/>
        <v/>
      </c>
      <c r="GD34" s="34" t="str">
        <f t="shared" ca="1" si="208"/>
        <v/>
      </c>
      <c r="GF34" s="41" t="str" cm="1">
        <f t="array" ref="GF34">IFERROR(IF(OR(GF$10="", $B34="", $F34="", L34="", GF$8=""), "", IF(GF$9="", L34/$F34, (L34-INDEX($L34:$CQ34, $GE34, MATCH(CONCATENATE(GF$10, " - ", GF$8-7), $L$68:$CQ$68, 0)))/$F34)), "")</f>
        <v/>
      </c>
      <c r="GG34" s="42" t="str" cm="1">
        <f t="array" ref="GG34">IFERROR(IF(OR(GG$10="", $B34="", $G34="", M34="", GG$8=""), "", IF(GG$9="", M34/$G34, (M34-INDEX($L34:$CQ34, $GE34, MATCH(CONCATENATE(GG$10, " - ", GG$8-7), $L$68:$CQ$68, 0)))/$G34)), "")</f>
        <v/>
      </c>
      <c r="GH34" s="42" t="str" cm="1">
        <f t="array" ref="GH34">IFERROR(IF(OR(GH$10="", $B34="", $H34="", N34="", GH$8=""), "", IF(GH$9="", N34/$H34, (N34-INDEX($L34:$CQ34, $GE34, MATCH(CONCATENATE(GH$10, " - ", GH$8-7), $L$68:$CQ$68, 0)))/$H34)), "")</f>
        <v/>
      </c>
      <c r="GI34" s="42" t="str" cm="1">
        <f t="array" ref="GI34">IFERROR(IF(OR(GI$10="", $B34="", $I34="", O34="", GI$8=""), "", IF(GI$9="", O34/$I34, (O34-INDEX($L34:$CQ34, $GE34, MATCH(CONCATENATE(GI$10, " - ", GI$8-7), $L$68:$CQ$68, 0)))/$I34)), "")</f>
        <v/>
      </c>
      <c r="GJ34" s="42" t="str" cm="1">
        <f t="array" ref="GJ34">IFERROR(IF(OR(GJ$10="", $B34="", $J34="", P34="", GJ$8=""), "", IF(GJ$9="", P34/$J34, (P34-INDEX($L34:$CQ34, $GE34, MATCH(CONCATENATE(GJ$10, " - ", GJ$8-7), $L$68:$CQ$68, 0)))/$J34)), "")</f>
        <v/>
      </c>
      <c r="GK34" s="43" t="str" cm="1">
        <f t="array" ref="GK34">IFERROR(IF(OR(GK$10="", $B34="", $K34="", Q34="", GK$8=""), "", IF(GK$9="", Q34/$K34, (Q34-INDEX($L34:$CQ34, $GE34, MATCH(CONCATENATE(GK$10, " - ", GK$8-7), $L$68:$CQ$68, 0)))/$K34)), "")</f>
        <v/>
      </c>
      <c r="GL34" s="41" t="str" cm="1">
        <f t="array" ref="GL34">IFERROR(IF(OR(GL$10="", $B34="", $F34="", R34="", GL$8=""), "", IF(GL$9="", R34/$F34, (R34-INDEX($L34:$CQ34, $GE34, MATCH(CONCATENATE(GL$10, " - ", GL$8-7), $L$68:$CQ$68, 0)))/$F34)), "")</f>
        <v/>
      </c>
      <c r="GM34" s="42" t="str" cm="1">
        <f t="array" ref="GM34">IFERROR(IF(OR(GM$10="", $B34="", $G34="", S34="", GM$8=""), "", IF(GM$9="", S34/$G34, (S34-INDEX($L34:$CQ34, $GE34, MATCH(CONCATENATE(GM$10, " - ", GM$8-7), $L$68:$CQ$68, 0)))/$G34)), "")</f>
        <v/>
      </c>
      <c r="GN34" s="42" t="str" cm="1">
        <f t="array" ref="GN34">IFERROR(IF(OR(GN$10="", $B34="", $H34="", T34="", GN$8=""), "", IF(GN$9="", T34/$H34, (T34-INDEX($L34:$CQ34, $GE34, MATCH(CONCATENATE(GN$10, " - ", GN$8-7), $L$68:$CQ$68, 0)))/$H34)), "")</f>
        <v/>
      </c>
      <c r="GO34" s="42" t="str" cm="1">
        <f t="array" ref="GO34">IFERROR(IF(OR(GO$10="", $B34="", $I34="", U34="", GO$8=""), "", IF(GO$9="", U34/$I34, (U34-INDEX($L34:$CQ34, $GE34, MATCH(CONCATENATE(GO$10, " - ", GO$8-7), $L$68:$CQ$68, 0)))/$I34)), "")</f>
        <v/>
      </c>
      <c r="GP34" s="42" t="str" cm="1">
        <f t="array" ref="GP34">IFERROR(IF(OR(GP$10="", $B34="", $J34="", V34="", GP$8=""), "", IF(GP$9="", V34/$J34, (V34-INDEX($L34:$CQ34, $GE34, MATCH(CONCATENATE(GP$10, " - ", GP$8-7), $L$68:$CQ$68, 0)))/$J34)), "")</f>
        <v/>
      </c>
      <c r="GQ34" s="43" t="str" cm="1">
        <f t="array" ref="GQ34">IFERROR(IF(OR(GQ$10="", $B34="", $K34="", W34="", GQ$8=""), "", IF(GQ$9="", W34/$K34, (W34-INDEX($L34:$CQ34, $GE34, MATCH(CONCATENATE(GQ$10, " - ", GQ$8-7), $L$68:$CQ$68, 0)))/$K34)), "")</f>
        <v/>
      </c>
      <c r="GR34" s="41" t="str" cm="1">
        <f t="array" ref="GR34">IFERROR(IF(OR(GR$10="", $B34="", $F34="", X34="", GR$8=""), "", IF(GR$9="", X34/$F34, (X34-INDEX($L34:$CQ34, $GE34, MATCH(CONCATENATE(GR$10, " - ", GR$8-7), $L$68:$CQ$68, 0)))/$F34)), "")</f>
        <v/>
      </c>
      <c r="GS34" s="42" t="str" cm="1">
        <f t="array" ref="GS34">IFERROR(IF(OR(GS$10="", $B34="", $G34="", Y34="", GS$8=""), "", IF(GS$9="", Y34/$G34, (Y34-INDEX($L34:$CQ34, $GE34, MATCH(CONCATENATE(GS$10, " - ", GS$8-7), $L$68:$CQ$68, 0)))/$G34)), "")</f>
        <v/>
      </c>
      <c r="GT34" s="42" t="str" cm="1">
        <f t="array" ref="GT34">IFERROR(IF(OR(GT$10="", $B34="", $H34="", Z34="", GT$8=""), "", IF(GT$9="", Z34/$H34, (Z34-INDEX($L34:$CQ34, $GE34, MATCH(CONCATENATE(GT$10, " - ", GT$8-7), $L$68:$CQ$68, 0)))/$H34)), "")</f>
        <v/>
      </c>
      <c r="GU34" s="42" t="str" cm="1">
        <f t="array" ref="GU34">IFERROR(IF(OR(GU$10="", $B34="", $I34="", AA34="", GU$8=""), "", IF(GU$9="", AA34/$I34, (AA34-INDEX($L34:$CQ34, $GE34, MATCH(CONCATENATE(GU$10, " - ", GU$8-7), $L$68:$CQ$68, 0)))/$I34)), "")</f>
        <v/>
      </c>
      <c r="GV34" s="42" t="str" cm="1">
        <f t="array" ref="GV34">IFERROR(IF(OR(GV$10="", $B34="", $J34="", AB34="", GV$8=""), "", IF(GV$9="", AB34/$J34, (AB34-INDEX($L34:$CQ34, $GE34, MATCH(CONCATENATE(GV$10, " - ", GV$8-7), $L$68:$CQ$68, 0)))/$J34)), "")</f>
        <v/>
      </c>
      <c r="GW34" s="43" t="str" cm="1">
        <f t="array" ref="GW34">IFERROR(IF(OR(GW$10="", $B34="", $K34="", AC34="", GW$8=""), "", IF(GW$9="", AC34/$K34, (AC34-INDEX($L34:$CQ34, $GE34, MATCH(CONCATENATE(GW$10, " - ", GW$8-7), $L$68:$CQ$68, 0)))/$K34)), "")</f>
        <v/>
      </c>
      <c r="GX34" s="41" t="str" cm="1">
        <f t="array" ref="GX34">IFERROR(IF(OR(GX$10="", $B34="", $F34="", AD34="", GX$8=""), "", IF(GX$9="", AD34/$F34, (AD34-INDEX($L34:$CQ34, $GE34, MATCH(CONCATENATE(GX$10, " - ", GX$8-7), $L$68:$CQ$68, 0)))/$F34)), "")</f>
        <v/>
      </c>
      <c r="GY34" s="42" t="str" cm="1">
        <f t="array" ref="GY34">IFERROR(IF(OR(GY$10="", $B34="", $G34="", AE34="", GY$8=""), "", IF(GY$9="", AE34/$G34, (AE34-INDEX($L34:$CQ34, $GE34, MATCH(CONCATENATE(GY$10, " - ", GY$8-7), $L$68:$CQ$68, 0)))/$G34)), "")</f>
        <v/>
      </c>
      <c r="GZ34" s="42" t="str" cm="1">
        <f t="array" ref="GZ34">IFERROR(IF(OR(GZ$10="", $B34="", $H34="", AF34="", GZ$8=""), "", IF(GZ$9="", AF34/$H34, (AF34-INDEX($L34:$CQ34, $GE34, MATCH(CONCATENATE(GZ$10, " - ", GZ$8-7), $L$68:$CQ$68, 0)))/$H34)), "")</f>
        <v/>
      </c>
      <c r="HA34" s="42" t="str" cm="1">
        <f t="array" ref="HA34">IFERROR(IF(OR(HA$10="", $B34="", $I34="", AG34="", HA$8=""), "", IF(HA$9="", AG34/$I34, (AG34-INDEX($L34:$CQ34, $GE34, MATCH(CONCATENATE(HA$10, " - ", HA$8-7), $L$68:$CQ$68, 0)))/$I34)), "")</f>
        <v/>
      </c>
      <c r="HB34" s="42" t="str" cm="1">
        <f t="array" ref="HB34">IFERROR(IF(OR(HB$10="", $B34="", $J34="", AH34="", HB$8=""), "", IF(HB$9="", AH34/$J34, (AH34-INDEX($L34:$CQ34, $GE34, MATCH(CONCATENATE(HB$10, " - ", HB$8-7), $L$68:$CQ$68, 0)))/$J34)), "")</f>
        <v/>
      </c>
      <c r="HC34" s="43" t="str" cm="1">
        <f t="array" ref="HC34">IFERROR(IF(OR(HC$10="", $B34="", $K34="", AI34="", HC$8=""), "", IF(HC$9="", AI34/$K34, (AI34-INDEX($L34:$CQ34, $GE34, MATCH(CONCATENATE(HC$10, " - ", HC$8-7), $L$68:$CQ$68, 0)))/$K34)), "")</f>
        <v/>
      </c>
      <c r="HD34" s="41" t="str" cm="1">
        <f t="array" ref="HD34">IFERROR(IF(OR(HD$10="", $B34="", $F34="", AJ34="", HD$8=""), "", IF(HD$9="", AJ34/$F34, (AJ34-INDEX($L34:$CQ34, $GE34, MATCH(CONCATENATE(HD$10, " - ", HD$8-7), $L$68:$CQ$68, 0)))/$F34)), "")</f>
        <v/>
      </c>
      <c r="HE34" s="42" t="str" cm="1">
        <f t="array" ref="HE34">IFERROR(IF(OR(HE$10="", $B34="", $G34="", AK34="", HE$8=""), "", IF(HE$9="", AK34/$G34, (AK34-INDEX($L34:$CQ34, $GE34, MATCH(CONCATENATE(HE$10, " - ", HE$8-7), $L$68:$CQ$68, 0)))/$G34)), "")</f>
        <v/>
      </c>
      <c r="HF34" s="42" t="str" cm="1">
        <f t="array" ref="HF34">IFERROR(IF(OR(HF$10="", $B34="", $H34="", AL34="", HF$8=""), "", IF(HF$9="", AL34/$H34, (AL34-INDEX($L34:$CQ34, $GE34, MATCH(CONCATENATE(HF$10, " - ", HF$8-7), $L$68:$CQ$68, 0)))/$H34)), "")</f>
        <v/>
      </c>
      <c r="HG34" s="42" t="str" cm="1">
        <f t="array" ref="HG34">IFERROR(IF(OR(HG$10="", $B34="", $I34="", AM34="", HG$8=""), "", IF(HG$9="", AM34/$I34, (AM34-INDEX($L34:$CQ34, $GE34, MATCH(CONCATENATE(HG$10, " - ", HG$8-7), $L$68:$CQ$68, 0)))/$I34)), "")</f>
        <v/>
      </c>
      <c r="HH34" s="42" t="str" cm="1">
        <f t="array" ref="HH34">IFERROR(IF(OR(HH$10="", $B34="", $J34="", AN34="", HH$8=""), "", IF(HH$9="", AN34/$J34, (AN34-INDEX($L34:$CQ34, $GE34, MATCH(CONCATENATE(HH$10, " - ", HH$8-7), $L$68:$CQ$68, 0)))/$J34)), "")</f>
        <v/>
      </c>
      <c r="HI34" s="43" t="str" cm="1">
        <f t="array" ref="HI34">IFERROR(IF(OR(HI$10="", $B34="", $K34="", AO34="", HI$8=""), "", IF(HI$9="", AO34/$K34, (AO34-INDEX($L34:$CQ34, $GE34, MATCH(CONCATENATE(HI$10, " - ", HI$8-7), $L$68:$CQ$68, 0)))/$K34)), "")</f>
        <v/>
      </c>
      <c r="HJ34" s="41" t="str" cm="1">
        <f t="array" ref="HJ34">IFERROR(IF(OR(HJ$10="", $B34="", $F34="", AP34="", HJ$8=""), "", IF(HJ$9="", AP34/$F34, (AP34-INDEX($L34:$CQ34, $GE34, MATCH(CONCATENATE(HJ$10, " - ", HJ$8-7), $L$68:$CQ$68, 0)))/$F34)), "")</f>
        <v/>
      </c>
      <c r="HK34" s="42" t="str" cm="1">
        <f t="array" ref="HK34">IFERROR(IF(OR(HK$10="", $B34="", $G34="", AQ34="", HK$8=""), "", IF(HK$9="", AQ34/$G34, (AQ34-INDEX($L34:$CQ34, $GE34, MATCH(CONCATENATE(HK$10, " - ", HK$8-7), $L$68:$CQ$68, 0)))/$G34)), "")</f>
        <v/>
      </c>
      <c r="HL34" s="42" t="str" cm="1">
        <f t="array" ref="HL34">IFERROR(IF(OR(HL$10="", $B34="", $H34="", AR34="", HL$8=""), "", IF(HL$9="", AR34/$H34, (AR34-INDEX($L34:$CQ34, $GE34, MATCH(CONCATENATE(HL$10, " - ", HL$8-7), $L$68:$CQ$68, 0)))/$H34)), "")</f>
        <v/>
      </c>
      <c r="HM34" s="42" t="str" cm="1">
        <f t="array" ref="HM34">IFERROR(IF(OR(HM$10="", $B34="", $I34="", AS34="", HM$8=""), "", IF(HM$9="", AS34/$I34, (AS34-INDEX($L34:$CQ34, $GE34, MATCH(CONCATENATE(HM$10, " - ", HM$8-7), $L$68:$CQ$68, 0)))/$I34)), "")</f>
        <v/>
      </c>
      <c r="HN34" s="42" t="str" cm="1">
        <f t="array" ref="HN34">IFERROR(IF(OR(HN$10="", $B34="", $J34="", AT34="", HN$8=""), "", IF(HN$9="", AT34/$J34, (AT34-INDEX($L34:$CQ34, $GE34, MATCH(CONCATENATE(HN$10, " - ", HN$8-7), $L$68:$CQ$68, 0)))/$J34)), "")</f>
        <v/>
      </c>
      <c r="HO34" s="43" t="str" cm="1">
        <f t="array" ref="HO34">IFERROR(IF(OR(HO$10="", $B34="", $K34="", AU34="", HO$8=""), "", IF(HO$9="", AU34/$K34, (AU34-INDEX($L34:$CQ34, $GE34, MATCH(CONCATENATE(HO$10, " - ", HO$8-7), $L$68:$CQ$68, 0)))/$K34)), "")</f>
        <v/>
      </c>
      <c r="HP34" s="41" t="str" cm="1">
        <f t="array" ref="HP34">IFERROR(IF(OR(HP$10="", $B34="", $F34="", AV34="", HP$8=""), "", IF(HP$9="", AV34/$F34, (AV34-INDEX($L34:$CQ34, $GE34, MATCH(CONCATENATE(HP$10, " - ", HP$8-7), $L$68:$CQ$68, 0)))/$F34)), "")</f>
        <v/>
      </c>
      <c r="HQ34" s="42" t="str" cm="1">
        <f t="array" ref="HQ34">IFERROR(IF(OR(HQ$10="", $B34="", $G34="", AW34="", HQ$8=""), "", IF(HQ$9="", AW34/$G34, (AW34-INDEX($L34:$CQ34, $GE34, MATCH(CONCATENATE(HQ$10, " - ", HQ$8-7), $L$68:$CQ$68, 0)))/$G34)), "")</f>
        <v/>
      </c>
      <c r="HR34" s="42" t="str" cm="1">
        <f t="array" ref="HR34">IFERROR(IF(OR(HR$10="", $B34="", $H34="", AX34="", HR$8=""), "", IF(HR$9="", AX34/$H34, (AX34-INDEX($L34:$CQ34, $GE34, MATCH(CONCATENATE(HR$10, " - ", HR$8-7), $L$68:$CQ$68, 0)))/$H34)), "")</f>
        <v/>
      </c>
      <c r="HS34" s="42" t="str" cm="1">
        <f t="array" ref="HS34">IFERROR(IF(OR(HS$10="", $B34="", $I34="", AY34="", HS$8=""), "", IF(HS$9="", AY34/$I34, (AY34-INDEX($L34:$CQ34, $GE34, MATCH(CONCATENATE(HS$10, " - ", HS$8-7), $L$68:$CQ$68, 0)))/$I34)), "")</f>
        <v/>
      </c>
      <c r="HT34" s="42" t="str" cm="1">
        <f t="array" ref="HT34">IFERROR(IF(OR(HT$10="", $B34="", $J34="", AZ34="", HT$8=""), "", IF(HT$9="", AZ34/$J34, (AZ34-INDEX($L34:$CQ34, $GE34, MATCH(CONCATENATE(HT$10, " - ", HT$8-7), $L$68:$CQ$68, 0)))/$J34)), "")</f>
        <v/>
      </c>
      <c r="HU34" s="43" t="str" cm="1">
        <f t="array" ref="HU34">IFERROR(IF(OR(HU$10="", $B34="", $K34="", BA34="", HU$8=""), "", IF(HU$9="", BA34/$K34, (BA34-INDEX($L34:$CQ34, $GE34, MATCH(CONCATENATE(HU$10, " - ", HU$8-7), $L$68:$CQ$68, 0)))/$K34)), "")</f>
        <v/>
      </c>
      <c r="HV34" s="41" t="str" cm="1">
        <f t="array" ref="HV34">IFERROR(IF(OR(HV$10="", $B34="", $F34="", BB34="", HV$8=""), "", IF(HV$9="", BB34/$F34, (BB34-INDEX($L34:$CQ34, $GE34, MATCH(CONCATENATE(HV$10, " - ", HV$8-7), $L$68:$CQ$68, 0)))/$F34)), "")</f>
        <v/>
      </c>
      <c r="HW34" s="42" t="str" cm="1">
        <f t="array" ref="HW34">IFERROR(IF(OR(HW$10="", $B34="", $G34="", BC34="", HW$8=""), "", IF(HW$9="", BC34/$G34, (BC34-INDEX($L34:$CQ34, $GE34, MATCH(CONCATENATE(HW$10, " - ", HW$8-7), $L$68:$CQ$68, 0)))/$G34)), "")</f>
        <v/>
      </c>
      <c r="HX34" s="42" t="str" cm="1">
        <f t="array" ref="HX34">IFERROR(IF(OR(HX$10="", $B34="", $H34="", BD34="", HX$8=""), "", IF(HX$9="", BD34/$H34, (BD34-INDEX($L34:$CQ34, $GE34, MATCH(CONCATENATE(HX$10, " - ", HX$8-7), $L$68:$CQ$68, 0)))/$H34)), "")</f>
        <v/>
      </c>
      <c r="HY34" s="42" t="str" cm="1">
        <f t="array" ref="HY34">IFERROR(IF(OR(HY$10="", $B34="", $I34="", BE34="", HY$8=""), "", IF(HY$9="", BE34/$I34, (BE34-INDEX($L34:$CQ34, $GE34, MATCH(CONCATENATE(HY$10, " - ", HY$8-7), $L$68:$CQ$68, 0)))/$I34)), "")</f>
        <v/>
      </c>
      <c r="HZ34" s="42" t="str" cm="1">
        <f t="array" ref="HZ34">IFERROR(IF(OR(HZ$10="", $B34="", $J34="", BF34="", HZ$8=""), "", IF(HZ$9="", BF34/$J34, (BF34-INDEX($L34:$CQ34, $GE34, MATCH(CONCATENATE(HZ$10, " - ", HZ$8-7), $L$68:$CQ$68, 0)))/$J34)), "")</f>
        <v/>
      </c>
      <c r="IA34" s="43" t="str" cm="1">
        <f t="array" ref="IA34">IFERROR(IF(OR(IA$10="", $B34="", $K34="", BG34="", IA$8=""), "", IF(IA$9="", BG34/$K34, (BG34-INDEX($L34:$CQ34, $GE34, MATCH(CONCATENATE(IA$10, " - ", IA$8-7), $L$68:$CQ$68, 0)))/$K34)), "")</f>
        <v/>
      </c>
      <c r="IB34" s="41" t="str" cm="1">
        <f t="array" ref="IB34">IFERROR(IF(OR(IB$10="", $B34="", $F34="", BH34="", IB$8=""), "", IF(IB$9="", BH34/$F34, (BH34-INDEX($L34:$CQ34, $GE34, MATCH(CONCATENATE(IB$10, " - ", IB$8-7), $L$68:$CQ$68, 0)))/$F34)), "")</f>
        <v/>
      </c>
      <c r="IC34" s="42" t="str" cm="1">
        <f t="array" ref="IC34">IFERROR(IF(OR(IC$10="", $B34="", $G34="", BI34="", IC$8=""), "", IF(IC$9="", BI34/$G34, (BI34-INDEX($L34:$CQ34, $GE34, MATCH(CONCATENATE(IC$10, " - ", IC$8-7), $L$68:$CQ$68, 0)))/$G34)), "")</f>
        <v/>
      </c>
      <c r="ID34" s="42" t="str" cm="1">
        <f t="array" ref="ID34">IFERROR(IF(OR(ID$10="", $B34="", $H34="", BJ34="", ID$8=""), "", IF(ID$9="", BJ34/$H34, (BJ34-INDEX($L34:$CQ34, $GE34, MATCH(CONCATENATE(ID$10, " - ", ID$8-7), $L$68:$CQ$68, 0)))/$H34)), "")</f>
        <v/>
      </c>
      <c r="IE34" s="42" t="str" cm="1">
        <f t="array" ref="IE34">IFERROR(IF(OR(IE$10="", $B34="", $I34="", BK34="", IE$8=""), "", IF(IE$9="", BK34/$I34, (BK34-INDEX($L34:$CQ34, $GE34, MATCH(CONCATENATE(IE$10, " - ", IE$8-7), $L$68:$CQ$68, 0)))/$I34)), "")</f>
        <v/>
      </c>
      <c r="IF34" s="42" t="str" cm="1">
        <f t="array" ref="IF34">IFERROR(IF(OR(IF$10="", $B34="", $J34="", BL34="", IF$8=""), "", IF(IF$9="", BL34/$J34, (BL34-INDEX($L34:$CQ34, $GE34, MATCH(CONCATENATE(IF$10, " - ", IF$8-7), $L$68:$CQ$68, 0)))/$J34)), "")</f>
        <v/>
      </c>
      <c r="IG34" s="43" t="str" cm="1">
        <f t="array" ref="IG34">IFERROR(IF(OR(IG$10="", $B34="", $K34="", BM34="", IG$8=""), "", IF(IG$9="", BM34/$K34, (BM34-INDEX($L34:$CQ34, $GE34, MATCH(CONCATENATE(IG$10, " - ", IG$8-7), $L$68:$CQ$68, 0)))/$K34)), "")</f>
        <v/>
      </c>
      <c r="IH34" s="41" t="str" cm="1">
        <f t="array" ref="IH34">IFERROR(IF(OR(IH$10="", $B34="", $F34="", BN34="", IH$8=""), "", IF(IH$9="", BN34/$F34, (BN34-INDEX($L34:$CQ34, $GE34, MATCH(CONCATENATE(IH$10, " - ", IH$8-7), $L$68:$CQ$68, 0)))/$F34)), "")</f>
        <v/>
      </c>
      <c r="II34" s="42" t="str" cm="1">
        <f t="array" ref="II34">IFERROR(IF(OR(II$10="", $B34="", $G34="", BO34="", II$8=""), "", IF(II$9="", BO34/$G34, (BO34-INDEX($L34:$CQ34, $GE34, MATCH(CONCATENATE(II$10, " - ", II$8-7), $L$68:$CQ$68, 0)))/$G34)), "")</f>
        <v/>
      </c>
      <c r="IJ34" s="42" t="str" cm="1">
        <f t="array" ref="IJ34">IFERROR(IF(OR(IJ$10="", $B34="", $H34="", BP34="", IJ$8=""), "", IF(IJ$9="", BP34/$H34, (BP34-INDEX($L34:$CQ34, $GE34, MATCH(CONCATENATE(IJ$10, " - ", IJ$8-7), $L$68:$CQ$68, 0)))/$H34)), "")</f>
        <v/>
      </c>
      <c r="IK34" s="42" t="str" cm="1">
        <f t="array" ref="IK34">IFERROR(IF(OR(IK$10="", $B34="", $I34="", BQ34="", IK$8=""), "", IF(IK$9="", BQ34/$I34, (BQ34-INDEX($L34:$CQ34, $GE34, MATCH(CONCATENATE(IK$10, " - ", IK$8-7), $L$68:$CQ$68, 0)))/$I34)), "")</f>
        <v/>
      </c>
      <c r="IL34" s="42" t="str" cm="1">
        <f t="array" ref="IL34">IFERROR(IF(OR(IL$10="", $B34="", $J34="", BR34="", IL$8=""), "", IF(IL$9="", BR34/$J34, (BR34-INDEX($L34:$CQ34, $GE34, MATCH(CONCATENATE(IL$10, " - ", IL$8-7), $L$68:$CQ$68, 0)))/$J34)), "")</f>
        <v/>
      </c>
      <c r="IM34" s="43" t="str" cm="1">
        <f t="array" ref="IM34">IFERROR(IF(OR(IM$10="", $B34="", $K34="", BS34="", IM$8=""), "", IF(IM$9="", BS34/$K34, (BS34-INDEX($L34:$CQ34, $GE34, MATCH(CONCATENATE(IM$10, " - ", IM$8-7), $L$68:$CQ$68, 0)))/$K34)), "")</f>
        <v/>
      </c>
      <c r="IN34" s="41" t="str" cm="1">
        <f t="array" ref="IN34">IFERROR(IF(OR(IN$10="", $B34="", $F34="", BT34="", IN$8=""), "", IF(IN$9="", BT34/$F34, (BT34-INDEX($L34:$CQ34, $GE34, MATCH(CONCATENATE(IN$10, " - ", IN$8-7), $L$68:$CQ$68, 0)))/$F34)), "")</f>
        <v/>
      </c>
      <c r="IO34" s="42" t="str" cm="1">
        <f t="array" ref="IO34">IFERROR(IF(OR(IO$10="", $B34="", $G34="", BU34="", IO$8=""), "", IF(IO$9="", BU34/$G34, (BU34-INDEX($L34:$CQ34, $GE34, MATCH(CONCATENATE(IO$10, " - ", IO$8-7), $L$68:$CQ$68, 0)))/$G34)), "")</f>
        <v/>
      </c>
      <c r="IP34" s="42" t="str" cm="1">
        <f t="array" ref="IP34">IFERROR(IF(OR(IP$10="", $B34="", $H34="", BV34="", IP$8=""), "", IF(IP$9="", BV34/$H34, (BV34-INDEX($L34:$CQ34, $GE34, MATCH(CONCATENATE(IP$10, " - ", IP$8-7), $L$68:$CQ$68, 0)))/$H34)), "")</f>
        <v/>
      </c>
      <c r="IQ34" s="42" t="str" cm="1">
        <f t="array" ref="IQ34">IFERROR(IF(OR(IQ$10="", $B34="", $I34="", BW34="", IQ$8=""), "", IF(IQ$9="", BW34/$I34, (BW34-INDEX($L34:$CQ34, $GE34, MATCH(CONCATENATE(IQ$10, " - ", IQ$8-7), $L$68:$CQ$68, 0)))/$I34)), "")</f>
        <v/>
      </c>
      <c r="IR34" s="42" t="str" cm="1">
        <f t="array" ref="IR34">IFERROR(IF(OR(IR$10="", $B34="", $J34="", BX34="", IR$8=""), "", IF(IR$9="", BX34/$J34, (BX34-INDEX($L34:$CQ34, $GE34, MATCH(CONCATENATE(IR$10, " - ", IR$8-7), $L$68:$CQ$68, 0)))/$J34)), "")</f>
        <v/>
      </c>
      <c r="IS34" s="43" t="str" cm="1">
        <f t="array" ref="IS34">IFERROR(IF(OR(IS$10="", $B34="", $K34="", BY34="", IS$8=""), "", IF(IS$9="", BY34/$K34, (BY34-INDEX($L34:$CQ34, $GE34, MATCH(CONCATENATE(IS$10, " - ", IS$8-7), $L$68:$CQ$68, 0)))/$K34)), "")</f>
        <v/>
      </c>
      <c r="IT34" s="41" t="str" cm="1">
        <f t="array" ref="IT34">IFERROR(IF(OR(IT$10="", $B34="", $F34="", BZ34="", IT$8=""), "", IF(IT$9="", BZ34/$F34, (BZ34-INDEX($L34:$CQ34, $GE34, MATCH(CONCATENATE(IT$10, " - ", IT$8-7), $L$68:$CQ$68, 0)))/$F34)), "")</f>
        <v/>
      </c>
      <c r="IU34" s="42" t="str" cm="1">
        <f t="array" ref="IU34">IFERROR(IF(OR(IU$10="", $B34="", $G34="", CA34="", IU$8=""), "", IF(IU$9="", CA34/$G34, (CA34-INDEX($L34:$CQ34, $GE34, MATCH(CONCATENATE(IU$10, " - ", IU$8-7), $L$68:$CQ$68, 0)))/$G34)), "")</f>
        <v/>
      </c>
      <c r="IV34" s="42" t="str" cm="1">
        <f t="array" ref="IV34">IFERROR(IF(OR(IV$10="", $B34="", $H34="", CB34="", IV$8=""), "", IF(IV$9="", CB34/$H34, (CB34-INDEX($L34:$CQ34, $GE34, MATCH(CONCATENATE(IV$10, " - ", IV$8-7), $L$68:$CQ$68, 0)))/$H34)), "")</f>
        <v/>
      </c>
      <c r="IW34" s="42" t="str" cm="1">
        <f t="array" ref="IW34">IFERROR(IF(OR(IW$10="", $B34="", $I34="", CC34="", IW$8=""), "", IF(IW$9="", CC34/$I34, (CC34-INDEX($L34:$CQ34, $GE34, MATCH(CONCATENATE(IW$10, " - ", IW$8-7), $L$68:$CQ$68, 0)))/$I34)), "")</f>
        <v/>
      </c>
      <c r="IX34" s="42" t="str" cm="1">
        <f t="array" ref="IX34">IFERROR(IF(OR(IX$10="", $B34="", $J34="", CD34="", IX$8=""), "", IF(IX$9="", CD34/$J34, (CD34-INDEX($L34:$CQ34, $GE34, MATCH(CONCATENATE(IX$10, " - ", IX$8-7), $L$68:$CQ$68, 0)))/$J34)), "")</f>
        <v/>
      </c>
      <c r="IY34" s="43" t="str" cm="1">
        <f t="array" ref="IY34">IFERROR(IF(OR(IY$10="", $B34="", $K34="", CE34="", IY$8=""), "", IF(IY$9="", CE34/$K34, (CE34-INDEX($L34:$CQ34, $GE34, MATCH(CONCATENATE(IY$10, " - ", IY$8-7), $L$68:$CQ$68, 0)))/$K34)), "")</f>
        <v/>
      </c>
      <c r="IZ34" s="41" t="str" cm="1">
        <f t="array" ref="IZ34">IFERROR(IF(OR(IZ$10="", $B34="", $F34="", CF34="", IZ$8=""), "", IF(IZ$9="", CF34/$F34, (CF34-INDEX($L34:$CQ34, $GE34, MATCH(CONCATENATE(IZ$10, " - ", IZ$8-7), $L$68:$CQ$68, 0)))/$F34)), "")</f>
        <v/>
      </c>
      <c r="JA34" s="42" t="str" cm="1">
        <f t="array" ref="JA34">IFERROR(IF(OR(JA$10="", $B34="", $G34="", CG34="", JA$8=""), "", IF(JA$9="", CG34/$G34, (CG34-INDEX($L34:$CQ34, $GE34, MATCH(CONCATENATE(JA$10, " - ", JA$8-7), $L$68:$CQ$68, 0)))/$G34)), "")</f>
        <v/>
      </c>
      <c r="JB34" s="42" t="str" cm="1">
        <f t="array" ref="JB34">IFERROR(IF(OR(JB$10="", $B34="", $H34="", CH34="", JB$8=""), "", IF(JB$9="", CH34/$H34, (CH34-INDEX($L34:$CQ34, $GE34, MATCH(CONCATENATE(JB$10, " - ", JB$8-7), $L$68:$CQ$68, 0)))/$H34)), "")</f>
        <v/>
      </c>
      <c r="JC34" s="42" t="str" cm="1">
        <f t="array" ref="JC34">IFERROR(IF(OR(JC$10="", $B34="", $I34="", CI34="", JC$8=""), "", IF(JC$9="", CI34/$I34, (CI34-INDEX($L34:$CQ34, $GE34, MATCH(CONCATENATE(JC$10, " - ", JC$8-7), $L$68:$CQ$68, 0)))/$I34)), "")</f>
        <v/>
      </c>
      <c r="JD34" s="42" t="str" cm="1">
        <f t="array" ref="JD34">IFERROR(IF(OR(JD$10="", $B34="", $J34="", CJ34="", JD$8=""), "", IF(JD$9="", CJ34/$J34, (CJ34-INDEX($L34:$CQ34, $GE34, MATCH(CONCATENATE(JD$10, " - ", JD$8-7), $L$68:$CQ$68, 0)))/$J34)), "")</f>
        <v/>
      </c>
      <c r="JE34" s="43" t="str" cm="1">
        <f t="array" ref="JE34">IFERROR(IF(OR(JE$10="", $B34="", $K34="", CK34="", JE$8=""), "", IF(JE$9="", CK34/$K34, (CK34-INDEX($L34:$CQ34, $GE34, MATCH(CONCATENATE(JE$10, " - ", JE$8-7), $L$68:$CQ$68, 0)))/$K34)), "")</f>
        <v/>
      </c>
      <c r="JF34" s="41" t="str" cm="1">
        <f t="array" ref="JF34">IFERROR(IF(OR(JF$10="", $B34="", $F34="", CL34="", JF$8=""), "", IF(JF$9="", CL34/$F34, (CL34-INDEX($L34:$CQ34, $GE34, MATCH(CONCATENATE(JF$10, " - ", JF$8-7), $L$68:$CQ$68, 0)))/$F34)), "")</f>
        <v/>
      </c>
      <c r="JG34" s="42" t="str" cm="1">
        <f t="array" ref="JG34">IFERROR(IF(OR(JG$10="", $B34="", $G34="", CM34="", JG$8=""), "", IF(JG$9="", CM34/$G34, (CM34-INDEX($L34:$CQ34, $GE34, MATCH(CONCATENATE(JG$10, " - ", JG$8-7), $L$68:$CQ$68, 0)))/$G34)), "")</f>
        <v/>
      </c>
      <c r="JH34" s="42" t="str" cm="1">
        <f t="array" ref="JH34">IFERROR(IF(OR(JH$10="", $B34="", $H34="", CN34="", JH$8=""), "", IF(JH$9="", CN34/$H34, (CN34-INDEX($L34:$CQ34, $GE34, MATCH(CONCATENATE(JH$10, " - ", JH$8-7), $L$68:$CQ$68, 0)))/$H34)), "")</f>
        <v/>
      </c>
      <c r="JI34" s="42" t="str" cm="1">
        <f t="array" ref="JI34">IFERROR(IF(OR(JI$10="", $B34="", $I34="", CO34="", JI$8=""), "", IF(JI$9="", CO34/$I34, (CO34-INDEX($L34:$CQ34, $GE34, MATCH(CONCATENATE(JI$10, " - ", JI$8-7), $L$68:$CQ$68, 0)))/$I34)), "")</f>
        <v/>
      </c>
      <c r="JJ34" s="42" t="str" cm="1">
        <f t="array" ref="JJ34">IFERROR(IF(OR(JJ$10="", $B34="", $J34="", CP34="", JJ$8=""), "", IF(JJ$9="", CP34/$J34, (CP34-INDEX($L34:$CQ34, $GE34, MATCH(CONCATENATE(JJ$10, " - ", JJ$8-7), $L$68:$CQ$68, 0)))/$J34)), "")</f>
        <v/>
      </c>
      <c r="JK34" s="43" t="str" cm="1">
        <f t="array" ref="JK34">IFERROR(IF(OR(JK$10="", $B34="", $K34="", CQ34="", JK$8=""), "", IF(JK$9="", CQ34/$K34, (CQ34-INDEX($L34:$CQ34, $GE34, MATCH(CONCATENATE(JK$10, " - ", JK$8-7), $L$68:$CQ$68, 0)))/$K34)), "")</f>
        <v/>
      </c>
      <c r="JM34" s="55" t="str" cm="1">
        <f t="array" ref="JM34">IF(OR(JM$10="", $B34=""), "", SUMPRODUCT(($CY34:$GD34=JM$8)*($CY$10:$GD$10=JM$10)))</f>
        <v/>
      </c>
      <c r="JN34" s="56" t="str" cm="1">
        <f t="array" ref="JN34">IF(OR(JN$10="", $B34=""), "", SUMPRODUCT(($CY34:$GD34=JN$8)*($CY$10:$GD$10=JN$10)))</f>
        <v/>
      </c>
      <c r="JO34" s="56" t="str" cm="1">
        <f t="array" ref="JO34">IF(OR(JO$10="", $B34=""), "", SUMPRODUCT(($CY34:$GD34=JO$8)*($CY$10:$GD$10=JO$10)))</f>
        <v/>
      </c>
      <c r="JP34" s="56" t="str" cm="1">
        <f t="array" ref="JP34">IF(OR(JP$10="", $B34=""), "", SUMPRODUCT(($CY34:$GD34=JP$8)*($CY$10:$GD$10=JP$10)))</f>
        <v/>
      </c>
      <c r="JQ34" s="56" t="str" cm="1">
        <f t="array" ref="JQ34">IF(OR(JQ$10="", $B34=""), "", SUMPRODUCT(($CY34:$GD34=JQ$8)*($CY$10:$GD$10=JQ$10)))</f>
        <v/>
      </c>
      <c r="JR34" s="56" t="str" cm="1">
        <f t="array" ref="JR34">IF(OR(JR$10="", $B34=""), "", SUMPRODUCT(($CY34:$GD34=JR$8)*($CY$10:$GD$10=JR$10)))</f>
        <v/>
      </c>
      <c r="JS34" s="56" t="str" cm="1">
        <f t="array" ref="JS34">IF(OR(JS$10="", $B34=""), "", SUMPRODUCT(($CY34:$GD34=JS$8)*($CY$10:$GD$10=JS$10)))</f>
        <v/>
      </c>
      <c r="JT34" s="56" t="str" cm="1">
        <f t="array" ref="JT34">IF(OR(JT$10="", $B34=""), "", SUMPRODUCT(($CY34:$GD34=JT$8)*($CY$10:$GD$10=JT$10)))</f>
        <v/>
      </c>
      <c r="JU34" s="56" t="str" cm="1">
        <f t="array" ref="JU34">IF(OR(JU$10="", $B34=""), "", SUMPRODUCT(($CY34:$GD34=JU$8)*($CY$10:$GD$10=JU$10)))</f>
        <v/>
      </c>
      <c r="JV34" s="56" t="str" cm="1">
        <f t="array" ref="JV34">IF(OR(JV$10="", $B34=""), "", SUMPRODUCT(($CY34:$GD34=JV$8)*($CY$10:$GD$10=JV$10)))</f>
        <v/>
      </c>
      <c r="JW34" s="56" t="str" cm="1">
        <f t="array" ref="JW34">IF(OR(JW$10="", $B34=""), "", SUMPRODUCT(($CY34:$GD34=JW$8)*($CY$10:$GD$10=JW$10)))</f>
        <v/>
      </c>
      <c r="JX34" s="56" t="str" cm="1">
        <f t="array" ref="JX34">IF(OR(JX$10="", $B34=""), "", SUMPRODUCT(($CY34:$GD34=JX$8)*($CY$10:$GD$10=JX$10)))</f>
        <v/>
      </c>
      <c r="JY34" s="56" t="str" cm="1">
        <f t="array" ref="JY34">IF(OR(JY$10="", $B34=""), "", SUMPRODUCT(($CY34:$GD34=JY$8)*($CY$10:$GD$10=JY$10)))</f>
        <v/>
      </c>
      <c r="JZ34" s="56" t="str" cm="1">
        <f t="array" ref="JZ34">IF(OR(JZ$10="", $B34=""), "", SUMPRODUCT(($CY34:$GD34=JZ$8)*($CY$10:$GD$10=JZ$10)))</f>
        <v/>
      </c>
      <c r="KA34" s="56" t="str" cm="1">
        <f t="array" ref="KA34">IF(OR(KA$10="", $B34=""), "", SUMPRODUCT(($CY34:$GD34=KA$8)*($CY$10:$GD$10=KA$10)))</f>
        <v/>
      </c>
      <c r="KB34" s="56" t="str" cm="1">
        <f t="array" ref="KB34">IF(OR(KB$10="", $B34=""), "", SUMPRODUCT(($CY34:$GD34=KB$8)*($CY$10:$GD$10=KB$10)))</f>
        <v/>
      </c>
      <c r="KC34" s="56" t="str" cm="1">
        <f t="array" ref="KC34">IF(OR(KC$10="", $B34=""), "", SUMPRODUCT(($CY34:$GD34=KC$8)*($CY$10:$GD$10=KC$10)))</f>
        <v/>
      </c>
      <c r="KD34" s="57" t="str" cm="1">
        <f t="array" ref="KD34">IF(OR(KD$10="", $B34=""), "", SUMPRODUCT(($CY34:$GD34=KD$8)*($CY$10:$GD$10=KD$10)))</f>
        <v/>
      </c>
      <c r="KF34" s="70" t="str">
        <f t="shared" si="213"/>
        <v/>
      </c>
      <c r="KH34" s="76" t="str">
        <f t="shared" si="214"/>
        <v/>
      </c>
      <c r="KI34" s="77" t="str">
        <f t="shared" si="214"/>
        <v/>
      </c>
      <c r="KJ34" s="77" t="str">
        <f t="shared" si="214"/>
        <v/>
      </c>
      <c r="KK34" s="77" t="str">
        <f t="shared" si="214"/>
        <v/>
      </c>
      <c r="KL34" s="77" t="str">
        <f t="shared" si="214"/>
        <v/>
      </c>
      <c r="KM34" s="77" t="str">
        <f t="shared" si="214"/>
        <v/>
      </c>
      <c r="KN34" s="77" t="str">
        <f t="shared" si="214"/>
        <v/>
      </c>
      <c r="KO34" s="77" t="str">
        <f t="shared" si="214"/>
        <v/>
      </c>
      <c r="KP34" s="77" t="str">
        <f t="shared" si="214"/>
        <v/>
      </c>
      <c r="KQ34" s="77" t="str">
        <f t="shared" si="214"/>
        <v/>
      </c>
      <c r="KR34" s="77" t="str">
        <f t="shared" si="214"/>
        <v/>
      </c>
      <c r="KS34" s="77" t="str">
        <f t="shared" si="214"/>
        <v/>
      </c>
      <c r="KT34" s="78" t="str">
        <f t="shared" si="214"/>
        <v/>
      </c>
      <c r="KV34" s="97" t="str">
        <f t="shared" si="215"/>
        <v/>
      </c>
      <c r="KW34" s="98" t="str">
        <f t="shared" si="216"/>
        <v/>
      </c>
    </row>
    <row r="35" spans="1:309" x14ac:dyDescent="0.25">
      <c r="A35" s="2"/>
      <c r="B35" s="291"/>
      <c r="C35" s="292"/>
      <c r="D35" s="293"/>
      <c r="E35" s="294"/>
      <c r="F35" s="295"/>
      <c r="G35" s="296"/>
      <c r="H35" s="296"/>
      <c r="I35" s="296"/>
      <c r="J35" s="296"/>
      <c r="K35" s="297"/>
      <c r="L35" s="295"/>
      <c r="M35" s="296"/>
      <c r="N35" s="296"/>
      <c r="O35" s="296"/>
      <c r="P35" s="296"/>
      <c r="Q35" s="297"/>
      <c r="R35" s="295"/>
      <c r="S35" s="296"/>
      <c r="T35" s="296"/>
      <c r="U35" s="296"/>
      <c r="V35" s="296"/>
      <c r="W35" s="297"/>
      <c r="X35" s="295"/>
      <c r="Y35" s="296"/>
      <c r="Z35" s="296"/>
      <c r="AA35" s="296"/>
      <c r="AB35" s="296"/>
      <c r="AC35" s="297"/>
      <c r="AD35" s="295"/>
      <c r="AE35" s="296"/>
      <c r="AF35" s="296"/>
      <c r="AG35" s="296"/>
      <c r="AH35" s="296"/>
      <c r="AI35" s="297"/>
      <c r="AJ35" s="295"/>
      <c r="AK35" s="296"/>
      <c r="AL35" s="296"/>
      <c r="AM35" s="296"/>
      <c r="AN35" s="296"/>
      <c r="AO35" s="297"/>
      <c r="AP35" s="295"/>
      <c r="AQ35" s="296"/>
      <c r="AR35" s="296"/>
      <c r="AS35" s="296"/>
      <c r="AT35" s="296"/>
      <c r="AU35" s="297"/>
      <c r="AV35" s="295"/>
      <c r="AW35" s="296"/>
      <c r="AX35" s="296"/>
      <c r="AY35" s="296"/>
      <c r="AZ35" s="296"/>
      <c r="BA35" s="297"/>
      <c r="BB35" s="295"/>
      <c r="BC35" s="296"/>
      <c r="BD35" s="296"/>
      <c r="BE35" s="296"/>
      <c r="BF35" s="296"/>
      <c r="BG35" s="297"/>
      <c r="BH35" s="295"/>
      <c r="BI35" s="296"/>
      <c r="BJ35" s="296"/>
      <c r="BK35" s="296"/>
      <c r="BL35" s="296"/>
      <c r="BM35" s="297"/>
      <c r="BN35" s="295"/>
      <c r="BO35" s="296"/>
      <c r="BP35" s="296"/>
      <c r="BQ35" s="296"/>
      <c r="BR35" s="296"/>
      <c r="BS35" s="297"/>
      <c r="BT35" s="295"/>
      <c r="BU35" s="296"/>
      <c r="BV35" s="296"/>
      <c r="BW35" s="296"/>
      <c r="BX35" s="296"/>
      <c r="BY35" s="297"/>
      <c r="BZ35" s="295"/>
      <c r="CA35" s="296"/>
      <c r="CB35" s="296"/>
      <c r="CC35" s="296"/>
      <c r="CD35" s="296"/>
      <c r="CE35" s="297"/>
      <c r="CF35" s="295"/>
      <c r="CG35" s="296"/>
      <c r="CH35" s="296"/>
      <c r="CI35" s="296"/>
      <c r="CJ35" s="296"/>
      <c r="CK35" s="297"/>
      <c r="CL35" s="295"/>
      <c r="CM35" s="296"/>
      <c r="CN35" s="296"/>
      <c r="CO35" s="296"/>
      <c r="CP35" s="296"/>
      <c r="CQ35" s="297"/>
      <c r="CR35" s="2"/>
      <c r="CV35" s="116" t="str">
        <f t="shared" si="210"/>
        <v/>
      </c>
      <c r="CW35" s="117" t="str">
        <f t="shared" si="211"/>
        <v/>
      </c>
      <c r="CY35" s="32" t="str">
        <f t="shared" ca="1" si="212"/>
        <v/>
      </c>
      <c r="CZ35" s="33" t="str">
        <f t="shared" ca="1" si="126"/>
        <v/>
      </c>
      <c r="DA35" s="33" t="str">
        <f t="shared" ca="1" si="127"/>
        <v/>
      </c>
      <c r="DB35" s="33" t="str">
        <f t="shared" ca="1" si="128"/>
        <v/>
      </c>
      <c r="DC35" s="33" t="str">
        <f t="shared" ca="1" si="129"/>
        <v/>
      </c>
      <c r="DD35" s="33" t="str">
        <f t="shared" ca="1" si="130"/>
        <v/>
      </c>
      <c r="DE35" s="33" t="str">
        <f t="shared" ca="1" si="131"/>
        <v/>
      </c>
      <c r="DF35" s="33" t="str">
        <f t="shared" ca="1" si="132"/>
        <v/>
      </c>
      <c r="DG35" s="33" t="str">
        <f t="shared" ca="1" si="133"/>
        <v/>
      </c>
      <c r="DH35" s="33" t="str">
        <f t="shared" ca="1" si="134"/>
        <v/>
      </c>
      <c r="DI35" s="33" t="str">
        <f t="shared" ca="1" si="135"/>
        <v/>
      </c>
      <c r="DJ35" s="33" t="str">
        <f t="shared" ca="1" si="136"/>
        <v/>
      </c>
      <c r="DK35" s="33" t="str">
        <f t="shared" ca="1" si="137"/>
        <v/>
      </c>
      <c r="DL35" s="33" t="str">
        <f t="shared" ca="1" si="138"/>
        <v/>
      </c>
      <c r="DM35" s="33" t="str">
        <f t="shared" ca="1" si="139"/>
        <v/>
      </c>
      <c r="DN35" s="33" t="str">
        <f t="shared" ca="1" si="140"/>
        <v/>
      </c>
      <c r="DO35" s="33" t="str">
        <f t="shared" ca="1" si="141"/>
        <v/>
      </c>
      <c r="DP35" s="33" t="str">
        <f t="shared" ca="1" si="142"/>
        <v/>
      </c>
      <c r="DQ35" s="33" t="str">
        <f t="shared" ca="1" si="143"/>
        <v/>
      </c>
      <c r="DR35" s="33" t="str">
        <f t="shared" ca="1" si="144"/>
        <v/>
      </c>
      <c r="DS35" s="33" t="str">
        <f t="shared" ca="1" si="145"/>
        <v/>
      </c>
      <c r="DT35" s="33" t="str">
        <f t="shared" ca="1" si="146"/>
        <v/>
      </c>
      <c r="DU35" s="33" t="str">
        <f t="shared" ca="1" si="147"/>
        <v/>
      </c>
      <c r="DV35" s="33" t="str">
        <f t="shared" ca="1" si="148"/>
        <v/>
      </c>
      <c r="DW35" s="33" t="str">
        <f t="shared" ca="1" si="149"/>
        <v/>
      </c>
      <c r="DX35" s="33" t="str">
        <f t="shared" ca="1" si="150"/>
        <v/>
      </c>
      <c r="DY35" s="33" t="str">
        <f t="shared" ca="1" si="151"/>
        <v/>
      </c>
      <c r="DZ35" s="33" t="str">
        <f t="shared" ca="1" si="152"/>
        <v/>
      </c>
      <c r="EA35" s="33" t="str">
        <f t="shared" ca="1" si="153"/>
        <v/>
      </c>
      <c r="EB35" s="33" t="str">
        <f t="shared" ca="1" si="154"/>
        <v/>
      </c>
      <c r="EC35" s="33" t="str">
        <f t="shared" ca="1" si="155"/>
        <v/>
      </c>
      <c r="ED35" s="33" t="str">
        <f t="shared" ca="1" si="156"/>
        <v/>
      </c>
      <c r="EE35" s="33" t="str">
        <f t="shared" ca="1" si="157"/>
        <v/>
      </c>
      <c r="EF35" s="33" t="str">
        <f t="shared" ca="1" si="158"/>
        <v/>
      </c>
      <c r="EG35" s="33" t="str">
        <f t="shared" ca="1" si="159"/>
        <v/>
      </c>
      <c r="EH35" s="33" t="str">
        <f t="shared" ca="1" si="160"/>
        <v/>
      </c>
      <c r="EI35" s="33" t="str">
        <f t="shared" ca="1" si="161"/>
        <v/>
      </c>
      <c r="EJ35" s="33" t="str">
        <f t="shared" ca="1" si="162"/>
        <v/>
      </c>
      <c r="EK35" s="33" t="str">
        <f t="shared" ca="1" si="163"/>
        <v/>
      </c>
      <c r="EL35" s="33" t="str">
        <f t="shared" ca="1" si="164"/>
        <v/>
      </c>
      <c r="EM35" s="33" t="str">
        <f t="shared" ca="1" si="165"/>
        <v/>
      </c>
      <c r="EN35" s="33" t="str">
        <f t="shared" ca="1" si="166"/>
        <v/>
      </c>
      <c r="EO35" s="33" t="str">
        <f t="shared" ca="1" si="167"/>
        <v/>
      </c>
      <c r="EP35" s="33" t="str">
        <f t="shared" ca="1" si="168"/>
        <v/>
      </c>
      <c r="EQ35" s="33" t="str">
        <f t="shared" ca="1" si="169"/>
        <v/>
      </c>
      <c r="ER35" s="33" t="str">
        <f t="shared" ca="1" si="170"/>
        <v/>
      </c>
      <c r="ES35" s="33" t="str">
        <f t="shared" ca="1" si="171"/>
        <v/>
      </c>
      <c r="ET35" s="33" t="str">
        <f t="shared" ca="1" si="172"/>
        <v/>
      </c>
      <c r="EU35" s="33" t="str">
        <f t="shared" ca="1" si="173"/>
        <v/>
      </c>
      <c r="EV35" s="33" t="str">
        <f t="shared" ca="1" si="174"/>
        <v/>
      </c>
      <c r="EW35" s="33" t="str">
        <f t="shared" ca="1" si="175"/>
        <v/>
      </c>
      <c r="EX35" s="33" t="str">
        <f t="shared" ca="1" si="176"/>
        <v/>
      </c>
      <c r="EY35" s="33" t="str">
        <f t="shared" ca="1" si="177"/>
        <v/>
      </c>
      <c r="EZ35" s="33" t="str">
        <f t="shared" ca="1" si="178"/>
        <v/>
      </c>
      <c r="FA35" s="33" t="str">
        <f t="shared" ca="1" si="179"/>
        <v/>
      </c>
      <c r="FB35" s="33" t="str">
        <f t="shared" ca="1" si="180"/>
        <v/>
      </c>
      <c r="FC35" s="33" t="str">
        <f t="shared" ca="1" si="181"/>
        <v/>
      </c>
      <c r="FD35" s="33" t="str">
        <f t="shared" ca="1" si="182"/>
        <v/>
      </c>
      <c r="FE35" s="33" t="str">
        <f t="shared" ca="1" si="183"/>
        <v/>
      </c>
      <c r="FF35" s="33" t="str">
        <f t="shared" ca="1" si="184"/>
        <v/>
      </c>
      <c r="FG35" s="33" t="str">
        <f t="shared" ca="1" si="185"/>
        <v/>
      </c>
      <c r="FH35" s="33" t="str">
        <f t="shared" ca="1" si="186"/>
        <v/>
      </c>
      <c r="FI35" s="33" t="str">
        <f t="shared" ca="1" si="187"/>
        <v/>
      </c>
      <c r="FJ35" s="33" t="str">
        <f t="shared" ca="1" si="188"/>
        <v/>
      </c>
      <c r="FK35" s="33" t="str">
        <f t="shared" ca="1" si="189"/>
        <v/>
      </c>
      <c r="FL35" s="33" t="str">
        <f t="shared" ca="1" si="190"/>
        <v/>
      </c>
      <c r="FM35" s="33" t="str">
        <f t="shared" ca="1" si="191"/>
        <v/>
      </c>
      <c r="FN35" s="33" t="str">
        <f t="shared" ca="1" si="192"/>
        <v/>
      </c>
      <c r="FO35" s="33" t="str">
        <f t="shared" ca="1" si="193"/>
        <v/>
      </c>
      <c r="FP35" s="33" t="str">
        <f t="shared" ca="1" si="194"/>
        <v/>
      </c>
      <c r="FQ35" s="33" t="str">
        <f t="shared" ca="1" si="195"/>
        <v/>
      </c>
      <c r="FR35" s="33" t="str">
        <f t="shared" ca="1" si="196"/>
        <v/>
      </c>
      <c r="FS35" s="33" t="str">
        <f t="shared" ca="1" si="197"/>
        <v/>
      </c>
      <c r="FT35" s="33" t="str">
        <f t="shared" ca="1" si="198"/>
        <v/>
      </c>
      <c r="FU35" s="33" t="str">
        <f t="shared" ca="1" si="199"/>
        <v/>
      </c>
      <c r="FV35" s="33" t="str">
        <f t="shared" ca="1" si="200"/>
        <v/>
      </c>
      <c r="FW35" s="33" t="str">
        <f t="shared" ca="1" si="201"/>
        <v/>
      </c>
      <c r="FX35" s="33" t="str">
        <f t="shared" ca="1" si="202"/>
        <v/>
      </c>
      <c r="FY35" s="33" t="str">
        <f t="shared" ca="1" si="203"/>
        <v/>
      </c>
      <c r="FZ35" s="33" t="str">
        <f t="shared" ca="1" si="204"/>
        <v/>
      </c>
      <c r="GA35" s="33" t="str">
        <f t="shared" ca="1" si="205"/>
        <v/>
      </c>
      <c r="GB35" s="33" t="str">
        <f t="shared" ca="1" si="206"/>
        <v/>
      </c>
      <c r="GC35" s="33" t="str">
        <f t="shared" ca="1" si="207"/>
        <v/>
      </c>
      <c r="GD35" s="34" t="str">
        <f t="shared" ca="1" si="208"/>
        <v/>
      </c>
      <c r="GF35" s="41" t="str" cm="1">
        <f t="array" ref="GF35">IFERROR(IF(OR(GF$10="", $B35="", $F35="", L35="", GF$8=""), "", IF(GF$9="", L35/$F35, (L35-INDEX($L35:$CQ35, $GE35, MATCH(CONCATENATE(GF$10, " - ", GF$8-7), $L$68:$CQ$68, 0)))/$F35)), "")</f>
        <v/>
      </c>
      <c r="GG35" s="42" t="str" cm="1">
        <f t="array" ref="GG35">IFERROR(IF(OR(GG$10="", $B35="", $G35="", M35="", GG$8=""), "", IF(GG$9="", M35/$G35, (M35-INDEX($L35:$CQ35, $GE35, MATCH(CONCATENATE(GG$10, " - ", GG$8-7), $L$68:$CQ$68, 0)))/$G35)), "")</f>
        <v/>
      </c>
      <c r="GH35" s="42" t="str" cm="1">
        <f t="array" ref="GH35">IFERROR(IF(OR(GH$10="", $B35="", $H35="", N35="", GH$8=""), "", IF(GH$9="", N35/$H35, (N35-INDEX($L35:$CQ35, $GE35, MATCH(CONCATENATE(GH$10, " - ", GH$8-7), $L$68:$CQ$68, 0)))/$H35)), "")</f>
        <v/>
      </c>
      <c r="GI35" s="42" t="str" cm="1">
        <f t="array" ref="GI35">IFERROR(IF(OR(GI$10="", $B35="", $I35="", O35="", GI$8=""), "", IF(GI$9="", O35/$I35, (O35-INDEX($L35:$CQ35, $GE35, MATCH(CONCATENATE(GI$10, " - ", GI$8-7), $L$68:$CQ$68, 0)))/$I35)), "")</f>
        <v/>
      </c>
      <c r="GJ35" s="42" t="str" cm="1">
        <f t="array" ref="GJ35">IFERROR(IF(OR(GJ$10="", $B35="", $J35="", P35="", GJ$8=""), "", IF(GJ$9="", P35/$J35, (P35-INDEX($L35:$CQ35, $GE35, MATCH(CONCATENATE(GJ$10, " - ", GJ$8-7), $L$68:$CQ$68, 0)))/$J35)), "")</f>
        <v/>
      </c>
      <c r="GK35" s="43" t="str" cm="1">
        <f t="array" ref="GK35">IFERROR(IF(OR(GK$10="", $B35="", $K35="", Q35="", GK$8=""), "", IF(GK$9="", Q35/$K35, (Q35-INDEX($L35:$CQ35, $GE35, MATCH(CONCATENATE(GK$10, " - ", GK$8-7), $L$68:$CQ$68, 0)))/$K35)), "")</f>
        <v/>
      </c>
      <c r="GL35" s="41" t="str" cm="1">
        <f t="array" ref="GL35">IFERROR(IF(OR(GL$10="", $B35="", $F35="", R35="", GL$8=""), "", IF(GL$9="", R35/$F35, (R35-INDEX($L35:$CQ35, $GE35, MATCH(CONCATENATE(GL$10, " - ", GL$8-7), $L$68:$CQ$68, 0)))/$F35)), "")</f>
        <v/>
      </c>
      <c r="GM35" s="42" t="str" cm="1">
        <f t="array" ref="GM35">IFERROR(IF(OR(GM$10="", $B35="", $G35="", S35="", GM$8=""), "", IF(GM$9="", S35/$G35, (S35-INDEX($L35:$CQ35, $GE35, MATCH(CONCATENATE(GM$10, " - ", GM$8-7), $L$68:$CQ$68, 0)))/$G35)), "")</f>
        <v/>
      </c>
      <c r="GN35" s="42" t="str" cm="1">
        <f t="array" ref="GN35">IFERROR(IF(OR(GN$10="", $B35="", $H35="", T35="", GN$8=""), "", IF(GN$9="", T35/$H35, (T35-INDEX($L35:$CQ35, $GE35, MATCH(CONCATENATE(GN$10, " - ", GN$8-7), $L$68:$CQ$68, 0)))/$H35)), "")</f>
        <v/>
      </c>
      <c r="GO35" s="42" t="str" cm="1">
        <f t="array" ref="GO35">IFERROR(IF(OR(GO$10="", $B35="", $I35="", U35="", GO$8=""), "", IF(GO$9="", U35/$I35, (U35-INDEX($L35:$CQ35, $GE35, MATCH(CONCATENATE(GO$10, " - ", GO$8-7), $L$68:$CQ$68, 0)))/$I35)), "")</f>
        <v/>
      </c>
      <c r="GP35" s="42" t="str" cm="1">
        <f t="array" ref="GP35">IFERROR(IF(OR(GP$10="", $B35="", $J35="", V35="", GP$8=""), "", IF(GP$9="", V35/$J35, (V35-INDEX($L35:$CQ35, $GE35, MATCH(CONCATENATE(GP$10, " - ", GP$8-7), $L$68:$CQ$68, 0)))/$J35)), "")</f>
        <v/>
      </c>
      <c r="GQ35" s="43" t="str" cm="1">
        <f t="array" ref="GQ35">IFERROR(IF(OR(GQ$10="", $B35="", $K35="", W35="", GQ$8=""), "", IF(GQ$9="", W35/$K35, (W35-INDEX($L35:$CQ35, $GE35, MATCH(CONCATENATE(GQ$10, " - ", GQ$8-7), $L$68:$CQ$68, 0)))/$K35)), "")</f>
        <v/>
      </c>
      <c r="GR35" s="41" t="str" cm="1">
        <f t="array" ref="GR35">IFERROR(IF(OR(GR$10="", $B35="", $F35="", X35="", GR$8=""), "", IF(GR$9="", X35/$F35, (X35-INDEX($L35:$CQ35, $GE35, MATCH(CONCATENATE(GR$10, " - ", GR$8-7), $L$68:$CQ$68, 0)))/$F35)), "")</f>
        <v/>
      </c>
      <c r="GS35" s="42" t="str" cm="1">
        <f t="array" ref="GS35">IFERROR(IF(OR(GS$10="", $B35="", $G35="", Y35="", GS$8=""), "", IF(GS$9="", Y35/$G35, (Y35-INDEX($L35:$CQ35, $GE35, MATCH(CONCATENATE(GS$10, " - ", GS$8-7), $L$68:$CQ$68, 0)))/$G35)), "")</f>
        <v/>
      </c>
      <c r="GT35" s="42" t="str" cm="1">
        <f t="array" ref="GT35">IFERROR(IF(OR(GT$10="", $B35="", $H35="", Z35="", GT$8=""), "", IF(GT$9="", Z35/$H35, (Z35-INDEX($L35:$CQ35, $GE35, MATCH(CONCATENATE(GT$10, " - ", GT$8-7), $L$68:$CQ$68, 0)))/$H35)), "")</f>
        <v/>
      </c>
      <c r="GU35" s="42" t="str" cm="1">
        <f t="array" ref="GU35">IFERROR(IF(OR(GU$10="", $B35="", $I35="", AA35="", GU$8=""), "", IF(GU$9="", AA35/$I35, (AA35-INDEX($L35:$CQ35, $GE35, MATCH(CONCATENATE(GU$10, " - ", GU$8-7), $L$68:$CQ$68, 0)))/$I35)), "")</f>
        <v/>
      </c>
      <c r="GV35" s="42" t="str" cm="1">
        <f t="array" ref="GV35">IFERROR(IF(OR(GV$10="", $B35="", $J35="", AB35="", GV$8=""), "", IF(GV$9="", AB35/$J35, (AB35-INDEX($L35:$CQ35, $GE35, MATCH(CONCATENATE(GV$10, " - ", GV$8-7), $L$68:$CQ$68, 0)))/$J35)), "")</f>
        <v/>
      </c>
      <c r="GW35" s="43" t="str" cm="1">
        <f t="array" ref="GW35">IFERROR(IF(OR(GW$10="", $B35="", $K35="", AC35="", GW$8=""), "", IF(GW$9="", AC35/$K35, (AC35-INDEX($L35:$CQ35, $GE35, MATCH(CONCATENATE(GW$10, " - ", GW$8-7), $L$68:$CQ$68, 0)))/$K35)), "")</f>
        <v/>
      </c>
      <c r="GX35" s="41" t="str" cm="1">
        <f t="array" ref="GX35">IFERROR(IF(OR(GX$10="", $B35="", $F35="", AD35="", GX$8=""), "", IF(GX$9="", AD35/$F35, (AD35-INDEX($L35:$CQ35, $GE35, MATCH(CONCATENATE(GX$10, " - ", GX$8-7), $L$68:$CQ$68, 0)))/$F35)), "")</f>
        <v/>
      </c>
      <c r="GY35" s="42" t="str" cm="1">
        <f t="array" ref="GY35">IFERROR(IF(OR(GY$10="", $B35="", $G35="", AE35="", GY$8=""), "", IF(GY$9="", AE35/$G35, (AE35-INDEX($L35:$CQ35, $GE35, MATCH(CONCATENATE(GY$10, " - ", GY$8-7), $L$68:$CQ$68, 0)))/$G35)), "")</f>
        <v/>
      </c>
      <c r="GZ35" s="42" t="str" cm="1">
        <f t="array" ref="GZ35">IFERROR(IF(OR(GZ$10="", $B35="", $H35="", AF35="", GZ$8=""), "", IF(GZ$9="", AF35/$H35, (AF35-INDEX($L35:$CQ35, $GE35, MATCH(CONCATENATE(GZ$10, " - ", GZ$8-7), $L$68:$CQ$68, 0)))/$H35)), "")</f>
        <v/>
      </c>
      <c r="HA35" s="42" t="str" cm="1">
        <f t="array" ref="HA35">IFERROR(IF(OR(HA$10="", $B35="", $I35="", AG35="", HA$8=""), "", IF(HA$9="", AG35/$I35, (AG35-INDEX($L35:$CQ35, $GE35, MATCH(CONCATENATE(HA$10, " - ", HA$8-7), $L$68:$CQ$68, 0)))/$I35)), "")</f>
        <v/>
      </c>
      <c r="HB35" s="42" t="str" cm="1">
        <f t="array" ref="HB35">IFERROR(IF(OR(HB$10="", $B35="", $J35="", AH35="", HB$8=""), "", IF(HB$9="", AH35/$J35, (AH35-INDEX($L35:$CQ35, $GE35, MATCH(CONCATENATE(HB$10, " - ", HB$8-7), $L$68:$CQ$68, 0)))/$J35)), "")</f>
        <v/>
      </c>
      <c r="HC35" s="43" t="str" cm="1">
        <f t="array" ref="HC35">IFERROR(IF(OR(HC$10="", $B35="", $K35="", AI35="", HC$8=""), "", IF(HC$9="", AI35/$K35, (AI35-INDEX($L35:$CQ35, $GE35, MATCH(CONCATENATE(HC$10, " - ", HC$8-7), $L$68:$CQ$68, 0)))/$K35)), "")</f>
        <v/>
      </c>
      <c r="HD35" s="41" t="str" cm="1">
        <f t="array" ref="HD35">IFERROR(IF(OR(HD$10="", $B35="", $F35="", AJ35="", HD$8=""), "", IF(HD$9="", AJ35/$F35, (AJ35-INDEX($L35:$CQ35, $GE35, MATCH(CONCATENATE(HD$10, " - ", HD$8-7), $L$68:$CQ$68, 0)))/$F35)), "")</f>
        <v/>
      </c>
      <c r="HE35" s="42" t="str" cm="1">
        <f t="array" ref="HE35">IFERROR(IF(OR(HE$10="", $B35="", $G35="", AK35="", HE$8=""), "", IF(HE$9="", AK35/$G35, (AK35-INDEX($L35:$CQ35, $GE35, MATCH(CONCATENATE(HE$10, " - ", HE$8-7), $L$68:$CQ$68, 0)))/$G35)), "")</f>
        <v/>
      </c>
      <c r="HF35" s="42" t="str" cm="1">
        <f t="array" ref="HF35">IFERROR(IF(OR(HF$10="", $B35="", $H35="", AL35="", HF$8=""), "", IF(HF$9="", AL35/$H35, (AL35-INDEX($L35:$CQ35, $GE35, MATCH(CONCATENATE(HF$10, " - ", HF$8-7), $L$68:$CQ$68, 0)))/$H35)), "")</f>
        <v/>
      </c>
      <c r="HG35" s="42" t="str" cm="1">
        <f t="array" ref="HG35">IFERROR(IF(OR(HG$10="", $B35="", $I35="", AM35="", HG$8=""), "", IF(HG$9="", AM35/$I35, (AM35-INDEX($L35:$CQ35, $GE35, MATCH(CONCATENATE(HG$10, " - ", HG$8-7), $L$68:$CQ$68, 0)))/$I35)), "")</f>
        <v/>
      </c>
      <c r="HH35" s="42" t="str" cm="1">
        <f t="array" ref="HH35">IFERROR(IF(OR(HH$10="", $B35="", $J35="", AN35="", HH$8=""), "", IF(HH$9="", AN35/$J35, (AN35-INDEX($L35:$CQ35, $GE35, MATCH(CONCATENATE(HH$10, " - ", HH$8-7), $L$68:$CQ$68, 0)))/$J35)), "")</f>
        <v/>
      </c>
      <c r="HI35" s="43" t="str" cm="1">
        <f t="array" ref="HI35">IFERROR(IF(OR(HI$10="", $B35="", $K35="", AO35="", HI$8=""), "", IF(HI$9="", AO35/$K35, (AO35-INDEX($L35:$CQ35, $GE35, MATCH(CONCATENATE(HI$10, " - ", HI$8-7), $L$68:$CQ$68, 0)))/$K35)), "")</f>
        <v/>
      </c>
      <c r="HJ35" s="41" t="str" cm="1">
        <f t="array" ref="HJ35">IFERROR(IF(OR(HJ$10="", $B35="", $F35="", AP35="", HJ$8=""), "", IF(HJ$9="", AP35/$F35, (AP35-INDEX($L35:$CQ35, $GE35, MATCH(CONCATENATE(HJ$10, " - ", HJ$8-7), $L$68:$CQ$68, 0)))/$F35)), "")</f>
        <v/>
      </c>
      <c r="HK35" s="42" t="str" cm="1">
        <f t="array" ref="HK35">IFERROR(IF(OR(HK$10="", $B35="", $G35="", AQ35="", HK$8=""), "", IF(HK$9="", AQ35/$G35, (AQ35-INDEX($L35:$CQ35, $GE35, MATCH(CONCATENATE(HK$10, " - ", HK$8-7), $L$68:$CQ$68, 0)))/$G35)), "")</f>
        <v/>
      </c>
      <c r="HL35" s="42" t="str" cm="1">
        <f t="array" ref="HL35">IFERROR(IF(OR(HL$10="", $B35="", $H35="", AR35="", HL$8=""), "", IF(HL$9="", AR35/$H35, (AR35-INDEX($L35:$CQ35, $GE35, MATCH(CONCATENATE(HL$10, " - ", HL$8-7), $L$68:$CQ$68, 0)))/$H35)), "")</f>
        <v/>
      </c>
      <c r="HM35" s="42" t="str" cm="1">
        <f t="array" ref="HM35">IFERROR(IF(OR(HM$10="", $B35="", $I35="", AS35="", HM$8=""), "", IF(HM$9="", AS35/$I35, (AS35-INDEX($L35:$CQ35, $GE35, MATCH(CONCATENATE(HM$10, " - ", HM$8-7), $L$68:$CQ$68, 0)))/$I35)), "")</f>
        <v/>
      </c>
      <c r="HN35" s="42" t="str" cm="1">
        <f t="array" ref="HN35">IFERROR(IF(OR(HN$10="", $B35="", $J35="", AT35="", HN$8=""), "", IF(HN$9="", AT35/$J35, (AT35-INDEX($L35:$CQ35, $GE35, MATCH(CONCATENATE(HN$10, " - ", HN$8-7), $L$68:$CQ$68, 0)))/$J35)), "")</f>
        <v/>
      </c>
      <c r="HO35" s="43" t="str" cm="1">
        <f t="array" ref="HO35">IFERROR(IF(OR(HO$10="", $B35="", $K35="", AU35="", HO$8=""), "", IF(HO$9="", AU35/$K35, (AU35-INDEX($L35:$CQ35, $GE35, MATCH(CONCATENATE(HO$10, " - ", HO$8-7), $L$68:$CQ$68, 0)))/$K35)), "")</f>
        <v/>
      </c>
      <c r="HP35" s="41" t="str" cm="1">
        <f t="array" ref="HP35">IFERROR(IF(OR(HP$10="", $B35="", $F35="", AV35="", HP$8=""), "", IF(HP$9="", AV35/$F35, (AV35-INDEX($L35:$CQ35, $GE35, MATCH(CONCATENATE(HP$10, " - ", HP$8-7), $L$68:$CQ$68, 0)))/$F35)), "")</f>
        <v/>
      </c>
      <c r="HQ35" s="42" t="str" cm="1">
        <f t="array" ref="HQ35">IFERROR(IF(OR(HQ$10="", $B35="", $G35="", AW35="", HQ$8=""), "", IF(HQ$9="", AW35/$G35, (AW35-INDEX($L35:$CQ35, $GE35, MATCH(CONCATENATE(HQ$10, " - ", HQ$8-7), $L$68:$CQ$68, 0)))/$G35)), "")</f>
        <v/>
      </c>
      <c r="HR35" s="42" t="str" cm="1">
        <f t="array" ref="HR35">IFERROR(IF(OR(HR$10="", $B35="", $H35="", AX35="", HR$8=""), "", IF(HR$9="", AX35/$H35, (AX35-INDEX($L35:$CQ35, $GE35, MATCH(CONCATENATE(HR$10, " - ", HR$8-7), $L$68:$CQ$68, 0)))/$H35)), "")</f>
        <v/>
      </c>
      <c r="HS35" s="42" t="str" cm="1">
        <f t="array" ref="HS35">IFERROR(IF(OR(HS$10="", $B35="", $I35="", AY35="", HS$8=""), "", IF(HS$9="", AY35/$I35, (AY35-INDEX($L35:$CQ35, $GE35, MATCH(CONCATENATE(HS$10, " - ", HS$8-7), $L$68:$CQ$68, 0)))/$I35)), "")</f>
        <v/>
      </c>
      <c r="HT35" s="42" t="str" cm="1">
        <f t="array" ref="HT35">IFERROR(IF(OR(HT$10="", $B35="", $J35="", AZ35="", HT$8=""), "", IF(HT$9="", AZ35/$J35, (AZ35-INDEX($L35:$CQ35, $GE35, MATCH(CONCATENATE(HT$10, " - ", HT$8-7), $L$68:$CQ$68, 0)))/$J35)), "")</f>
        <v/>
      </c>
      <c r="HU35" s="43" t="str" cm="1">
        <f t="array" ref="HU35">IFERROR(IF(OR(HU$10="", $B35="", $K35="", BA35="", HU$8=""), "", IF(HU$9="", BA35/$K35, (BA35-INDEX($L35:$CQ35, $GE35, MATCH(CONCATENATE(HU$10, " - ", HU$8-7), $L$68:$CQ$68, 0)))/$K35)), "")</f>
        <v/>
      </c>
      <c r="HV35" s="41" t="str" cm="1">
        <f t="array" ref="HV35">IFERROR(IF(OR(HV$10="", $B35="", $F35="", BB35="", HV$8=""), "", IF(HV$9="", BB35/$F35, (BB35-INDEX($L35:$CQ35, $GE35, MATCH(CONCATENATE(HV$10, " - ", HV$8-7), $L$68:$CQ$68, 0)))/$F35)), "")</f>
        <v/>
      </c>
      <c r="HW35" s="42" t="str" cm="1">
        <f t="array" ref="HW35">IFERROR(IF(OR(HW$10="", $B35="", $G35="", BC35="", HW$8=""), "", IF(HW$9="", BC35/$G35, (BC35-INDEX($L35:$CQ35, $GE35, MATCH(CONCATENATE(HW$10, " - ", HW$8-7), $L$68:$CQ$68, 0)))/$G35)), "")</f>
        <v/>
      </c>
      <c r="HX35" s="42" t="str" cm="1">
        <f t="array" ref="HX35">IFERROR(IF(OR(HX$10="", $B35="", $H35="", BD35="", HX$8=""), "", IF(HX$9="", BD35/$H35, (BD35-INDEX($L35:$CQ35, $GE35, MATCH(CONCATENATE(HX$10, " - ", HX$8-7), $L$68:$CQ$68, 0)))/$H35)), "")</f>
        <v/>
      </c>
      <c r="HY35" s="42" t="str" cm="1">
        <f t="array" ref="HY35">IFERROR(IF(OR(HY$10="", $B35="", $I35="", BE35="", HY$8=""), "", IF(HY$9="", BE35/$I35, (BE35-INDEX($L35:$CQ35, $GE35, MATCH(CONCATENATE(HY$10, " - ", HY$8-7), $L$68:$CQ$68, 0)))/$I35)), "")</f>
        <v/>
      </c>
      <c r="HZ35" s="42" t="str" cm="1">
        <f t="array" ref="HZ35">IFERROR(IF(OR(HZ$10="", $B35="", $J35="", BF35="", HZ$8=""), "", IF(HZ$9="", BF35/$J35, (BF35-INDEX($L35:$CQ35, $GE35, MATCH(CONCATENATE(HZ$10, " - ", HZ$8-7), $L$68:$CQ$68, 0)))/$J35)), "")</f>
        <v/>
      </c>
      <c r="IA35" s="43" t="str" cm="1">
        <f t="array" ref="IA35">IFERROR(IF(OR(IA$10="", $B35="", $K35="", BG35="", IA$8=""), "", IF(IA$9="", BG35/$K35, (BG35-INDEX($L35:$CQ35, $GE35, MATCH(CONCATENATE(IA$10, " - ", IA$8-7), $L$68:$CQ$68, 0)))/$K35)), "")</f>
        <v/>
      </c>
      <c r="IB35" s="41" t="str" cm="1">
        <f t="array" ref="IB35">IFERROR(IF(OR(IB$10="", $B35="", $F35="", BH35="", IB$8=""), "", IF(IB$9="", BH35/$F35, (BH35-INDEX($L35:$CQ35, $GE35, MATCH(CONCATENATE(IB$10, " - ", IB$8-7), $L$68:$CQ$68, 0)))/$F35)), "")</f>
        <v/>
      </c>
      <c r="IC35" s="42" t="str" cm="1">
        <f t="array" ref="IC35">IFERROR(IF(OR(IC$10="", $B35="", $G35="", BI35="", IC$8=""), "", IF(IC$9="", BI35/$G35, (BI35-INDEX($L35:$CQ35, $GE35, MATCH(CONCATENATE(IC$10, " - ", IC$8-7), $L$68:$CQ$68, 0)))/$G35)), "")</f>
        <v/>
      </c>
      <c r="ID35" s="42" t="str" cm="1">
        <f t="array" ref="ID35">IFERROR(IF(OR(ID$10="", $B35="", $H35="", BJ35="", ID$8=""), "", IF(ID$9="", BJ35/$H35, (BJ35-INDEX($L35:$CQ35, $GE35, MATCH(CONCATENATE(ID$10, " - ", ID$8-7), $L$68:$CQ$68, 0)))/$H35)), "")</f>
        <v/>
      </c>
      <c r="IE35" s="42" t="str" cm="1">
        <f t="array" ref="IE35">IFERROR(IF(OR(IE$10="", $B35="", $I35="", BK35="", IE$8=""), "", IF(IE$9="", BK35/$I35, (BK35-INDEX($L35:$CQ35, $GE35, MATCH(CONCATENATE(IE$10, " - ", IE$8-7), $L$68:$CQ$68, 0)))/$I35)), "")</f>
        <v/>
      </c>
      <c r="IF35" s="42" t="str" cm="1">
        <f t="array" ref="IF35">IFERROR(IF(OR(IF$10="", $B35="", $J35="", BL35="", IF$8=""), "", IF(IF$9="", BL35/$J35, (BL35-INDEX($L35:$CQ35, $GE35, MATCH(CONCATENATE(IF$10, " - ", IF$8-7), $L$68:$CQ$68, 0)))/$J35)), "")</f>
        <v/>
      </c>
      <c r="IG35" s="43" t="str" cm="1">
        <f t="array" ref="IG35">IFERROR(IF(OR(IG$10="", $B35="", $K35="", BM35="", IG$8=""), "", IF(IG$9="", BM35/$K35, (BM35-INDEX($L35:$CQ35, $GE35, MATCH(CONCATENATE(IG$10, " - ", IG$8-7), $L$68:$CQ$68, 0)))/$K35)), "")</f>
        <v/>
      </c>
      <c r="IH35" s="41" t="str" cm="1">
        <f t="array" ref="IH35">IFERROR(IF(OR(IH$10="", $B35="", $F35="", BN35="", IH$8=""), "", IF(IH$9="", BN35/$F35, (BN35-INDEX($L35:$CQ35, $GE35, MATCH(CONCATENATE(IH$10, " - ", IH$8-7), $L$68:$CQ$68, 0)))/$F35)), "")</f>
        <v/>
      </c>
      <c r="II35" s="42" t="str" cm="1">
        <f t="array" ref="II35">IFERROR(IF(OR(II$10="", $B35="", $G35="", BO35="", II$8=""), "", IF(II$9="", BO35/$G35, (BO35-INDEX($L35:$CQ35, $GE35, MATCH(CONCATENATE(II$10, " - ", II$8-7), $L$68:$CQ$68, 0)))/$G35)), "")</f>
        <v/>
      </c>
      <c r="IJ35" s="42" t="str" cm="1">
        <f t="array" ref="IJ35">IFERROR(IF(OR(IJ$10="", $B35="", $H35="", BP35="", IJ$8=""), "", IF(IJ$9="", BP35/$H35, (BP35-INDEX($L35:$CQ35, $GE35, MATCH(CONCATENATE(IJ$10, " - ", IJ$8-7), $L$68:$CQ$68, 0)))/$H35)), "")</f>
        <v/>
      </c>
      <c r="IK35" s="42" t="str" cm="1">
        <f t="array" ref="IK35">IFERROR(IF(OR(IK$10="", $B35="", $I35="", BQ35="", IK$8=""), "", IF(IK$9="", BQ35/$I35, (BQ35-INDEX($L35:$CQ35, $GE35, MATCH(CONCATENATE(IK$10, " - ", IK$8-7), $L$68:$CQ$68, 0)))/$I35)), "")</f>
        <v/>
      </c>
      <c r="IL35" s="42" t="str" cm="1">
        <f t="array" ref="IL35">IFERROR(IF(OR(IL$10="", $B35="", $J35="", BR35="", IL$8=""), "", IF(IL$9="", BR35/$J35, (BR35-INDEX($L35:$CQ35, $GE35, MATCH(CONCATENATE(IL$10, " - ", IL$8-7), $L$68:$CQ$68, 0)))/$J35)), "")</f>
        <v/>
      </c>
      <c r="IM35" s="43" t="str" cm="1">
        <f t="array" ref="IM35">IFERROR(IF(OR(IM$10="", $B35="", $K35="", BS35="", IM$8=""), "", IF(IM$9="", BS35/$K35, (BS35-INDEX($L35:$CQ35, $GE35, MATCH(CONCATENATE(IM$10, " - ", IM$8-7), $L$68:$CQ$68, 0)))/$K35)), "")</f>
        <v/>
      </c>
      <c r="IN35" s="41" t="str" cm="1">
        <f t="array" ref="IN35">IFERROR(IF(OR(IN$10="", $B35="", $F35="", BT35="", IN$8=""), "", IF(IN$9="", BT35/$F35, (BT35-INDEX($L35:$CQ35, $GE35, MATCH(CONCATENATE(IN$10, " - ", IN$8-7), $L$68:$CQ$68, 0)))/$F35)), "")</f>
        <v/>
      </c>
      <c r="IO35" s="42" t="str" cm="1">
        <f t="array" ref="IO35">IFERROR(IF(OR(IO$10="", $B35="", $G35="", BU35="", IO$8=""), "", IF(IO$9="", BU35/$G35, (BU35-INDEX($L35:$CQ35, $GE35, MATCH(CONCATENATE(IO$10, " - ", IO$8-7), $L$68:$CQ$68, 0)))/$G35)), "")</f>
        <v/>
      </c>
      <c r="IP35" s="42" t="str" cm="1">
        <f t="array" ref="IP35">IFERROR(IF(OR(IP$10="", $B35="", $H35="", BV35="", IP$8=""), "", IF(IP$9="", BV35/$H35, (BV35-INDEX($L35:$CQ35, $GE35, MATCH(CONCATENATE(IP$10, " - ", IP$8-7), $L$68:$CQ$68, 0)))/$H35)), "")</f>
        <v/>
      </c>
      <c r="IQ35" s="42" t="str" cm="1">
        <f t="array" ref="IQ35">IFERROR(IF(OR(IQ$10="", $B35="", $I35="", BW35="", IQ$8=""), "", IF(IQ$9="", BW35/$I35, (BW35-INDEX($L35:$CQ35, $GE35, MATCH(CONCATENATE(IQ$10, " - ", IQ$8-7), $L$68:$CQ$68, 0)))/$I35)), "")</f>
        <v/>
      </c>
      <c r="IR35" s="42" t="str" cm="1">
        <f t="array" ref="IR35">IFERROR(IF(OR(IR$10="", $B35="", $J35="", BX35="", IR$8=""), "", IF(IR$9="", BX35/$J35, (BX35-INDEX($L35:$CQ35, $GE35, MATCH(CONCATENATE(IR$10, " - ", IR$8-7), $L$68:$CQ$68, 0)))/$J35)), "")</f>
        <v/>
      </c>
      <c r="IS35" s="43" t="str" cm="1">
        <f t="array" ref="IS35">IFERROR(IF(OR(IS$10="", $B35="", $K35="", BY35="", IS$8=""), "", IF(IS$9="", BY35/$K35, (BY35-INDEX($L35:$CQ35, $GE35, MATCH(CONCATENATE(IS$10, " - ", IS$8-7), $L$68:$CQ$68, 0)))/$K35)), "")</f>
        <v/>
      </c>
      <c r="IT35" s="41" t="str" cm="1">
        <f t="array" ref="IT35">IFERROR(IF(OR(IT$10="", $B35="", $F35="", BZ35="", IT$8=""), "", IF(IT$9="", BZ35/$F35, (BZ35-INDEX($L35:$CQ35, $GE35, MATCH(CONCATENATE(IT$10, " - ", IT$8-7), $L$68:$CQ$68, 0)))/$F35)), "")</f>
        <v/>
      </c>
      <c r="IU35" s="42" t="str" cm="1">
        <f t="array" ref="IU35">IFERROR(IF(OR(IU$10="", $B35="", $G35="", CA35="", IU$8=""), "", IF(IU$9="", CA35/$G35, (CA35-INDEX($L35:$CQ35, $GE35, MATCH(CONCATENATE(IU$10, " - ", IU$8-7), $L$68:$CQ$68, 0)))/$G35)), "")</f>
        <v/>
      </c>
      <c r="IV35" s="42" t="str" cm="1">
        <f t="array" ref="IV35">IFERROR(IF(OR(IV$10="", $B35="", $H35="", CB35="", IV$8=""), "", IF(IV$9="", CB35/$H35, (CB35-INDEX($L35:$CQ35, $GE35, MATCH(CONCATENATE(IV$10, " - ", IV$8-7), $L$68:$CQ$68, 0)))/$H35)), "")</f>
        <v/>
      </c>
      <c r="IW35" s="42" t="str" cm="1">
        <f t="array" ref="IW35">IFERROR(IF(OR(IW$10="", $B35="", $I35="", CC35="", IW$8=""), "", IF(IW$9="", CC35/$I35, (CC35-INDEX($L35:$CQ35, $GE35, MATCH(CONCATENATE(IW$10, " - ", IW$8-7), $L$68:$CQ$68, 0)))/$I35)), "")</f>
        <v/>
      </c>
      <c r="IX35" s="42" t="str" cm="1">
        <f t="array" ref="IX35">IFERROR(IF(OR(IX$10="", $B35="", $J35="", CD35="", IX$8=""), "", IF(IX$9="", CD35/$J35, (CD35-INDEX($L35:$CQ35, $GE35, MATCH(CONCATENATE(IX$10, " - ", IX$8-7), $L$68:$CQ$68, 0)))/$J35)), "")</f>
        <v/>
      </c>
      <c r="IY35" s="43" t="str" cm="1">
        <f t="array" ref="IY35">IFERROR(IF(OR(IY$10="", $B35="", $K35="", CE35="", IY$8=""), "", IF(IY$9="", CE35/$K35, (CE35-INDEX($L35:$CQ35, $GE35, MATCH(CONCATENATE(IY$10, " - ", IY$8-7), $L$68:$CQ$68, 0)))/$K35)), "")</f>
        <v/>
      </c>
      <c r="IZ35" s="41" t="str" cm="1">
        <f t="array" ref="IZ35">IFERROR(IF(OR(IZ$10="", $B35="", $F35="", CF35="", IZ$8=""), "", IF(IZ$9="", CF35/$F35, (CF35-INDEX($L35:$CQ35, $GE35, MATCH(CONCATENATE(IZ$10, " - ", IZ$8-7), $L$68:$CQ$68, 0)))/$F35)), "")</f>
        <v/>
      </c>
      <c r="JA35" s="42" t="str" cm="1">
        <f t="array" ref="JA35">IFERROR(IF(OR(JA$10="", $B35="", $G35="", CG35="", JA$8=""), "", IF(JA$9="", CG35/$G35, (CG35-INDEX($L35:$CQ35, $GE35, MATCH(CONCATENATE(JA$10, " - ", JA$8-7), $L$68:$CQ$68, 0)))/$G35)), "")</f>
        <v/>
      </c>
      <c r="JB35" s="42" t="str" cm="1">
        <f t="array" ref="JB35">IFERROR(IF(OR(JB$10="", $B35="", $H35="", CH35="", JB$8=""), "", IF(JB$9="", CH35/$H35, (CH35-INDEX($L35:$CQ35, $GE35, MATCH(CONCATENATE(JB$10, " - ", JB$8-7), $L$68:$CQ$68, 0)))/$H35)), "")</f>
        <v/>
      </c>
      <c r="JC35" s="42" t="str" cm="1">
        <f t="array" ref="JC35">IFERROR(IF(OR(JC$10="", $B35="", $I35="", CI35="", JC$8=""), "", IF(JC$9="", CI35/$I35, (CI35-INDEX($L35:$CQ35, $GE35, MATCH(CONCATENATE(JC$10, " - ", JC$8-7), $L$68:$CQ$68, 0)))/$I35)), "")</f>
        <v/>
      </c>
      <c r="JD35" s="42" t="str" cm="1">
        <f t="array" ref="JD35">IFERROR(IF(OR(JD$10="", $B35="", $J35="", CJ35="", JD$8=""), "", IF(JD$9="", CJ35/$J35, (CJ35-INDEX($L35:$CQ35, $GE35, MATCH(CONCATENATE(JD$10, " - ", JD$8-7), $L$68:$CQ$68, 0)))/$J35)), "")</f>
        <v/>
      </c>
      <c r="JE35" s="43" t="str" cm="1">
        <f t="array" ref="JE35">IFERROR(IF(OR(JE$10="", $B35="", $K35="", CK35="", JE$8=""), "", IF(JE$9="", CK35/$K35, (CK35-INDEX($L35:$CQ35, $GE35, MATCH(CONCATENATE(JE$10, " - ", JE$8-7), $L$68:$CQ$68, 0)))/$K35)), "")</f>
        <v/>
      </c>
      <c r="JF35" s="41" t="str" cm="1">
        <f t="array" ref="JF35">IFERROR(IF(OR(JF$10="", $B35="", $F35="", CL35="", JF$8=""), "", IF(JF$9="", CL35/$F35, (CL35-INDEX($L35:$CQ35, $GE35, MATCH(CONCATENATE(JF$10, " - ", JF$8-7), $L$68:$CQ$68, 0)))/$F35)), "")</f>
        <v/>
      </c>
      <c r="JG35" s="42" t="str" cm="1">
        <f t="array" ref="JG35">IFERROR(IF(OR(JG$10="", $B35="", $G35="", CM35="", JG$8=""), "", IF(JG$9="", CM35/$G35, (CM35-INDEX($L35:$CQ35, $GE35, MATCH(CONCATENATE(JG$10, " - ", JG$8-7), $L$68:$CQ$68, 0)))/$G35)), "")</f>
        <v/>
      </c>
      <c r="JH35" s="42" t="str" cm="1">
        <f t="array" ref="JH35">IFERROR(IF(OR(JH$10="", $B35="", $H35="", CN35="", JH$8=""), "", IF(JH$9="", CN35/$H35, (CN35-INDEX($L35:$CQ35, $GE35, MATCH(CONCATENATE(JH$10, " - ", JH$8-7), $L$68:$CQ$68, 0)))/$H35)), "")</f>
        <v/>
      </c>
      <c r="JI35" s="42" t="str" cm="1">
        <f t="array" ref="JI35">IFERROR(IF(OR(JI$10="", $B35="", $I35="", CO35="", JI$8=""), "", IF(JI$9="", CO35/$I35, (CO35-INDEX($L35:$CQ35, $GE35, MATCH(CONCATENATE(JI$10, " - ", JI$8-7), $L$68:$CQ$68, 0)))/$I35)), "")</f>
        <v/>
      </c>
      <c r="JJ35" s="42" t="str" cm="1">
        <f t="array" ref="JJ35">IFERROR(IF(OR(JJ$10="", $B35="", $J35="", CP35="", JJ$8=""), "", IF(JJ$9="", CP35/$J35, (CP35-INDEX($L35:$CQ35, $GE35, MATCH(CONCATENATE(JJ$10, " - ", JJ$8-7), $L$68:$CQ$68, 0)))/$J35)), "")</f>
        <v/>
      </c>
      <c r="JK35" s="43" t="str" cm="1">
        <f t="array" ref="JK35">IFERROR(IF(OR(JK$10="", $B35="", $K35="", CQ35="", JK$8=""), "", IF(JK$9="", CQ35/$K35, (CQ35-INDEX($L35:$CQ35, $GE35, MATCH(CONCATENATE(JK$10, " - ", JK$8-7), $L$68:$CQ$68, 0)))/$K35)), "")</f>
        <v/>
      </c>
      <c r="JM35" s="55" t="str" cm="1">
        <f t="array" ref="JM35">IF(OR(JM$10="", $B35=""), "", SUMPRODUCT(($CY35:$GD35=JM$8)*($CY$10:$GD$10=JM$10)))</f>
        <v/>
      </c>
      <c r="JN35" s="56" t="str" cm="1">
        <f t="array" ref="JN35">IF(OR(JN$10="", $B35=""), "", SUMPRODUCT(($CY35:$GD35=JN$8)*($CY$10:$GD$10=JN$10)))</f>
        <v/>
      </c>
      <c r="JO35" s="56" t="str" cm="1">
        <f t="array" ref="JO35">IF(OR(JO$10="", $B35=""), "", SUMPRODUCT(($CY35:$GD35=JO$8)*($CY$10:$GD$10=JO$10)))</f>
        <v/>
      </c>
      <c r="JP35" s="56" t="str" cm="1">
        <f t="array" ref="JP35">IF(OR(JP$10="", $B35=""), "", SUMPRODUCT(($CY35:$GD35=JP$8)*($CY$10:$GD$10=JP$10)))</f>
        <v/>
      </c>
      <c r="JQ35" s="56" t="str" cm="1">
        <f t="array" ref="JQ35">IF(OR(JQ$10="", $B35=""), "", SUMPRODUCT(($CY35:$GD35=JQ$8)*($CY$10:$GD$10=JQ$10)))</f>
        <v/>
      </c>
      <c r="JR35" s="56" t="str" cm="1">
        <f t="array" ref="JR35">IF(OR(JR$10="", $B35=""), "", SUMPRODUCT(($CY35:$GD35=JR$8)*($CY$10:$GD$10=JR$10)))</f>
        <v/>
      </c>
      <c r="JS35" s="56" t="str" cm="1">
        <f t="array" ref="JS35">IF(OR(JS$10="", $B35=""), "", SUMPRODUCT(($CY35:$GD35=JS$8)*($CY$10:$GD$10=JS$10)))</f>
        <v/>
      </c>
      <c r="JT35" s="56" t="str" cm="1">
        <f t="array" ref="JT35">IF(OR(JT$10="", $B35=""), "", SUMPRODUCT(($CY35:$GD35=JT$8)*($CY$10:$GD$10=JT$10)))</f>
        <v/>
      </c>
      <c r="JU35" s="56" t="str" cm="1">
        <f t="array" ref="JU35">IF(OR(JU$10="", $B35=""), "", SUMPRODUCT(($CY35:$GD35=JU$8)*($CY$10:$GD$10=JU$10)))</f>
        <v/>
      </c>
      <c r="JV35" s="56" t="str" cm="1">
        <f t="array" ref="JV35">IF(OR(JV$10="", $B35=""), "", SUMPRODUCT(($CY35:$GD35=JV$8)*($CY$10:$GD$10=JV$10)))</f>
        <v/>
      </c>
      <c r="JW35" s="56" t="str" cm="1">
        <f t="array" ref="JW35">IF(OR(JW$10="", $B35=""), "", SUMPRODUCT(($CY35:$GD35=JW$8)*($CY$10:$GD$10=JW$10)))</f>
        <v/>
      </c>
      <c r="JX35" s="56" t="str" cm="1">
        <f t="array" ref="JX35">IF(OR(JX$10="", $B35=""), "", SUMPRODUCT(($CY35:$GD35=JX$8)*($CY$10:$GD$10=JX$10)))</f>
        <v/>
      </c>
      <c r="JY35" s="56" t="str" cm="1">
        <f t="array" ref="JY35">IF(OR(JY$10="", $B35=""), "", SUMPRODUCT(($CY35:$GD35=JY$8)*($CY$10:$GD$10=JY$10)))</f>
        <v/>
      </c>
      <c r="JZ35" s="56" t="str" cm="1">
        <f t="array" ref="JZ35">IF(OR(JZ$10="", $B35=""), "", SUMPRODUCT(($CY35:$GD35=JZ$8)*($CY$10:$GD$10=JZ$10)))</f>
        <v/>
      </c>
      <c r="KA35" s="56" t="str" cm="1">
        <f t="array" ref="KA35">IF(OR(KA$10="", $B35=""), "", SUMPRODUCT(($CY35:$GD35=KA$8)*($CY$10:$GD$10=KA$10)))</f>
        <v/>
      </c>
      <c r="KB35" s="56" t="str" cm="1">
        <f t="array" ref="KB35">IF(OR(KB$10="", $B35=""), "", SUMPRODUCT(($CY35:$GD35=KB$8)*($CY$10:$GD$10=KB$10)))</f>
        <v/>
      </c>
      <c r="KC35" s="56" t="str" cm="1">
        <f t="array" ref="KC35">IF(OR(KC$10="", $B35=""), "", SUMPRODUCT(($CY35:$GD35=KC$8)*($CY$10:$GD$10=KC$10)))</f>
        <v/>
      </c>
      <c r="KD35" s="57" t="str" cm="1">
        <f t="array" ref="KD35">IF(OR(KD$10="", $B35=""), "", SUMPRODUCT(($CY35:$GD35=KD$8)*($CY$10:$GD$10=KD$10)))</f>
        <v/>
      </c>
      <c r="KF35" s="70" t="str">
        <f t="shared" si="213"/>
        <v/>
      </c>
      <c r="KH35" s="76" t="str">
        <f t="shared" si="214"/>
        <v/>
      </c>
      <c r="KI35" s="77" t="str">
        <f t="shared" si="214"/>
        <v/>
      </c>
      <c r="KJ35" s="77" t="str">
        <f t="shared" si="214"/>
        <v/>
      </c>
      <c r="KK35" s="77" t="str">
        <f t="shared" si="214"/>
        <v/>
      </c>
      <c r="KL35" s="77" t="str">
        <f t="shared" si="214"/>
        <v/>
      </c>
      <c r="KM35" s="77" t="str">
        <f t="shared" si="214"/>
        <v/>
      </c>
      <c r="KN35" s="77" t="str">
        <f t="shared" si="214"/>
        <v/>
      </c>
      <c r="KO35" s="77" t="str">
        <f t="shared" si="214"/>
        <v/>
      </c>
      <c r="KP35" s="77" t="str">
        <f t="shared" si="214"/>
        <v/>
      </c>
      <c r="KQ35" s="77" t="str">
        <f t="shared" si="214"/>
        <v/>
      </c>
      <c r="KR35" s="77" t="str">
        <f t="shared" si="214"/>
        <v/>
      </c>
      <c r="KS35" s="77" t="str">
        <f t="shared" si="214"/>
        <v/>
      </c>
      <c r="KT35" s="78" t="str">
        <f t="shared" si="214"/>
        <v/>
      </c>
      <c r="KV35" s="97" t="str">
        <f t="shared" si="215"/>
        <v/>
      </c>
      <c r="KW35" s="98" t="str">
        <f t="shared" si="216"/>
        <v/>
      </c>
    </row>
    <row r="36" spans="1:309" x14ac:dyDescent="0.25">
      <c r="A36" s="2"/>
      <c r="B36" s="291"/>
      <c r="C36" s="292"/>
      <c r="D36" s="293"/>
      <c r="E36" s="294"/>
      <c r="F36" s="295"/>
      <c r="G36" s="296"/>
      <c r="H36" s="296"/>
      <c r="I36" s="296"/>
      <c r="J36" s="296"/>
      <c r="K36" s="297"/>
      <c r="L36" s="295"/>
      <c r="M36" s="296"/>
      <c r="N36" s="296"/>
      <c r="O36" s="296"/>
      <c r="P36" s="296"/>
      <c r="Q36" s="297"/>
      <c r="R36" s="295"/>
      <c r="S36" s="296"/>
      <c r="T36" s="296"/>
      <c r="U36" s="296"/>
      <c r="V36" s="296"/>
      <c r="W36" s="297"/>
      <c r="X36" s="295"/>
      <c r="Y36" s="296"/>
      <c r="Z36" s="296"/>
      <c r="AA36" s="296"/>
      <c r="AB36" s="296"/>
      <c r="AC36" s="297"/>
      <c r="AD36" s="295"/>
      <c r="AE36" s="296"/>
      <c r="AF36" s="296"/>
      <c r="AG36" s="296"/>
      <c r="AH36" s="296"/>
      <c r="AI36" s="297"/>
      <c r="AJ36" s="295"/>
      <c r="AK36" s="296"/>
      <c r="AL36" s="296"/>
      <c r="AM36" s="296"/>
      <c r="AN36" s="296"/>
      <c r="AO36" s="297"/>
      <c r="AP36" s="295"/>
      <c r="AQ36" s="296"/>
      <c r="AR36" s="296"/>
      <c r="AS36" s="296"/>
      <c r="AT36" s="296"/>
      <c r="AU36" s="297"/>
      <c r="AV36" s="295"/>
      <c r="AW36" s="296"/>
      <c r="AX36" s="296"/>
      <c r="AY36" s="296"/>
      <c r="AZ36" s="296"/>
      <c r="BA36" s="297"/>
      <c r="BB36" s="295"/>
      <c r="BC36" s="296"/>
      <c r="BD36" s="296"/>
      <c r="BE36" s="296"/>
      <c r="BF36" s="296"/>
      <c r="BG36" s="297"/>
      <c r="BH36" s="295"/>
      <c r="BI36" s="296"/>
      <c r="BJ36" s="296"/>
      <c r="BK36" s="296"/>
      <c r="BL36" s="296"/>
      <c r="BM36" s="297"/>
      <c r="BN36" s="295"/>
      <c r="BO36" s="296"/>
      <c r="BP36" s="296"/>
      <c r="BQ36" s="296"/>
      <c r="BR36" s="296"/>
      <c r="BS36" s="297"/>
      <c r="BT36" s="295"/>
      <c r="BU36" s="296"/>
      <c r="BV36" s="296"/>
      <c r="BW36" s="296"/>
      <c r="BX36" s="296"/>
      <c r="BY36" s="297"/>
      <c r="BZ36" s="295"/>
      <c r="CA36" s="296"/>
      <c r="CB36" s="296"/>
      <c r="CC36" s="296"/>
      <c r="CD36" s="296"/>
      <c r="CE36" s="297"/>
      <c r="CF36" s="295"/>
      <c r="CG36" s="296"/>
      <c r="CH36" s="296"/>
      <c r="CI36" s="296"/>
      <c r="CJ36" s="296"/>
      <c r="CK36" s="297"/>
      <c r="CL36" s="295"/>
      <c r="CM36" s="296"/>
      <c r="CN36" s="296"/>
      <c r="CO36" s="296"/>
      <c r="CP36" s="296"/>
      <c r="CQ36" s="297"/>
      <c r="CR36" s="2"/>
      <c r="CT36" s="9" t="s">
        <v>29</v>
      </c>
      <c r="CV36" s="116" t="str">
        <f t="shared" si="210"/>
        <v/>
      </c>
      <c r="CW36" s="117" t="str">
        <f t="shared" si="211"/>
        <v/>
      </c>
      <c r="CY36" s="32" t="str">
        <f t="shared" ca="1" si="212"/>
        <v/>
      </c>
      <c r="CZ36" s="33" t="str">
        <f t="shared" ca="1" si="126"/>
        <v/>
      </c>
      <c r="DA36" s="33" t="str">
        <f t="shared" ca="1" si="127"/>
        <v/>
      </c>
      <c r="DB36" s="33" t="str">
        <f t="shared" ca="1" si="128"/>
        <v/>
      </c>
      <c r="DC36" s="33" t="str">
        <f t="shared" ca="1" si="129"/>
        <v/>
      </c>
      <c r="DD36" s="33" t="str">
        <f t="shared" ca="1" si="130"/>
        <v/>
      </c>
      <c r="DE36" s="33" t="str">
        <f t="shared" ca="1" si="131"/>
        <v/>
      </c>
      <c r="DF36" s="33" t="str">
        <f t="shared" ca="1" si="132"/>
        <v/>
      </c>
      <c r="DG36" s="33" t="str">
        <f t="shared" ca="1" si="133"/>
        <v/>
      </c>
      <c r="DH36" s="33" t="str">
        <f t="shared" ca="1" si="134"/>
        <v/>
      </c>
      <c r="DI36" s="33" t="str">
        <f t="shared" ca="1" si="135"/>
        <v/>
      </c>
      <c r="DJ36" s="33" t="str">
        <f t="shared" ca="1" si="136"/>
        <v/>
      </c>
      <c r="DK36" s="33" t="str">
        <f t="shared" ca="1" si="137"/>
        <v/>
      </c>
      <c r="DL36" s="33" t="str">
        <f t="shared" ca="1" si="138"/>
        <v/>
      </c>
      <c r="DM36" s="33" t="str">
        <f t="shared" ca="1" si="139"/>
        <v/>
      </c>
      <c r="DN36" s="33" t="str">
        <f t="shared" ca="1" si="140"/>
        <v/>
      </c>
      <c r="DO36" s="33" t="str">
        <f t="shared" ca="1" si="141"/>
        <v/>
      </c>
      <c r="DP36" s="33" t="str">
        <f t="shared" ca="1" si="142"/>
        <v/>
      </c>
      <c r="DQ36" s="33" t="str">
        <f t="shared" ca="1" si="143"/>
        <v/>
      </c>
      <c r="DR36" s="33" t="str">
        <f t="shared" ca="1" si="144"/>
        <v/>
      </c>
      <c r="DS36" s="33" t="str">
        <f t="shared" ca="1" si="145"/>
        <v/>
      </c>
      <c r="DT36" s="33" t="str">
        <f t="shared" ca="1" si="146"/>
        <v/>
      </c>
      <c r="DU36" s="33" t="str">
        <f t="shared" ca="1" si="147"/>
        <v/>
      </c>
      <c r="DV36" s="33" t="str">
        <f t="shared" ca="1" si="148"/>
        <v/>
      </c>
      <c r="DW36" s="33" t="str">
        <f t="shared" ca="1" si="149"/>
        <v/>
      </c>
      <c r="DX36" s="33" t="str">
        <f t="shared" ca="1" si="150"/>
        <v/>
      </c>
      <c r="DY36" s="33" t="str">
        <f t="shared" ca="1" si="151"/>
        <v/>
      </c>
      <c r="DZ36" s="33" t="str">
        <f t="shared" ca="1" si="152"/>
        <v/>
      </c>
      <c r="EA36" s="33" t="str">
        <f t="shared" ca="1" si="153"/>
        <v/>
      </c>
      <c r="EB36" s="33" t="str">
        <f t="shared" ca="1" si="154"/>
        <v/>
      </c>
      <c r="EC36" s="33" t="str">
        <f t="shared" ca="1" si="155"/>
        <v/>
      </c>
      <c r="ED36" s="33" t="str">
        <f t="shared" ca="1" si="156"/>
        <v/>
      </c>
      <c r="EE36" s="33" t="str">
        <f t="shared" ca="1" si="157"/>
        <v/>
      </c>
      <c r="EF36" s="33" t="str">
        <f t="shared" ca="1" si="158"/>
        <v/>
      </c>
      <c r="EG36" s="33" t="str">
        <f t="shared" ca="1" si="159"/>
        <v/>
      </c>
      <c r="EH36" s="33" t="str">
        <f t="shared" ca="1" si="160"/>
        <v/>
      </c>
      <c r="EI36" s="33" t="str">
        <f t="shared" ca="1" si="161"/>
        <v/>
      </c>
      <c r="EJ36" s="33" t="str">
        <f t="shared" ca="1" si="162"/>
        <v/>
      </c>
      <c r="EK36" s="33" t="str">
        <f t="shared" ca="1" si="163"/>
        <v/>
      </c>
      <c r="EL36" s="33" t="str">
        <f t="shared" ca="1" si="164"/>
        <v/>
      </c>
      <c r="EM36" s="33" t="str">
        <f t="shared" ca="1" si="165"/>
        <v/>
      </c>
      <c r="EN36" s="33" t="str">
        <f t="shared" ca="1" si="166"/>
        <v/>
      </c>
      <c r="EO36" s="33" t="str">
        <f t="shared" ca="1" si="167"/>
        <v/>
      </c>
      <c r="EP36" s="33" t="str">
        <f t="shared" ca="1" si="168"/>
        <v/>
      </c>
      <c r="EQ36" s="33" t="str">
        <f t="shared" ca="1" si="169"/>
        <v/>
      </c>
      <c r="ER36" s="33" t="str">
        <f t="shared" ca="1" si="170"/>
        <v/>
      </c>
      <c r="ES36" s="33" t="str">
        <f t="shared" ca="1" si="171"/>
        <v/>
      </c>
      <c r="ET36" s="33" t="str">
        <f t="shared" ca="1" si="172"/>
        <v/>
      </c>
      <c r="EU36" s="33" t="str">
        <f t="shared" ca="1" si="173"/>
        <v/>
      </c>
      <c r="EV36" s="33" t="str">
        <f t="shared" ca="1" si="174"/>
        <v/>
      </c>
      <c r="EW36" s="33" t="str">
        <f t="shared" ca="1" si="175"/>
        <v/>
      </c>
      <c r="EX36" s="33" t="str">
        <f t="shared" ca="1" si="176"/>
        <v/>
      </c>
      <c r="EY36" s="33" t="str">
        <f t="shared" ca="1" si="177"/>
        <v/>
      </c>
      <c r="EZ36" s="33" t="str">
        <f t="shared" ca="1" si="178"/>
        <v/>
      </c>
      <c r="FA36" s="33" t="str">
        <f t="shared" ca="1" si="179"/>
        <v/>
      </c>
      <c r="FB36" s="33" t="str">
        <f t="shared" ca="1" si="180"/>
        <v/>
      </c>
      <c r="FC36" s="33" t="str">
        <f t="shared" ca="1" si="181"/>
        <v/>
      </c>
      <c r="FD36" s="33" t="str">
        <f t="shared" ca="1" si="182"/>
        <v/>
      </c>
      <c r="FE36" s="33" t="str">
        <f t="shared" ca="1" si="183"/>
        <v/>
      </c>
      <c r="FF36" s="33" t="str">
        <f t="shared" ca="1" si="184"/>
        <v/>
      </c>
      <c r="FG36" s="33" t="str">
        <f t="shared" ca="1" si="185"/>
        <v/>
      </c>
      <c r="FH36" s="33" t="str">
        <f t="shared" ca="1" si="186"/>
        <v/>
      </c>
      <c r="FI36" s="33" t="str">
        <f t="shared" ca="1" si="187"/>
        <v/>
      </c>
      <c r="FJ36" s="33" t="str">
        <f t="shared" ca="1" si="188"/>
        <v/>
      </c>
      <c r="FK36" s="33" t="str">
        <f t="shared" ca="1" si="189"/>
        <v/>
      </c>
      <c r="FL36" s="33" t="str">
        <f t="shared" ca="1" si="190"/>
        <v/>
      </c>
      <c r="FM36" s="33" t="str">
        <f t="shared" ca="1" si="191"/>
        <v/>
      </c>
      <c r="FN36" s="33" t="str">
        <f t="shared" ca="1" si="192"/>
        <v/>
      </c>
      <c r="FO36" s="33" t="str">
        <f t="shared" ca="1" si="193"/>
        <v/>
      </c>
      <c r="FP36" s="33" t="str">
        <f t="shared" ca="1" si="194"/>
        <v/>
      </c>
      <c r="FQ36" s="33" t="str">
        <f t="shared" ca="1" si="195"/>
        <v/>
      </c>
      <c r="FR36" s="33" t="str">
        <f t="shared" ca="1" si="196"/>
        <v/>
      </c>
      <c r="FS36" s="33" t="str">
        <f t="shared" ca="1" si="197"/>
        <v/>
      </c>
      <c r="FT36" s="33" t="str">
        <f t="shared" ca="1" si="198"/>
        <v/>
      </c>
      <c r="FU36" s="33" t="str">
        <f t="shared" ca="1" si="199"/>
        <v/>
      </c>
      <c r="FV36" s="33" t="str">
        <f t="shared" ca="1" si="200"/>
        <v/>
      </c>
      <c r="FW36" s="33" t="str">
        <f t="shared" ca="1" si="201"/>
        <v/>
      </c>
      <c r="FX36" s="33" t="str">
        <f t="shared" ca="1" si="202"/>
        <v/>
      </c>
      <c r="FY36" s="33" t="str">
        <f t="shared" ca="1" si="203"/>
        <v/>
      </c>
      <c r="FZ36" s="33" t="str">
        <f t="shared" ca="1" si="204"/>
        <v/>
      </c>
      <c r="GA36" s="33" t="str">
        <f t="shared" ca="1" si="205"/>
        <v/>
      </c>
      <c r="GB36" s="33" t="str">
        <f t="shared" ca="1" si="206"/>
        <v/>
      </c>
      <c r="GC36" s="33" t="str">
        <f t="shared" ca="1" si="207"/>
        <v/>
      </c>
      <c r="GD36" s="34" t="str">
        <f t="shared" ca="1" si="208"/>
        <v/>
      </c>
      <c r="GF36" s="41" t="str" cm="1">
        <f t="array" ref="GF36">IFERROR(IF(OR(GF$10="", $B36="", $F36="", L36="", GF$8=""), "", IF(GF$9="", L36/$F36, (L36-INDEX($L36:$CQ36, $GE36, MATCH(CONCATENATE(GF$10, " - ", GF$8-7), $L$68:$CQ$68, 0)))/$F36)), "")</f>
        <v/>
      </c>
      <c r="GG36" s="42" t="str" cm="1">
        <f t="array" ref="GG36">IFERROR(IF(OR(GG$10="", $B36="", $G36="", M36="", GG$8=""), "", IF(GG$9="", M36/$G36, (M36-INDEX($L36:$CQ36, $GE36, MATCH(CONCATENATE(GG$10, " - ", GG$8-7), $L$68:$CQ$68, 0)))/$G36)), "")</f>
        <v/>
      </c>
      <c r="GH36" s="42" t="str" cm="1">
        <f t="array" ref="GH36">IFERROR(IF(OR(GH$10="", $B36="", $H36="", N36="", GH$8=""), "", IF(GH$9="", N36/$H36, (N36-INDEX($L36:$CQ36, $GE36, MATCH(CONCATENATE(GH$10, " - ", GH$8-7), $L$68:$CQ$68, 0)))/$H36)), "")</f>
        <v/>
      </c>
      <c r="GI36" s="42" t="str" cm="1">
        <f t="array" ref="GI36">IFERROR(IF(OR(GI$10="", $B36="", $I36="", O36="", GI$8=""), "", IF(GI$9="", O36/$I36, (O36-INDEX($L36:$CQ36, $GE36, MATCH(CONCATENATE(GI$10, " - ", GI$8-7), $L$68:$CQ$68, 0)))/$I36)), "")</f>
        <v/>
      </c>
      <c r="GJ36" s="42" t="str" cm="1">
        <f t="array" ref="GJ36">IFERROR(IF(OR(GJ$10="", $B36="", $J36="", P36="", GJ$8=""), "", IF(GJ$9="", P36/$J36, (P36-INDEX($L36:$CQ36, $GE36, MATCH(CONCATENATE(GJ$10, " - ", GJ$8-7), $L$68:$CQ$68, 0)))/$J36)), "")</f>
        <v/>
      </c>
      <c r="GK36" s="43" t="str" cm="1">
        <f t="array" ref="GK36">IFERROR(IF(OR(GK$10="", $B36="", $K36="", Q36="", GK$8=""), "", IF(GK$9="", Q36/$K36, (Q36-INDEX($L36:$CQ36, $GE36, MATCH(CONCATENATE(GK$10, " - ", GK$8-7), $L$68:$CQ$68, 0)))/$K36)), "")</f>
        <v/>
      </c>
      <c r="GL36" s="41" t="str" cm="1">
        <f t="array" ref="GL36">IFERROR(IF(OR(GL$10="", $B36="", $F36="", R36="", GL$8=""), "", IF(GL$9="", R36/$F36, (R36-INDEX($L36:$CQ36, $GE36, MATCH(CONCATENATE(GL$10, " - ", GL$8-7), $L$68:$CQ$68, 0)))/$F36)), "")</f>
        <v/>
      </c>
      <c r="GM36" s="42" t="str" cm="1">
        <f t="array" ref="GM36">IFERROR(IF(OR(GM$10="", $B36="", $G36="", S36="", GM$8=""), "", IF(GM$9="", S36/$G36, (S36-INDEX($L36:$CQ36, $GE36, MATCH(CONCATENATE(GM$10, " - ", GM$8-7), $L$68:$CQ$68, 0)))/$G36)), "")</f>
        <v/>
      </c>
      <c r="GN36" s="42" t="str" cm="1">
        <f t="array" ref="GN36">IFERROR(IF(OR(GN$10="", $B36="", $H36="", T36="", GN$8=""), "", IF(GN$9="", T36/$H36, (T36-INDEX($L36:$CQ36, $GE36, MATCH(CONCATENATE(GN$10, " - ", GN$8-7), $L$68:$CQ$68, 0)))/$H36)), "")</f>
        <v/>
      </c>
      <c r="GO36" s="42" t="str" cm="1">
        <f t="array" ref="GO36">IFERROR(IF(OR(GO$10="", $B36="", $I36="", U36="", GO$8=""), "", IF(GO$9="", U36/$I36, (U36-INDEX($L36:$CQ36, $GE36, MATCH(CONCATENATE(GO$10, " - ", GO$8-7), $L$68:$CQ$68, 0)))/$I36)), "")</f>
        <v/>
      </c>
      <c r="GP36" s="42" t="str" cm="1">
        <f t="array" ref="GP36">IFERROR(IF(OR(GP$10="", $B36="", $J36="", V36="", GP$8=""), "", IF(GP$9="", V36/$J36, (V36-INDEX($L36:$CQ36, $GE36, MATCH(CONCATENATE(GP$10, " - ", GP$8-7), $L$68:$CQ$68, 0)))/$J36)), "")</f>
        <v/>
      </c>
      <c r="GQ36" s="43" t="str" cm="1">
        <f t="array" ref="GQ36">IFERROR(IF(OR(GQ$10="", $B36="", $K36="", W36="", GQ$8=""), "", IF(GQ$9="", W36/$K36, (W36-INDEX($L36:$CQ36, $GE36, MATCH(CONCATENATE(GQ$10, " - ", GQ$8-7), $L$68:$CQ$68, 0)))/$K36)), "")</f>
        <v/>
      </c>
      <c r="GR36" s="41" t="str" cm="1">
        <f t="array" ref="GR36">IFERROR(IF(OR(GR$10="", $B36="", $F36="", X36="", GR$8=""), "", IF(GR$9="", X36/$F36, (X36-INDEX($L36:$CQ36, $GE36, MATCH(CONCATENATE(GR$10, " - ", GR$8-7), $L$68:$CQ$68, 0)))/$F36)), "")</f>
        <v/>
      </c>
      <c r="GS36" s="42" t="str" cm="1">
        <f t="array" ref="GS36">IFERROR(IF(OR(GS$10="", $B36="", $G36="", Y36="", GS$8=""), "", IF(GS$9="", Y36/$G36, (Y36-INDEX($L36:$CQ36, $GE36, MATCH(CONCATENATE(GS$10, " - ", GS$8-7), $L$68:$CQ$68, 0)))/$G36)), "")</f>
        <v/>
      </c>
      <c r="GT36" s="42" t="str" cm="1">
        <f t="array" ref="GT36">IFERROR(IF(OR(GT$10="", $B36="", $H36="", Z36="", GT$8=""), "", IF(GT$9="", Z36/$H36, (Z36-INDEX($L36:$CQ36, $GE36, MATCH(CONCATENATE(GT$10, " - ", GT$8-7), $L$68:$CQ$68, 0)))/$H36)), "")</f>
        <v/>
      </c>
      <c r="GU36" s="42" t="str" cm="1">
        <f t="array" ref="GU36">IFERROR(IF(OR(GU$10="", $B36="", $I36="", AA36="", GU$8=""), "", IF(GU$9="", AA36/$I36, (AA36-INDEX($L36:$CQ36, $GE36, MATCH(CONCATENATE(GU$10, " - ", GU$8-7), $L$68:$CQ$68, 0)))/$I36)), "")</f>
        <v/>
      </c>
      <c r="GV36" s="42" t="str" cm="1">
        <f t="array" ref="GV36">IFERROR(IF(OR(GV$10="", $B36="", $J36="", AB36="", GV$8=""), "", IF(GV$9="", AB36/$J36, (AB36-INDEX($L36:$CQ36, $GE36, MATCH(CONCATENATE(GV$10, " - ", GV$8-7), $L$68:$CQ$68, 0)))/$J36)), "")</f>
        <v/>
      </c>
      <c r="GW36" s="43" t="str" cm="1">
        <f t="array" ref="GW36">IFERROR(IF(OR(GW$10="", $B36="", $K36="", AC36="", GW$8=""), "", IF(GW$9="", AC36/$K36, (AC36-INDEX($L36:$CQ36, $GE36, MATCH(CONCATENATE(GW$10, " - ", GW$8-7), $L$68:$CQ$68, 0)))/$K36)), "")</f>
        <v/>
      </c>
      <c r="GX36" s="41" t="str" cm="1">
        <f t="array" ref="GX36">IFERROR(IF(OR(GX$10="", $B36="", $F36="", AD36="", GX$8=""), "", IF(GX$9="", AD36/$F36, (AD36-INDEX($L36:$CQ36, $GE36, MATCH(CONCATENATE(GX$10, " - ", GX$8-7), $L$68:$CQ$68, 0)))/$F36)), "")</f>
        <v/>
      </c>
      <c r="GY36" s="42" t="str" cm="1">
        <f t="array" ref="GY36">IFERROR(IF(OR(GY$10="", $B36="", $G36="", AE36="", GY$8=""), "", IF(GY$9="", AE36/$G36, (AE36-INDEX($L36:$CQ36, $GE36, MATCH(CONCATENATE(GY$10, " - ", GY$8-7), $L$68:$CQ$68, 0)))/$G36)), "")</f>
        <v/>
      </c>
      <c r="GZ36" s="42" t="str" cm="1">
        <f t="array" ref="GZ36">IFERROR(IF(OR(GZ$10="", $B36="", $H36="", AF36="", GZ$8=""), "", IF(GZ$9="", AF36/$H36, (AF36-INDEX($L36:$CQ36, $GE36, MATCH(CONCATENATE(GZ$10, " - ", GZ$8-7), $L$68:$CQ$68, 0)))/$H36)), "")</f>
        <v/>
      </c>
      <c r="HA36" s="42" t="str" cm="1">
        <f t="array" ref="HA36">IFERROR(IF(OR(HA$10="", $B36="", $I36="", AG36="", HA$8=""), "", IF(HA$9="", AG36/$I36, (AG36-INDEX($L36:$CQ36, $GE36, MATCH(CONCATENATE(HA$10, " - ", HA$8-7), $L$68:$CQ$68, 0)))/$I36)), "")</f>
        <v/>
      </c>
      <c r="HB36" s="42" t="str" cm="1">
        <f t="array" ref="HB36">IFERROR(IF(OR(HB$10="", $B36="", $J36="", AH36="", HB$8=""), "", IF(HB$9="", AH36/$J36, (AH36-INDEX($L36:$CQ36, $GE36, MATCH(CONCATENATE(HB$10, " - ", HB$8-7), $L$68:$CQ$68, 0)))/$J36)), "")</f>
        <v/>
      </c>
      <c r="HC36" s="43" t="str" cm="1">
        <f t="array" ref="HC36">IFERROR(IF(OR(HC$10="", $B36="", $K36="", AI36="", HC$8=""), "", IF(HC$9="", AI36/$K36, (AI36-INDEX($L36:$CQ36, $GE36, MATCH(CONCATENATE(HC$10, " - ", HC$8-7), $L$68:$CQ$68, 0)))/$K36)), "")</f>
        <v/>
      </c>
      <c r="HD36" s="41" t="str" cm="1">
        <f t="array" ref="HD36">IFERROR(IF(OR(HD$10="", $B36="", $F36="", AJ36="", HD$8=""), "", IF(HD$9="", AJ36/$F36, (AJ36-INDEX($L36:$CQ36, $GE36, MATCH(CONCATENATE(HD$10, " - ", HD$8-7), $L$68:$CQ$68, 0)))/$F36)), "")</f>
        <v/>
      </c>
      <c r="HE36" s="42" t="str" cm="1">
        <f t="array" ref="HE36">IFERROR(IF(OR(HE$10="", $B36="", $G36="", AK36="", HE$8=""), "", IF(HE$9="", AK36/$G36, (AK36-INDEX($L36:$CQ36, $GE36, MATCH(CONCATENATE(HE$10, " - ", HE$8-7), $L$68:$CQ$68, 0)))/$G36)), "")</f>
        <v/>
      </c>
      <c r="HF36" s="42" t="str" cm="1">
        <f t="array" ref="HF36">IFERROR(IF(OR(HF$10="", $B36="", $H36="", AL36="", HF$8=""), "", IF(HF$9="", AL36/$H36, (AL36-INDEX($L36:$CQ36, $GE36, MATCH(CONCATENATE(HF$10, " - ", HF$8-7), $L$68:$CQ$68, 0)))/$H36)), "")</f>
        <v/>
      </c>
      <c r="HG36" s="42" t="str" cm="1">
        <f t="array" ref="HG36">IFERROR(IF(OR(HG$10="", $B36="", $I36="", AM36="", HG$8=""), "", IF(HG$9="", AM36/$I36, (AM36-INDEX($L36:$CQ36, $GE36, MATCH(CONCATENATE(HG$10, " - ", HG$8-7), $L$68:$CQ$68, 0)))/$I36)), "")</f>
        <v/>
      </c>
      <c r="HH36" s="42" t="str" cm="1">
        <f t="array" ref="HH36">IFERROR(IF(OR(HH$10="", $B36="", $J36="", AN36="", HH$8=""), "", IF(HH$9="", AN36/$J36, (AN36-INDEX($L36:$CQ36, $GE36, MATCH(CONCATENATE(HH$10, " - ", HH$8-7), $L$68:$CQ$68, 0)))/$J36)), "")</f>
        <v/>
      </c>
      <c r="HI36" s="43" t="str" cm="1">
        <f t="array" ref="HI36">IFERROR(IF(OR(HI$10="", $B36="", $K36="", AO36="", HI$8=""), "", IF(HI$9="", AO36/$K36, (AO36-INDEX($L36:$CQ36, $GE36, MATCH(CONCATENATE(HI$10, " - ", HI$8-7), $L$68:$CQ$68, 0)))/$K36)), "")</f>
        <v/>
      </c>
      <c r="HJ36" s="41" t="str" cm="1">
        <f t="array" ref="HJ36">IFERROR(IF(OR(HJ$10="", $B36="", $F36="", AP36="", HJ$8=""), "", IF(HJ$9="", AP36/$F36, (AP36-INDEX($L36:$CQ36, $GE36, MATCH(CONCATENATE(HJ$10, " - ", HJ$8-7), $L$68:$CQ$68, 0)))/$F36)), "")</f>
        <v/>
      </c>
      <c r="HK36" s="42" t="str" cm="1">
        <f t="array" ref="HK36">IFERROR(IF(OR(HK$10="", $B36="", $G36="", AQ36="", HK$8=""), "", IF(HK$9="", AQ36/$G36, (AQ36-INDEX($L36:$CQ36, $GE36, MATCH(CONCATENATE(HK$10, " - ", HK$8-7), $L$68:$CQ$68, 0)))/$G36)), "")</f>
        <v/>
      </c>
      <c r="HL36" s="42" t="str" cm="1">
        <f t="array" ref="HL36">IFERROR(IF(OR(HL$10="", $B36="", $H36="", AR36="", HL$8=""), "", IF(HL$9="", AR36/$H36, (AR36-INDEX($L36:$CQ36, $GE36, MATCH(CONCATENATE(HL$10, " - ", HL$8-7), $L$68:$CQ$68, 0)))/$H36)), "")</f>
        <v/>
      </c>
      <c r="HM36" s="42" t="str" cm="1">
        <f t="array" ref="HM36">IFERROR(IF(OR(HM$10="", $B36="", $I36="", AS36="", HM$8=""), "", IF(HM$9="", AS36/$I36, (AS36-INDEX($L36:$CQ36, $GE36, MATCH(CONCATENATE(HM$10, " - ", HM$8-7), $L$68:$CQ$68, 0)))/$I36)), "")</f>
        <v/>
      </c>
      <c r="HN36" s="42" t="str" cm="1">
        <f t="array" ref="HN36">IFERROR(IF(OR(HN$10="", $B36="", $J36="", AT36="", HN$8=""), "", IF(HN$9="", AT36/$J36, (AT36-INDEX($L36:$CQ36, $GE36, MATCH(CONCATENATE(HN$10, " - ", HN$8-7), $L$68:$CQ$68, 0)))/$J36)), "")</f>
        <v/>
      </c>
      <c r="HO36" s="43" t="str" cm="1">
        <f t="array" ref="HO36">IFERROR(IF(OR(HO$10="", $B36="", $K36="", AU36="", HO$8=""), "", IF(HO$9="", AU36/$K36, (AU36-INDEX($L36:$CQ36, $GE36, MATCH(CONCATENATE(HO$10, " - ", HO$8-7), $L$68:$CQ$68, 0)))/$K36)), "")</f>
        <v/>
      </c>
      <c r="HP36" s="41" t="str" cm="1">
        <f t="array" ref="HP36">IFERROR(IF(OR(HP$10="", $B36="", $F36="", AV36="", HP$8=""), "", IF(HP$9="", AV36/$F36, (AV36-INDEX($L36:$CQ36, $GE36, MATCH(CONCATENATE(HP$10, " - ", HP$8-7), $L$68:$CQ$68, 0)))/$F36)), "")</f>
        <v/>
      </c>
      <c r="HQ36" s="42" t="str" cm="1">
        <f t="array" ref="HQ36">IFERROR(IF(OR(HQ$10="", $B36="", $G36="", AW36="", HQ$8=""), "", IF(HQ$9="", AW36/$G36, (AW36-INDEX($L36:$CQ36, $GE36, MATCH(CONCATENATE(HQ$10, " - ", HQ$8-7), $L$68:$CQ$68, 0)))/$G36)), "")</f>
        <v/>
      </c>
      <c r="HR36" s="42" t="str" cm="1">
        <f t="array" ref="HR36">IFERROR(IF(OR(HR$10="", $B36="", $H36="", AX36="", HR$8=""), "", IF(HR$9="", AX36/$H36, (AX36-INDEX($L36:$CQ36, $GE36, MATCH(CONCATENATE(HR$10, " - ", HR$8-7), $L$68:$CQ$68, 0)))/$H36)), "")</f>
        <v/>
      </c>
      <c r="HS36" s="42" t="str" cm="1">
        <f t="array" ref="HS36">IFERROR(IF(OR(HS$10="", $B36="", $I36="", AY36="", HS$8=""), "", IF(HS$9="", AY36/$I36, (AY36-INDEX($L36:$CQ36, $GE36, MATCH(CONCATENATE(HS$10, " - ", HS$8-7), $L$68:$CQ$68, 0)))/$I36)), "")</f>
        <v/>
      </c>
      <c r="HT36" s="42" t="str" cm="1">
        <f t="array" ref="HT36">IFERROR(IF(OR(HT$10="", $B36="", $J36="", AZ36="", HT$8=""), "", IF(HT$9="", AZ36/$J36, (AZ36-INDEX($L36:$CQ36, $GE36, MATCH(CONCATENATE(HT$10, " - ", HT$8-7), $L$68:$CQ$68, 0)))/$J36)), "")</f>
        <v/>
      </c>
      <c r="HU36" s="43" t="str" cm="1">
        <f t="array" ref="HU36">IFERROR(IF(OR(HU$10="", $B36="", $K36="", BA36="", HU$8=""), "", IF(HU$9="", BA36/$K36, (BA36-INDEX($L36:$CQ36, $GE36, MATCH(CONCATENATE(HU$10, " - ", HU$8-7), $L$68:$CQ$68, 0)))/$K36)), "")</f>
        <v/>
      </c>
      <c r="HV36" s="41" t="str" cm="1">
        <f t="array" ref="HV36">IFERROR(IF(OR(HV$10="", $B36="", $F36="", BB36="", HV$8=""), "", IF(HV$9="", BB36/$F36, (BB36-INDEX($L36:$CQ36, $GE36, MATCH(CONCATENATE(HV$10, " - ", HV$8-7), $L$68:$CQ$68, 0)))/$F36)), "")</f>
        <v/>
      </c>
      <c r="HW36" s="42" t="str" cm="1">
        <f t="array" ref="HW36">IFERROR(IF(OR(HW$10="", $B36="", $G36="", BC36="", HW$8=""), "", IF(HW$9="", BC36/$G36, (BC36-INDEX($L36:$CQ36, $GE36, MATCH(CONCATENATE(HW$10, " - ", HW$8-7), $L$68:$CQ$68, 0)))/$G36)), "")</f>
        <v/>
      </c>
      <c r="HX36" s="42" t="str" cm="1">
        <f t="array" ref="HX36">IFERROR(IF(OR(HX$10="", $B36="", $H36="", BD36="", HX$8=""), "", IF(HX$9="", BD36/$H36, (BD36-INDEX($L36:$CQ36, $GE36, MATCH(CONCATENATE(HX$10, " - ", HX$8-7), $L$68:$CQ$68, 0)))/$H36)), "")</f>
        <v/>
      </c>
      <c r="HY36" s="42" t="str" cm="1">
        <f t="array" ref="HY36">IFERROR(IF(OR(HY$10="", $B36="", $I36="", BE36="", HY$8=""), "", IF(HY$9="", BE36/$I36, (BE36-INDEX($L36:$CQ36, $GE36, MATCH(CONCATENATE(HY$10, " - ", HY$8-7), $L$68:$CQ$68, 0)))/$I36)), "")</f>
        <v/>
      </c>
      <c r="HZ36" s="42" t="str" cm="1">
        <f t="array" ref="HZ36">IFERROR(IF(OR(HZ$10="", $B36="", $J36="", BF36="", HZ$8=""), "", IF(HZ$9="", BF36/$J36, (BF36-INDEX($L36:$CQ36, $GE36, MATCH(CONCATENATE(HZ$10, " - ", HZ$8-7), $L$68:$CQ$68, 0)))/$J36)), "")</f>
        <v/>
      </c>
      <c r="IA36" s="43" t="str" cm="1">
        <f t="array" ref="IA36">IFERROR(IF(OR(IA$10="", $B36="", $K36="", BG36="", IA$8=""), "", IF(IA$9="", BG36/$K36, (BG36-INDEX($L36:$CQ36, $GE36, MATCH(CONCATENATE(IA$10, " - ", IA$8-7), $L$68:$CQ$68, 0)))/$K36)), "")</f>
        <v/>
      </c>
      <c r="IB36" s="41" t="str" cm="1">
        <f t="array" ref="IB36">IFERROR(IF(OR(IB$10="", $B36="", $F36="", BH36="", IB$8=""), "", IF(IB$9="", BH36/$F36, (BH36-INDEX($L36:$CQ36, $GE36, MATCH(CONCATENATE(IB$10, " - ", IB$8-7), $L$68:$CQ$68, 0)))/$F36)), "")</f>
        <v/>
      </c>
      <c r="IC36" s="42" t="str" cm="1">
        <f t="array" ref="IC36">IFERROR(IF(OR(IC$10="", $B36="", $G36="", BI36="", IC$8=""), "", IF(IC$9="", BI36/$G36, (BI36-INDEX($L36:$CQ36, $GE36, MATCH(CONCATENATE(IC$10, " - ", IC$8-7), $L$68:$CQ$68, 0)))/$G36)), "")</f>
        <v/>
      </c>
      <c r="ID36" s="42" t="str" cm="1">
        <f t="array" ref="ID36">IFERROR(IF(OR(ID$10="", $B36="", $H36="", BJ36="", ID$8=""), "", IF(ID$9="", BJ36/$H36, (BJ36-INDEX($L36:$CQ36, $GE36, MATCH(CONCATENATE(ID$10, " - ", ID$8-7), $L$68:$CQ$68, 0)))/$H36)), "")</f>
        <v/>
      </c>
      <c r="IE36" s="42" t="str" cm="1">
        <f t="array" ref="IE36">IFERROR(IF(OR(IE$10="", $B36="", $I36="", BK36="", IE$8=""), "", IF(IE$9="", BK36/$I36, (BK36-INDEX($L36:$CQ36, $GE36, MATCH(CONCATENATE(IE$10, " - ", IE$8-7), $L$68:$CQ$68, 0)))/$I36)), "")</f>
        <v/>
      </c>
      <c r="IF36" s="42" t="str" cm="1">
        <f t="array" ref="IF36">IFERROR(IF(OR(IF$10="", $B36="", $J36="", BL36="", IF$8=""), "", IF(IF$9="", BL36/$J36, (BL36-INDEX($L36:$CQ36, $GE36, MATCH(CONCATENATE(IF$10, " - ", IF$8-7), $L$68:$CQ$68, 0)))/$J36)), "")</f>
        <v/>
      </c>
      <c r="IG36" s="43" t="str" cm="1">
        <f t="array" ref="IG36">IFERROR(IF(OR(IG$10="", $B36="", $K36="", BM36="", IG$8=""), "", IF(IG$9="", BM36/$K36, (BM36-INDEX($L36:$CQ36, $GE36, MATCH(CONCATENATE(IG$10, " - ", IG$8-7), $L$68:$CQ$68, 0)))/$K36)), "")</f>
        <v/>
      </c>
      <c r="IH36" s="41" t="str" cm="1">
        <f t="array" ref="IH36">IFERROR(IF(OR(IH$10="", $B36="", $F36="", BN36="", IH$8=""), "", IF(IH$9="", BN36/$F36, (BN36-INDEX($L36:$CQ36, $GE36, MATCH(CONCATENATE(IH$10, " - ", IH$8-7), $L$68:$CQ$68, 0)))/$F36)), "")</f>
        <v/>
      </c>
      <c r="II36" s="42" t="str" cm="1">
        <f t="array" ref="II36">IFERROR(IF(OR(II$10="", $B36="", $G36="", BO36="", II$8=""), "", IF(II$9="", BO36/$G36, (BO36-INDEX($L36:$CQ36, $GE36, MATCH(CONCATENATE(II$10, " - ", II$8-7), $L$68:$CQ$68, 0)))/$G36)), "")</f>
        <v/>
      </c>
      <c r="IJ36" s="42" t="str" cm="1">
        <f t="array" ref="IJ36">IFERROR(IF(OR(IJ$10="", $B36="", $H36="", BP36="", IJ$8=""), "", IF(IJ$9="", BP36/$H36, (BP36-INDEX($L36:$CQ36, $GE36, MATCH(CONCATENATE(IJ$10, " - ", IJ$8-7), $L$68:$CQ$68, 0)))/$H36)), "")</f>
        <v/>
      </c>
      <c r="IK36" s="42" t="str" cm="1">
        <f t="array" ref="IK36">IFERROR(IF(OR(IK$10="", $B36="", $I36="", BQ36="", IK$8=""), "", IF(IK$9="", BQ36/$I36, (BQ36-INDEX($L36:$CQ36, $GE36, MATCH(CONCATENATE(IK$10, " - ", IK$8-7), $L$68:$CQ$68, 0)))/$I36)), "")</f>
        <v/>
      </c>
      <c r="IL36" s="42" t="str" cm="1">
        <f t="array" ref="IL36">IFERROR(IF(OR(IL$10="", $B36="", $J36="", BR36="", IL$8=""), "", IF(IL$9="", BR36/$J36, (BR36-INDEX($L36:$CQ36, $GE36, MATCH(CONCATENATE(IL$10, " - ", IL$8-7), $L$68:$CQ$68, 0)))/$J36)), "")</f>
        <v/>
      </c>
      <c r="IM36" s="43" t="str" cm="1">
        <f t="array" ref="IM36">IFERROR(IF(OR(IM$10="", $B36="", $K36="", BS36="", IM$8=""), "", IF(IM$9="", BS36/$K36, (BS36-INDEX($L36:$CQ36, $GE36, MATCH(CONCATENATE(IM$10, " - ", IM$8-7), $L$68:$CQ$68, 0)))/$K36)), "")</f>
        <v/>
      </c>
      <c r="IN36" s="41" t="str" cm="1">
        <f t="array" ref="IN36">IFERROR(IF(OR(IN$10="", $B36="", $F36="", BT36="", IN$8=""), "", IF(IN$9="", BT36/$F36, (BT36-INDEX($L36:$CQ36, $GE36, MATCH(CONCATENATE(IN$10, " - ", IN$8-7), $L$68:$CQ$68, 0)))/$F36)), "")</f>
        <v/>
      </c>
      <c r="IO36" s="42" t="str" cm="1">
        <f t="array" ref="IO36">IFERROR(IF(OR(IO$10="", $B36="", $G36="", BU36="", IO$8=""), "", IF(IO$9="", BU36/$G36, (BU36-INDEX($L36:$CQ36, $GE36, MATCH(CONCATENATE(IO$10, " - ", IO$8-7), $L$68:$CQ$68, 0)))/$G36)), "")</f>
        <v/>
      </c>
      <c r="IP36" s="42" t="str" cm="1">
        <f t="array" ref="IP36">IFERROR(IF(OR(IP$10="", $B36="", $H36="", BV36="", IP$8=""), "", IF(IP$9="", BV36/$H36, (BV36-INDEX($L36:$CQ36, $GE36, MATCH(CONCATENATE(IP$10, " - ", IP$8-7), $L$68:$CQ$68, 0)))/$H36)), "")</f>
        <v/>
      </c>
      <c r="IQ36" s="42" t="str" cm="1">
        <f t="array" ref="IQ36">IFERROR(IF(OR(IQ$10="", $B36="", $I36="", BW36="", IQ$8=""), "", IF(IQ$9="", BW36/$I36, (BW36-INDEX($L36:$CQ36, $GE36, MATCH(CONCATENATE(IQ$10, " - ", IQ$8-7), $L$68:$CQ$68, 0)))/$I36)), "")</f>
        <v/>
      </c>
      <c r="IR36" s="42" t="str" cm="1">
        <f t="array" ref="IR36">IFERROR(IF(OR(IR$10="", $B36="", $J36="", BX36="", IR$8=""), "", IF(IR$9="", BX36/$J36, (BX36-INDEX($L36:$CQ36, $GE36, MATCH(CONCATENATE(IR$10, " - ", IR$8-7), $L$68:$CQ$68, 0)))/$J36)), "")</f>
        <v/>
      </c>
      <c r="IS36" s="43" t="str" cm="1">
        <f t="array" ref="IS36">IFERROR(IF(OR(IS$10="", $B36="", $K36="", BY36="", IS$8=""), "", IF(IS$9="", BY36/$K36, (BY36-INDEX($L36:$CQ36, $GE36, MATCH(CONCATENATE(IS$10, " - ", IS$8-7), $L$68:$CQ$68, 0)))/$K36)), "")</f>
        <v/>
      </c>
      <c r="IT36" s="41" t="str" cm="1">
        <f t="array" ref="IT36">IFERROR(IF(OR(IT$10="", $B36="", $F36="", BZ36="", IT$8=""), "", IF(IT$9="", BZ36/$F36, (BZ36-INDEX($L36:$CQ36, $GE36, MATCH(CONCATENATE(IT$10, " - ", IT$8-7), $L$68:$CQ$68, 0)))/$F36)), "")</f>
        <v/>
      </c>
      <c r="IU36" s="42" t="str" cm="1">
        <f t="array" ref="IU36">IFERROR(IF(OR(IU$10="", $B36="", $G36="", CA36="", IU$8=""), "", IF(IU$9="", CA36/$G36, (CA36-INDEX($L36:$CQ36, $GE36, MATCH(CONCATENATE(IU$10, " - ", IU$8-7), $L$68:$CQ$68, 0)))/$G36)), "")</f>
        <v/>
      </c>
      <c r="IV36" s="42" t="str" cm="1">
        <f t="array" ref="IV36">IFERROR(IF(OR(IV$10="", $B36="", $H36="", CB36="", IV$8=""), "", IF(IV$9="", CB36/$H36, (CB36-INDEX($L36:$CQ36, $GE36, MATCH(CONCATENATE(IV$10, " - ", IV$8-7), $L$68:$CQ$68, 0)))/$H36)), "")</f>
        <v/>
      </c>
      <c r="IW36" s="42" t="str" cm="1">
        <f t="array" ref="IW36">IFERROR(IF(OR(IW$10="", $B36="", $I36="", CC36="", IW$8=""), "", IF(IW$9="", CC36/$I36, (CC36-INDEX($L36:$CQ36, $GE36, MATCH(CONCATENATE(IW$10, " - ", IW$8-7), $L$68:$CQ$68, 0)))/$I36)), "")</f>
        <v/>
      </c>
      <c r="IX36" s="42" t="str" cm="1">
        <f t="array" ref="IX36">IFERROR(IF(OR(IX$10="", $B36="", $J36="", CD36="", IX$8=""), "", IF(IX$9="", CD36/$J36, (CD36-INDEX($L36:$CQ36, $GE36, MATCH(CONCATENATE(IX$10, " - ", IX$8-7), $L$68:$CQ$68, 0)))/$J36)), "")</f>
        <v/>
      </c>
      <c r="IY36" s="43" t="str" cm="1">
        <f t="array" ref="IY36">IFERROR(IF(OR(IY$10="", $B36="", $K36="", CE36="", IY$8=""), "", IF(IY$9="", CE36/$K36, (CE36-INDEX($L36:$CQ36, $GE36, MATCH(CONCATENATE(IY$10, " - ", IY$8-7), $L$68:$CQ$68, 0)))/$K36)), "")</f>
        <v/>
      </c>
      <c r="IZ36" s="41" t="str" cm="1">
        <f t="array" ref="IZ36">IFERROR(IF(OR(IZ$10="", $B36="", $F36="", CF36="", IZ$8=""), "", IF(IZ$9="", CF36/$F36, (CF36-INDEX($L36:$CQ36, $GE36, MATCH(CONCATENATE(IZ$10, " - ", IZ$8-7), $L$68:$CQ$68, 0)))/$F36)), "")</f>
        <v/>
      </c>
      <c r="JA36" s="42" t="str" cm="1">
        <f t="array" ref="JA36">IFERROR(IF(OR(JA$10="", $B36="", $G36="", CG36="", JA$8=""), "", IF(JA$9="", CG36/$G36, (CG36-INDEX($L36:$CQ36, $GE36, MATCH(CONCATENATE(JA$10, " - ", JA$8-7), $L$68:$CQ$68, 0)))/$G36)), "")</f>
        <v/>
      </c>
      <c r="JB36" s="42" t="str" cm="1">
        <f t="array" ref="JB36">IFERROR(IF(OR(JB$10="", $B36="", $H36="", CH36="", JB$8=""), "", IF(JB$9="", CH36/$H36, (CH36-INDEX($L36:$CQ36, $GE36, MATCH(CONCATENATE(JB$10, " - ", JB$8-7), $L$68:$CQ$68, 0)))/$H36)), "")</f>
        <v/>
      </c>
      <c r="JC36" s="42" t="str" cm="1">
        <f t="array" ref="JC36">IFERROR(IF(OR(JC$10="", $B36="", $I36="", CI36="", JC$8=""), "", IF(JC$9="", CI36/$I36, (CI36-INDEX($L36:$CQ36, $GE36, MATCH(CONCATENATE(JC$10, " - ", JC$8-7), $L$68:$CQ$68, 0)))/$I36)), "")</f>
        <v/>
      </c>
      <c r="JD36" s="42" t="str" cm="1">
        <f t="array" ref="JD36">IFERROR(IF(OR(JD$10="", $B36="", $J36="", CJ36="", JD$8=""), "", IF(JD$9="", CJ36/$J36, (CJ36-INDEX($L36:$CQ36, $GE36, MATCH(CONCATENATE(JD$10, " - ", JD$8-7), $L$68:$CQ$68, 0)))/$J36)), "")</f>
        <v/>
      </c>
      <c r="JE36" s="43" t="str" cm="1">
        <f t="array" ref="JE36">IFERROR(IF(OR(JE$10="", $B36="", $K36="", CK36="", JE$8=""), "", IF(JE$9="", CK36/$K36, (CK36-INDEX($L36:$CQ36, $GE36, MATCH(CONCATENATE(JE$10, " - ", JE$8-7), $L$68:$CQ$68, 0)))/$K36)), "")</f>
        <v/>
      </c>
      <c r="JF36" s="41" t="str" cm="1">
        <f t="array" ref="JF36">IFERROR(IF(OR(JF$10="", $B36="", $F36="", CL36="", JF$8=""), "", IF(JF$9="", CL36/$F36, (CL36-INDEX($L36:$CQ36, $GE36, MATCH(CONCATENATE(JF$10, " - ", JF$8-7), $L$68:$CQ$68, 0)))/$F36)), "")</f>
        <v/>
      </c>
      <c r="JG36" s="42" t="str" cm="1">
        <f t="array" ref="JG36">IFERROR(IF(OR(JG$10="", $B36="", $G36="", CM36="", JG$8=""), "", IF(JG$9="", CM36/$G36, (CM36-INDEX($L36:$CQ36, $GE36, MATCH(CONCATENATE(JG$10, " - ", JG$8-7), $L$68:$CQ$68, 0)))/$G36)), "")</f>
        <v/>
      </c>
      <c r="JH36" s="42" t="str" cm="1">
        <f t="array" ref="JH36">IFERROR(IF(OR(JH$10="", $B36="", $H36="", CN36="", JH$8=""), "", IF(JH$9="", CN36/$H36, (CN36-INDEX($L36:$CQ36, $GE36, MATCH(CONCATENATE(JH$10, " - ", JH$8-7), $L$68:$CQ$68, 0)))/$H36)), "")</f>
        <v/>
      </c>
      <c r="JI36" s="42" t="str" cm="1">
        <f t="array" ref="JI36">IFERROR(IF(OR(JI$10="", $B36="", $I36="", CO36="", JI$8=""), "", IF(JI$9="", CO36/$I36, (CO36-INDEX($L36:$CQ36, $GE36, MATCH(CONCATENATE(JI$10, " - ", JI$8-7), $L$68:$CQ$68, 0)))/$I36)), "")</f>
        <v/>
      </c>
      <c r="JJ36" s="42" t="str" cm="1">
        <f t="array" ref="JJ36">IFERROR(IF(OR(JJ$10="", $B36="", $J36="", CP36="", JJ$8=""), "", IF(JJ$9="", CP36/$J36, (CP36-INDEX($L36:$CQ36, $GE36, MATCH(CONCATENATE(JJ$10, " - ", JJ$8-7), $L$68:$CQ$68, 0)))/$J36)), "")</f>
        <v/>
      </c>
      <c r="JK36" s="43" t="str" cm="1">
        <f t="array" ref="JK36">IFERROR(IF(OR(JK$10="", $B36="", $K36="", CQ36="", JK$8=""), "", IF(JK$9="", CQ36/$K36, (CQ36-INDEX($L36:$CQ36, $GE36, MATCH(CONCATENATE(JK$10, " - ", JK$8-7), $L$68:$CQ$68, 0)))/$K36)), "")</f>
        <v/>
      </c>
      <c r="JM36" s="55" t="str" cm="1">
        <f t="array" ref="JM36">IF(OR(JM$10="", $B36=""), "", SUMPRODUCT(($CY36:$GD36=JM$8)*($CY$10:$GD$10=JM$10)))</f>
        <v/>
      </c>
      <c r="JN36" s="56" t="str" cm="1">
        <f t="array" ref="JN36">IF(OR(JN$10="", $B36=""), "", SUMPRODUCT(($CY36:$GD36=JN$8)*($CY$10:$GD$10=JN$10)))</f>
        <v/>
      </c>
      <c r="JO36" s="56" t="str" cm="1">
        <f t="array" ref="JO36">IF(OR(JO$10="", $B36=""), "", SUMPRODUCT(($CY36:$GD36=JO$8)*($CY$10:$GD$10=JO$10)))</f>
        <v/>
      </c>
      <c r="JP36" s="56" t="str" cm="1">
        <f t="array" ref="JP36">IF(OR(JP$10="", $B36=""), "", SUMPRODUCT(($CY36:$GD36=JP$8)*($CY$10:$GD$10=JP$10)))</f>
        <v/>
      </c>
      <c r="JQ36" s="56" t="str" cm="1">
        <f t="array" ref="JQ36">IF(OR(JQ$10="", $B36=""), "", SUMPRODUCT(($CY36:$GD36=JQ$8)*($CY$10:$GD$10=JQ$10)))</f>
        <v/>
      </c>
      <c r="JR36" s="56" t="str" cm="1">
        <f t="array" ref="JR36">IF(OR(JR$10="", $B36=""), "", SUMPRODUCT(($CY36:$GD36=JR$8)*($CY$10:$GD$10=JR$10)))</f>
        <v/>
      </c>
      <c r="JS36" s="56" t="str" cm="1">
        <f t="array" ref="JS36">IF(OR(JS$10="", $B36=""), "", SUMPRODUCT(($CY36:$GD36=JS$8)*($CY$10:$GD$10=JS$10)))</f>
        <v/>
      </c>
      <c r="JT36" s="56" t="str" cm="1">
        <f t="array" ref="JT36">IF(OR(JT$10="", $B36=""), "", SUMPRODUCT(($CY36:$GD36=JT$8)*($CY$10:$GD$10=JT$10)))</f>
        <v/>
      </c>
      <c r="JU36" s="56" t="str" cm="1">
        <f t="array" ref="JU36">IF(OR(JU$10="", $B36=""), "", SUMPRODUCT(($CY36:$GD36=JU$8)*($CY$10:$GD$10=JU$10)))</f>
        <v/>
      </c>
      <c r="JV36" s="56" t="str" cm="1">
        <f t="array" ref="JV36">IF(OR(JV$10="", $B36=""), "", SUMPRODUCT(($CY36:$GD36=JV$8)*($CY$10:$GD$10=JV$10)))</f>
        <v/>
      </c>
      <c r="JW36" s="56" t="str" cm="1">
        <f t="array" ref="JW36">IF(OR(JW$10="", $B36=""), "", SUMPRODUCT(($CY36:$GD36=JW$8)*($CY$10:$GD$10=JW$10)))</f>
        <v/>
      </c>
      <c r="JX36" s="56" t="str" cm="1">
        <f t="array" ref="JX36">IF(OR(JX$10="", $B36=""), "", SUMPRODUCT(($CY36:$GD36=JX$8)*($CY$10:$GD$10=JX$10)))</f>
        <v/>
      </c>
      <c r="JY36" s="56" t="str" cm="1">
        <f t="array" ref="JY36">IF(OR(JY$10="", $B36=""), "", SUMPRODUCT(($CY36:$GD36=JY$8)*($CY$10:$GD$10=JY$10)))</f>
        <v/>
      </c>
      <c r="JZ36" s="56" t="str" cm="1">
        <f t="array" ref="JZ36">IF(OR(JZ$10="", $B36=""), "", SUMPRODUCT(($CY36:$GD36=JZ$8)*($CY$10:$GD$10=JZ$10)))</f>
        <v/>
      </c>
      <c r="KA36" s="56" t="str" cm="1">
        <f t="array" ref="KA36">IF(OR(KA$10="", $B36=""), "", SUMPRODUCT(($CY36:$GD36=KA$8)*($CY$10:$GD$10=KA$10)))</f>
        <v/>
      </c>
      <c r="KB36" s="56" t="str" cm="1">
        <f t="array" ref="KB36">IF(OR(KB$10="", $B36=""), "", SUMPRODUCT(($CY36:$GD36=KB$8)*($CY$10:$GD$10=KB$10)))</f>
        <v/>
      </c>
      <c r="KC36" s="56" t="str" cm="1">
        <f t="array" ref="KC36">IF(OR(KC$10="", $B36=""), "", SUMPRODUCT(($CY36:$GD36=KC$8)*($CY$10:$GD$10=KC$10)))</f>
        <v/>
      </c>
      <c r="KD36" s="57" t="str" cm="1">
        <f t="array" ref="KD36">IF(OR(KD$10="", $B36=""), "", SUMPRODUCT(($CY36:$GD36=KD$8)*($CY$10:$GD$10=KD$10)))</f>
        <v/>
      </c>
      <c r="KF36" s="70" t="str">
        <f t="shared" si="213"/>
        <v/>
      </c>
      <c r="KH36" s="76" t="str">
        <f t="shared" si="214"/>
        <v/>
      </c>
      <c r="KI36" s="77" t="str">
        <f t="shared" si="214"/>
        <v/>
      </c>
      <c r="KJ36" s="77" t="str">
        <f t="shared" si="214"/>
        <v/>
      </c>
      <c r="KK36" s="77" t="str">
        <f t="shared" si="214"/>
        <v/>
      </c>
      <c r="KL36" s="77" t="str">
        <f t="shared" si="214"/>
        <v/>
      </c>
      <c r="KM36" s="77" t="str">
        <f t="shared" si="214"/>
        <v/>
      </c>
      <c r="KN36" s="77" t="str">
        <f t="shared" si="214"/>
        <v/>
      </c>
      <c r="KO36" s="77" t="str">
        <f t="shared" si="214"/>
        <v/>
      </c>
      <c r="KP36" s="77" t="str">
        <f t="shared" si="214"/>
        <v/>
      </c>
      <c r="KQ36" s="77" t="str">
        <f t="shared" si="214"/>
        <v/>
      </c>
      <c r="KR36" s="77" t="str">
        <f t="shared" si="214"/>
        <v/>
      </c>
      <c r="KS36" s="77" t="str">
        <f t="shared" si="214"/>
        <v/>
      </c>
      <c r="KT36" s="78" t="str">
        <f t="shared" si="214"/>
        <v/>
      </c>
      <c r="KV36" s="97" t="str">
        <f t="shared" si="215"/>
        <v/>
      </c>
      <c r="KW36" s="98" t="str">
        <f t="shared" si="216"/>
        <v/>
      </c>
    </row>
    <row r="37" spans="1:309" x14ac:dyDescent="0.25">
      <c r="A37" s="2"/>
      <c r="B37" s="291"/>
      <c r="C37" s="292"/>
      <c r="D37" s="293"/>
      <c r="E37" s="294"/>
      <c r="F37" s="295"/>
      <c r="G37" s="296"/>
      <c r="H37" s="296"/>
      <c r="I37" s="296"/>
      <c r="J37" s="296"/>
      <c r="K37" s="297"/>
      <c r="L37" s="295"/>
      <c r="M37" s="296"/>
      <c r="N37" s="296"/>
      <c r="O37" s="296"/>
      <c r="P37" s="296"/>
      <c r="Q37" s="297"/>
      <c r="R37" s="295"/>
      <c r="S37" s="296"/>
      <c r="T37" s="296"/>
      <c r="U37" s="296"/>
      <c r="V37" s="296"/>
      <c r="W37" s="297"/>
      <c r="X37" s="295"/>
      <c r="Y37" s="296"/>
      <c r="Z37" s="296"/>
      <c r="AA37" s="296"/>
      <c r="AB37" s="296"/>
      <c r="AC37" s="297"/>
      <c r="AD37" s="295"/>
      <c r="AE37" s="296"/>
      <c r="AF37" s="296"/>
      <c r="AG37" s="296"/>
      <c r="AH37" s="296"/>
      <c r="AI37" s="297"/>
      <c r="AJ37" s="295"/>
      <c r="AK37" s="296"/>
      <c r="AL37" s="296"/>
      <c r="AM37" s="296"/>
      <c r="AN37" s="296"/>
      <c r="AO37" s="297"/>
      <c r="AP37" s="295"/>
      <c r="AQ37" s="296"/>
      <c r="AR37" s="296"/>
      <c r="AS37" s="296"/>
      <c r="AT37" s="296"/>
      <c r="AU37" s="297"/>
      <c r="AV37" s="295"/>
      <c r="AW37" s="296"/>
      <c r="AX37" s="296"/>
      <c r="AY37" s="296"/>
      <c r="AZ37" s="296"/>
      <c r="BA37" s="297"/>
      <c r="BB37" s="295"/>
      <c r="BC37" s="296"/>
      <c r="BD37" s="296"/>
      <c r="BE37" s="296"/>
      <c r="BF37" s="296"/>
      <c r="BG37" s="297"/>
      <c r="BH37" s="295"/>
      <c r="BI37" s="296"/>
      <c r="BJ37" s="296"/>
      <c r="BK37" s="296"/>
      <c r="BL37" s="296"/>
      <c r="BM37" s="297"/>
      <c r="BN37" s="295"/>
      <c r="BO37" s="296"/>
      <c r="BP37" s="296"/>
      <c r="BQ37" s="296"/>
      <c r="BR37" s="296"/>
      <c r="BS37" s="297"/>
      <c r="BT37" s="295"/>
      <c r="BU37" s="296"/>
      <c r="BV37" s="296"/>
      <c r="BW37" s="296"/>
      <c r="BX37" s="296"/>
      <c r="BY37" s="297"/>
      <c r="BZ37" s="295"/>
      <c r="CA37" s="296"/>
      <c r="CB37" s="296"/>
      <c r="CC37" s="296"/>
      <c r="CD37" s="296"/>
      <c r="CE37" s="297"/>
      <c r="CF37" s="295"/>
      <c r="CG37" s="296"/>
      <c r="CH37" s="296"/>
      <c r="CI37" s="296"/>
      <c r="CJ37" s="296"/>
      <c r="CK37" s="297"/>
      <c r="CL37" s="295"/>
      <c r="CM37" s="296"/>
      <c r="CN37" s="296"/>
      <c r="CO37" s="296"/>
      <c r="CP37" s="296"/>
      <c r="CQ37" s="297"/>
      <c r="CR37" s="2"/>
      <c r="CT37" s="12" t="s">
        <v>30</v>
      </c>
      <c r="CV37" s="116" t="str">
        <f t="shared" si="210"/>
        <v/>
      </c>
      <c r="CW37" s="117" t="str">
        <f t="shared" si="211"/>
        <v/>
      </c>
      <c r="CY37" s="32" t="str">
        <f t="shared" ca="1" si="212"/>
        <v/>
      </c>
      <c r="CZ37" s="33" t="str">
        <f t="shared" ca="1" si="126"/>
        <v/>
      </c>
      <c r="DA37" s="33" t="str">
        <f t="shared" ca="1" si="127"/>
        <v/>
      </c>
      <c r="DB37" s="33" t="str">
        <f t="shared" ca="1" si="128"/>
        <v/>
      </c>
      <c r="DC37" s="33" t="str">
        <f t="shared" ca="1" si="129"/>
        <v/>
      </c>
      <c r="DD37" s="33" t="str">
        <f t="shared" ca="1" si="130"/>
        <v/>
      </c>
      <c r="DE37" s="33" t="str">
        <f t="shared" ca="1" si="131"/>
        <v/>
      </c>
      <c r="DF37" s="33" t="str">
        <f t="shared" ca="1" si="132"/>
        <v/>
      </c>
      <c r="DG37" s="33" t="str">
        <f t="shared" ca="1" si="133"/>
        <v/>
      </c>
      <c r="DH37" s="33" t="str">
        <f t="shared" ca="1" si="134"/>
        <v/>
      </c>
      <c r="DI37" s="33" t="str">
        <f t="shared" ca="1" si="135"/>
        <v/>
      </c>
      <c r="DJ37" s="33" t="str">
        <f t="shared" ca="1" si="136"/>
        <v/>
      </c>
      <c r="DK37" s="33" t="str">
        <f t="shared" ca="1" si="137"/>
        <v/>
      </c>
      <c r="DL37" s="33" t="str">
        <f t="shared" ca="1" si="138"/>
        <v/>
      </c>
      <c r="DM37" s="33" t="str">
        <f t="shared" ca="1" si="139"/>
        <v/>
      </c>
      <c r="DN37" s="33" t="str">
        <f t="shared" ca="1" si="140"/>
        <v/>
      </c>
      <c r="DO37" s="33" t="str">
        <f t="shared" ca="1" si="141"/>
        <v/>
      </c>
      <c r="DP37" s="33" t="str">
        <f t="shared" ca="1" si="142"/>
        <v/>
      </c>
      <c r="DQ37" s="33" t="str">
        <f t="shared" ca="1" si="143"/>
        <v/>
      </c>
      <c r="DR37" s="33" t="str">
        <f t="shared" ca="1" si="144"/>
        <v/>
      </c>
      <c r="DS37" s="33" t="str">
        <f t="shared" ca="1" si="145"/>
        <v/>
      </c>
      <c r="DT37" s="33" t="str">
        <f t="shared" ca="1" si="146"/>
        <v/>
      </c>
      <c r="DU37" s="33" t="str">
        <f t="shared" ca="1" si="147"/>
        <v/>
      </c>
      <c r="DV37" s="33" t="str">
        <f t="shared" ca="1" si="148"/>
        <v/>
      </c>
      <c r="DW37" s="33" t="str">
        <f t="shared" ca="1" si="149"/>
        <v/>
      </c>
      <c r="DX37" s="33" t="str">
        <f t="shared" ca="1" si="150"/>
        <v/>
      </c>
      <c r="DY37" s="33" t="str">
        <f t="shared" ca="1" si="151"/>
        <v/>
      </c>
      <c r="DZ37" s="33" t="str">
        <f t="shared" ca="1" si="152"/>
        <v/>
      </c>
      <c r="EA37" s="33" t="str">
        <f t="shared" ca="1" si="153"/>
        <v/>
      </c>
      <c r="EB37" s="33" t="str">
        <f t="shared" ca="1" si="154"/>
        <v/>
      </c>
      <c r="EC37" s="33" t="str">
        <f t="shared" ca="1" si="155"/>
        <v/>
      </c>
      <c r="ED37" s="33" t="str">
        <f t="shared" ca="1" si="156"/>
        <v/>
      </c>
      <c r="EE37" s="33" t="str">
        <f t="shared" ca="1" si="157"/>
        <v/>
      </c>
      <c r="EF37" s="33" t="str">
        <f t="shared" ca="1" si="158"/>
        <v/>
      </c>
      <c r="EG37" s="33" t="str">
        <f t="shared" ca="1" si="159"/>
        <v/>
      </c>
      <c r="EH37" s="33" t="str">
        <f t="shared" ca="1" si="160"/>
        <v/>
      </c>
      <c r="EI37" s="33" t="str">
        <f t="shared" ca="1" si="161"/>
        <v/>
      </c>
      <c r="EJ37" s="33" t="str">
        <f t="shared" ca="1" si="162"/>
        <v/>
      </c>
      <c r="EK37" s="33" t="str">
        <f t="shared" ca="1" si="163"/>
        <v/>
      </c>
      <c r="EL37" s="33" t="str">
        <f t="shared" ca="1" si="164"/>
        <v/>
      </c>
      <c r="EM37" s="33" t="str">
        <f t="shared" ca="1" si="165"/>
        <v/>
      </c>
      <c r="EN37" s="33" t="str">
        <f t="shared" ca="1" si="166"/>
        <v/>
      </c>
      <c r="EO37" s="33" t="str">
        <f t="shared" ca="1" si="167"/>
        <v/>
      </c>
      <c r="EP37" s="33" t="str">
        <f t="shared" ca="1" si="168"/>
        <v/>
      </c>
      <c r="EQ37" s="33" t="str">
        <f t="shared" ca="1" si="169"/>
        <v/>
      </c>
      <c r="ER37" s="33" t="str">
        <f t="shared" ca="1" si="170"/>
        <v/>
      </c>
      <c r="ES37" s="33" t="str">
        <f t="shared" ca="1" si="171"/>
        <v/>
      </c>
      <c r="ET37" s="33" t="str">
        <f t="shared" ca="1" si="172"/>
        <v/>
      </c>
      <c r="EU37" s="33" t="str">
        <f t="shared" ca="1" si="173"/>
        <v/>
      </c>
      <c r="EV37" s="33" t="str">
        <f t="shared" ca="1" si="174"/>
        <v/>
      </c>
      <c r="EW37" s="33" t="str">
        <f t="shared" ca="1" si="175"/>
        <v/>
      </c>
      <c r="EX37" s="33" t="str">
        <f t="shared" ca="1" si="176"/>
        <v/>
      </c>
      <c r="EY37" s="33" t="str">
        <f t="shared" ca="1" si="177"/>
        <v/>
      </c>
      <c r="EZ37" s="33" t="str">
        <f t="shared" ca="1" si="178"/>
        <v/>
      </c>
      <c r="FA37" s="33" t="str">
        <f t="shared" ca="1" si="179"/>
        <v/>
      </c>
      <c r="FB37" s="33" t="str">
        <f t="shared" ca="1" si="180"/>
        <v/>
      </c>
      <c r="FC37" s="33" t="str">
        <f t="shared" ca="1" si="181"/>
        <v/>
      </c>
      <c r="FD37" s="33" t="str">
        <f t="shared" ca="1" si="182"/>
        <v/>
      </c>
      <c r="FE37" s="33" t="str">
        <f t="shared" ca="1" si="183"/>
        <v/>
      </c>
      <c r="FF37" s="33" t="str">
        <f t="shared" ca="1" si="184"/>
        <v/>
      </c>
      <c r="FG37" s="33" t="str">
        <f t="shared" ca="1" si="185"/>
        <v/>
      </c>
      <c r="FH37" s="33" t="str">
        <f t="shared" ca="1" si="186"/>
        <v/>
      </c>
      <c r="FI37" s="33" t="str">
        <f t="shared" ca="1" si="187"/>
        <v/>
      </c>
      <c r="FJ37" s="33" t="str">
        <f t="shared" ca="1" si="188"/>
        <v/>
      </c>
      <c r="FK37" s="33" t="str">
        <f t="shared" ca="1" si="189"/>
        <v/>
      </c>
      <c r="FL37" s="33" t="str">
        <f t="shared" ca="1" si="190"/>
        <v/>
      </c>
      <c r="FM37" s="33" t="str">
        <f t="shared" ca="1" si="191"/>
        <v/>
      </c>
      <c r="FN37" s="33" t="str">
        <f t="shared" ca="1" si="192"/>
        <v/>
      </c>
      <c r="FO37" s="33" t="str">
        <f t="shared" ca="1" si="193"/>
        <v/>
      </c>
      <c r="FP37" s="33" t="str">
        <f t="shared" ca="1" si="194"/>
        <v/>
      </c>
      <c r="FQ37" s="33" t="str">
        <f t="shared" ca="1" si="195"/>
        <v/>
      </c>
      <c r="FR37" s="33" t="str">
        <f t="shared" ca="1" si="196"/>
        <v/>
      </c>
      <c r="FS37" s="33" t="str">
        <f t="shared" ca="1" si="197"/>
        <v/>
      </c>
      <c r="FT37" s="33" t="str">
        <f t="shared" ca="1" si="198"/>
        <v/>
      </c>
      <c r="FU37" s="33" t="str">
        <f t="shared" ca="1" si="199"/>
        <v/>
      </c>
      <c r="FV37" s="33" t="str">
        <f t="shared" ca="1" si="200"/>
        <v/>
      </c>
      <c r="FW37" s="33" t="str">
        <f t="shared" ca="1" si="201"/>
        <v/>
      </c>
      <c r="FX37" s="33" t="str">
        <f t="shared" ca="1" si="202"/>
        <v/>
      </c>
      <c r="FY37" s="33" t="str">
        <f t="shared" ca="1" si="203"/>
        <v/>
      </c>
      <c r="FZ37" s="33" t="str">
        <f t="shared" ca="1" si="204"/>
        <v/>
      </c>
      <c r="GA37" s="33" t="str">
        <f t="shared" ca="1" si="205"/>
        <v/>
      </c>
      <c r="GB37" s="33" t="str">
        <f t="shared" ca="1" si="206"/>
        <v/>
      </c>
      <c r="GC37" s="33" t="str">
        <f t="shared" ca="1" si="207"/>
        <v/>
      </c>
      <c r="GD37" s="34" t="str">
        <f t="shared" ca="1" si="208"/>
        <v/>
      </c>
      <c r="GF37" s="41" t="str" cm="1">
        <f t="array" ref="GF37">IFERROR(IF(OR(GF$10="", $B37="", $F37="", L37="", GF$8=""), "", IF(GF$9="", L37/$F37, (L37-INDEX($L37:$CQ37, $GE37, MATCH(CONCATENATE(GF$10, " - ", GF$8-7), $L$68:$CQ$68, 0)))/$F37)), "")</f>
        <v/>
      </c>
      <c r="GG37" s="42" t="str" cm="1">
        <f t="array" ref="GG37">IFERROR(IF(OR(GG$10="", $B37="", $G37="", M37="", GG$8=""), "", IF(GG$9="", M37/$G37, (M37-INDEX($L37:$CQ37, $GE37, MATCH(CONCATENATE(GG$10, " - ", GG$8-7), $L$68:$CQ$68, 0)))/$G37)), "")</f>
        <v/>
      </c>
      <c r="GH37" s="42" t="str" cm="1">
        <f t="array" ref="GH37">IFERROR(IF(OR(GH$10="", $B37="", $H37="", N37="", GH$8=""), "", IF(GH$9="", N37/$H37, (N37-INDEX($L37:$CQ37, $GE37, MATCH(CONCATENATE(GH$10, " - ", GH$8-7), $L$68:$CQ$68, 0)))/$H37)), "")</f>
        <v/>
      </c>
      <c r="GI37" s="42" t="str" cm="1">
        <f t="array" ref="GI37">IFERROR(IF(OR(GI$10="", $B37="", $I37="", O37="", GI$8=""), "", IF(GI$9="", O37/$I37, (O37-INDEX($L37:$CQ37, $GE37, MATCH(CONCATENATE(GI$10, " - ", GI$8-7), $L$68:$CQ$68, 0)))/$I37)), "")</f>
        <v/>
      </c>
      <c r="GJ37" s="42" t="str" cm="1">
        <f t="array" ref="GJ37">IFERROR(IF(OR(GJ$10="", $B37="", $J37="", P37="", GJ$8=""), "", IF(GJ$9="", P37/$J37, (P37-INDEX($L37:$CQ37, $GE37, MATCH(CONCATENATE(GJ$10, " - ", GJ$8-7), $L$68:$CQ$68, 0)))/$J37)), "")</f>
        <v/>
      </c>
      <c r="GK37" s="43" t="str" cm="1">
        <f t="array" ref="GK37">IFERROR(IF(OR(GK$10="", $B37="", $K37="", Q37="", GK$8=""), "", IF(GK$9="", Q37/$K37, (Q37-INDEX($L37:$CQ37, $GE37, MATCH(CONCATENATE(GK$10, " - ", GK$8-7), $L$68:$CQ$68, 0)))/$K37)), "")</f>
        <v/>
      </c>
      <c r="GL37" s="41" t="str" cm="1">
        <f t="array" ref="GL37">IFERROR(IF(OR(GL$10="", $B37="", $F37="", R37="", GL$8=""), "", IF(GL$9="", R37/$F37, (R37-INDEX($L37:$CQ37, $GE37, MATCH(CONCATENATE(GL$10, " - ", GL$8-7), $L$68:$CQ$68, 0)))/$F37)), "")</f>
        <v/>
      </c>
      <c r="GM37" s="42" t="str" cm="1">
        <f t="array" ref="GM37">IFERROR(IF(OR(GM$10="", $B37="", $G37="", S37="", GM$8=""), "", IF(GM$9="", S37/$G37, (S37-INDEX($L37:$CQ37, $GE37, MATCH(CONCATENATE(GM$10, " - ", GM$8-7), $L$68:$CQ$68, 0)))/$G37)), "")</f>
        <v/>
      </c>
      <c r="GN37" s="42" t="str" cm="1">
        <f t="array" ref="GN37">IFERROR(IF(OR(GN$10="", $B37="", $H37="", T37="", GN$8=""), "", IF(GN$9="", T37/$H37, (T37-INDEX($L37:$CQ37, $GE37, MATCH(CONCATENATE(GN$10, " - ", GN$8-7), $L$68:$CQ$68, 0)))/$H37)), "")</f>
        <v/>
      </c>
      <c r="GO37" s="42" t="str" cm="1">
        <f t="array" ref="GO37">IFERROR(IF(OR(GO$10="", $B37="", $I37="", U37="", GO$8=""), "", IF(GO$9="", U37/$I37, (U37-INDEX($L37:$CQ37, $GE37, MATCH(CONCATENATE(GO$10, " - ", GO$8-7), $L$68:$CQ$68, 0)))/$I37)), "")</f>
        <v/>
      </c>
      <c r="GP37" s="42" t="str" cm="1">
        <f t="array" ref="GP37">IFERROR(IF(OR(GP$10="", $B37="", $J37="", V37="", GP$8=""), "", IF(GP$9="", V37/$J37, (V37-INDEX($L37:$CQ37, $GE37, MATCH(CONCATENATE(GP$10, " - ", GP$8-7), $L$68:$CQ$68, 0)))/$J37)), "")</f>
        <v/>
      </c>
      <c r="GQ37" s="43" t="str" cm="1">
        <f t="array" ref="GQ37">IFERROR(IF(OR(GQ$10="", $B37="", $K37="", W37="", GQ$8=""), "", IF(GQ$9="", W37/$K37, (W37-INDEX($L37:$CQ37, $GE37, MATCH(CONCATENATE(GQ$10, " - ", GQ$8-7), $L$68:$CQ$68, 0)))/$K37)), "")</f>
        <v/>
      </c>
      <c r="GR37" s="41" t="str" cm="1">
        <f t="array" ref="GR37">IFERROR(IF(OR(GR$10="", $B37="", $F37="", X37="", GR$8=""), "", IF(GR$9="", X37/$F37, (X37-INDEX($L37:$CQ37, $GE37, MATCH(CONCATENATE(GR$10, " - ", GR$8-7), $L$68:$CQ$68, 0)))/$F37)), "")</f>
        <v/>
      </c>
      <c r="GS37" s="42" t="str" cm="1">
        <f t="array" ref="GS37">IFERROR(IF(OR(GS$10="", $B37="", $G37="", Y37="", GS$8=""), "", IF(GS$9="", Y37/$G37, (Y37-INDEX($L37:$CQ37, $GE37, MATCH(CONCATENATE(GS$10, " - ", GS$8-7), $L$68:$CQ$68, 0)))/$G37)), "")</f>
        <v/>
      </c>
      <c r="GT37" s="42" t="str" cm="1">
        <f t="array" ref="GT37">IFERROR(IF(OR(GT$10="", $B37="", $H37="", Z37="", GT$8=""), "", IF(GT$9="", Z37/$H37, (Z37-INDEX($L37:$CQ37, $GE37, MATCH(CONCATENATE(GT$10, " - ", GT$8-7), $L$68:$CQ$68, 0)))/$H37)), "")</f>
        <v/>
      </c>
      <c r="GU37" s="42" t="str" cm="1">
        <f t="array" ref="GU37">IFERROR(IF(OR(GU$10="", $B37="", $I37="", AA37="", GU$8=""), "", IF(GU$9="", AA37/$I37, (AA37-INDEX($L37:$CQ37, $GE37, MATCH(CONCATENATE(GU$10, " - ", GU$8-7), $L$68:$CQ$68, 0)))/$I37)), "")</f>
        <v/>
      </c>
      <c r="GV37" s="42" t="str" cm="1">
        <f t="array" ref="GV37">IFERROR(IF(OR(GV$10="", $B37="", $J37="", AB37="", GV$8=""), "", IF(GV$9="", AB37/$J37, (AB37-INDEX($L37:$CQ37, $GE37, MATCH(CONCATENATE(GV$10, " - ", GV$8-7), $L$68:$CQ$68, 0)))/$J37)), "")</f>
        <v/>
      </c>
      <c r="GW37" s="43" t="str" cm="1">
        <f t="array" ref="GW37">IFERROR(IF(OR(GW$10="", $B37="", $K37="", AC37="", GW$8=""), "", IF(GW$9="", AC37/$K37, (AC37-INDEX($L37:$CQ37, $GE37, MATCH(CONCATENATE(GW$10, " - ", GW$8-7), $L$68:$CQ$68, 0)))/$K37)), "")</f>
        <v/>
      </c>
      <c r="GX37" s="41" t="str" cm="1">
        <f t="array" ref="GX37">IFERROR(IF(OR(GX$10="", $B37="", $F37="", AD37="", GX$8=""), "", IF(GX$9="", AD37/$F37, (AD37-INDEX($L37:$CQ37, $GE37, MATCH(CONCATENATE(GX$10, " - ", GX$8-7), $L$68:$CQ$68, 0)))/$F37)), "")</f>
        <v/>
      </c>
      <c r="GY37" s="42" t="str" cm="1">
        <f t="array" ref="GY37">IFERROR(IF(OR(GY$10="", $B37="", $G37="", AE37="", GY$8=""), "", IF(GY$9="", AE37/$G37, (AE37-INDEX($L37:$CQ37, $GE37, MATCH(CONCATENATE(GY$10, " - ", GY$8-7), $L$68:$CQ$68, 0)))/$G37)), "")</f>
        <v/>
      </c>
      <c r="GZ37" s="42" t="str" cm="1">
        <f t="array" ref="GZ37">IFERROR(IF(OR(GZ$10="", $B37="", $H37="", AF37="", GZ$8=""), "", IF(GZ$9="", AF37/$H37, (AF37-INDEX($L37:$CQ37, $GE37, MATCH(CONCATENATE(GZ$10, " - ", GZ$8-7), $L$68:$CQ$68, 0)))/$H37)), "")</f>
        <v/>
      </c>
      <c r="HA37" s="42" t="str" cm="1">
        <f t="array" ref="HA37">IFERROR(IF(OR(HA$10="", $B37="", $I37="", AG37="", HA$8=""), "", IF(HA$9="", AG37/$I37, (AG37-INDEX($L37:$CQ37, $GE37, MATCH(CONCATENATE(HA$10, " - ", HA$8-7), $L$68:$CQ$68, 0)))/$I37)), "")</f>
        <v/>
      </c>
      <c r="HB37" s="42" t="str" cm="1">
        <f t="array" ref="HB37">IFERROR(IF(OR(HB$10="", $B37="", $J37="", AH37="", HB$8=""), "", IF(HB$9="", AH37/$J37, (AH37-INDEX($L37:$CQ37, $GE37, MATCH(CONCATENATE(HB$10, " - ", HB$8-7), $L$68:$CQ$68, 0)))/$J37)), "")</f>
        <v/>
      </c>
      <c r="HC37" s="43" t="str" cm="1">
        <f t="array" ref="HC37">IFERROR(IF(OR(HC$10="", $B37="", $K37="", AI37="", HC$8=""), "", IF(HC$9="", AI37/$K37, (AI37-INDEX($L37:$CQ37, $GE37, MATCH(CONCATENATE(HC$10, " - ", HC$8-7), $L$68:$CQ$68, 0)))/$K37)), "")</f>
        <v/>
      </c>
      <c r="HD37" s="41" t="str" cm="1">
        <f t="array" ref="HD37">IFERROR(IF(OR(HD$10="", $B37="", $F37="", AJ37="", HD$8=""), "", IF(HD$9="", AJ37/$F37, (AJ37-INDEX($L37:$CQ37, $GE37, MATCH(CONCATENATE(HD$10, " - ", HD$8-7), $L$68:$CQ$68, 0)))/$F37)), "")</f>
        <v/>
      </c>
      <c r="HE37" s="42" t="str" cm="1">
        <f t="array" ref="HE37">IFERROR(IF(OR(HE$10="", $B37="", $G37="", AK37="", HE$8=""), "", IF(HE$9="", AK37/$G37, (AK37-INDEX($L37:$CQ37, $GE37, MATCH(CONCATENATE(HE$10, " - ", HE$8-7), $L$68:$CQ$68, 0)))/$G37)), "")</f>
        <v/>
      </c>
      <c r="HF37" s="42" t="str" cm="1">
        <f t="array" ref="HF37">IFERROR(IF(OR(HF$10="", $B37="", $H37="", AL37="", HF$8=""), "", IF(HF$9="", AL37/$H37, (AL37-INDEX($L37:$CQ37, $GE37, MATCH(CONCATENATE(HF$10, " - ", HF$8-7), $L$68:$CQ$68, 0)))/$H37)), "")</f>
        <v/>
      </c>
      <c r="HG37" s="42" t="str" cm="1">
        <f t="array" ref="HG37">IFERROR(IF(OR(HG$10="", $B37="", $I37="", AM37="", HG$8=""), "", IF(HG$9="", AM37/$I37, (AM37-INDEX($L37:$CQ37, $GE37, MATCH(CONCATENATE(HG$10, " - ", HG$8-7), $L$68:$CQ$68, 0)))/$I37)), "")</f>
        <v/>
      </c>
      <c r="HH37" s="42" t="str" cm="1">
        <f t="array" ref="HH37">IFERROR(IF(OR(HH$10="", $B37="", $J37="", AN37="", HH$8=""), "", IF(HH$9="", AN37/$J37, (AN37-INDEX($L37:$CQ37, $GE37, MATCH(CONCATENATE(HH$10, " - ", HH$8-7), $L$68:$CQ$68, 0)))/$J37)), "")</f>
        <v/>
      </c>
      <c r="HI37" s="43" t="str" cm="1">
        <f t="array" ref="HI37">IFERROR(IF(OR(HI$10="", $B37="", $K37="", AO37="", HI$8=""), "", IF(HI$9="", AO37/$K37, (AO37-INDEX($L37:$CQ37, $GE37, MATCH(CONCATENATE(HI$10, " - ", HI$8-7), $L$68:$CQ$68, 0)))/$K37)), "")</f>
        <v/>
      </c>
      <c r="HJ37" s="41" t="str" cm="1">
        <f t="array" ref="HJ37">IFERROR(IF(OR(HJ$10="", $B37="", $F37="", AP37="", HJ$8=""), "", IF(HJ$9="", AP37/$F37, (AP37-INDEX($L37:$CQ37, $GE37, MATCH(CONCATENATE(HJ$10, " - ", HJ$8-7), $L$68:$CQ$68, 0)))/$F37)), "")</f>
        <v/>
      </c>
      <c r="HK37" s="42" t="str" cm="1">
        <f t="array" ref="HK37">IFERROR(IF(OR(HK$10="", $B37="", $G37="", AQ37="", HK$8=""), "", IF(HK$9="", AQ37/$G37, (AQ37-INDEX($L37:$CQ37, $GE37, MATCH(CONCATENATE(HK$10, " - ", HK$8-7), $L$68:$CQ$68, 0)))/$G37)), "")</f>
        <v/>
      </c>
      <c r="HL37" s="42" t="str" cm="1">
        <f t="array" ref="HL37">IFERROR(IF(OR(HL$10="", $B37="", $H37="", AR37="", HL$8=""), "", IF(HL$9="", AR37/$H37, (AR37-INDEX($L37:$CQ37, $GE37, MATCH(CONCATENATE(HL$10, " - ", HL$8-7), $L$68:$CQ$68, 0)))/$H37)), "")</f>
        <v/>
      </c>
      <c r="HM37" s="42" t="str" cm="1">
        <f t="array" ref="HM37">IFERROR(IF(OR(HM$10="", $B37="", $I37="", AS37="", HM$8=""), "", IF(HM$9="", AS37/$I37, (AS37-INDEX($L37:$CQ37, $GE37, MATCH(CONCATENATE(HM$10, " - ", HM$8-7), $L$68:$CQ$68, 0)))/$I37)), "")</f>
        <v/>
      </c>
      <c r="HN37" s="42" t="str" cm="1">
        <f t="array" ref="HN37">IFERROR(IF(OR(HN$10="", $B37="", $J37="", AT37="", HN$8=""), "", IF(HN$9="", AT37/$J37, (AT37-INDEX($L37:$CQ37, $GE37, MATCH(CONCATENATE(HN$10, " - ", HN$8-7), $L$68:$CQ$68, 0)))/$J37)), "")</f>
        <v/>
      </c>
      <c r="HO37" s="43" t="str" cm="1">
        <f t="array" ref="HO37">IFERROR(IF(OR(HO$10="", $B37="", $K37="", AU37="", HO$8=""), "", IF(HO$9="", AU37/$K37, (AU37-INDEX($L37:$CQ37, $GE37, MATCH(CONCATENATE(HO$10, " - ", HO$8-7), $L$68:$CQ$68, 0)))/$K37)), "")</f>
        <v/>
      </c>
      <c r="HP37" s="41" t="str" cm="1">
        <f t="array" ref="HP37">IFERROR(IF(OR(HP$10="", $B37="", $F37="", AV37="", HP$8=""), "", IF(HP$9="", AV37/$F37, (AV37-INDEX($L37:$CQ37, $GE37, MATCH(CONCATENATE(HP$10, " - ", HP$8-7), $L$68:$CQ$68, 0)))/$F37)), "")</f>
        <v/>
      </c>
      <c r="HQ37" s="42" t="str" cm="1">
        <f t="array" ref="HQ37">IFERROR(IF(OR(HQ$10="", $B37="", $G37="", AW37="", HQ$8=""), "", IF(HQ$9="", AW37/$G37, (AW37-INDEX($L37:$CQ37, $GE37, MATCH(CONCATENATE(HQ$10, " - ", HQ$8-7), $L$68:$CQ$68, 0)))/$G37)), "")</f>
        <v/>
      </c>
      <c r="HR37" s="42" t="str" cm="1">
        <f t="array" ref="HR37">IFERROR(IF(OR(HR$10="", $B37="", $H37="", AX37="", HR$8=""), "", IF(HR$9="", AX37/$H37, (AX37-INDEX($L37:$CQ37, $GE37, MATCH(CONCATENATE(HR$10, " - ", HR$8-7), $L$68:$CQ$68, 0)))/$H37)), "")</f>
        <v/>
      </c>
      <c r="HS37" s="42" t="str" cm="1">
        <f t="array" ref="HS37">IFERROR(IF(OR(HS$10="", $B37="", $I37="", AY37="", HS$8=""), "", IF(HS$9="", AY37/$I37, (AY37-INDEX($L37:$CQ37, $GE37, MATCH(CONCATENATE(HS$10, " - ", HS$8-7), $L$68:$CQ$68, 0)))/$I37)), "")</f>
        <v/>
      </c>
      <c r="HT37" s="42" t="str" cm="1">
        <f t="array" ref="HT37">IFERROR(IF(OR(HT$10="", $B37="", $J37="", AZ37="", HT$8=""), "", IF(HT$9="", AZ37/$J37, (AZ37-INDEX($L37:$CQ37, $GE37, MATCH(CONCATENATE(HT$10, " - ", HT$8-7), $L$68:$CQ$68, 0)))/$J37)), "")</f>
        <v/>
      </c>
      <c r="HU37" s="43" t="str" cm="1">
        <f t="array" ref="HU37">IFERROR(IF(OR(HU$10="", $B37="", $K37="", BA37="", HU$8=""), "", IF(HU$9="", BA37/$K37, (BA37-INDEX($L37:$CQ37, $GE37, MATCH(CONCATENATE(HU$10, " - ", HU$8-7), $L$68:$CQ$68, 0)))/$K37)), "")</f>
        <v/>
      </c>
      <c r="HV37" s="41" t="str" cm="1">
        <f t="array" ref="HV37">IFERROR(IF(OR(HV$10="", $B37="", $F37="", BB37="", HV$8=""), "", IF(HV$9="", BB37/$F37, (BB37-INDEX($L37:$CQ37, $GE37, MATCH(CONCATENATE(HV$10, " - ", HV$8-7), $L$68:$CQ$68, 0)))/$F37)), "")</f>
        <v/>
      </c>
      <c r="HW37" s="42" t="str" cm="1">
        <f t="array" ref="HW37">IFERROR(IF(OR(HW$10="", $B37="", $G37="", BC37="", HW$8=""), "", IF(HW$9="", BC37/$G37, (BC37-INDEX($L37:$CQ37, $GE37, MATCH(CONCATENATE(HW$10, " - ", HW$8-7), $L$68:$CQ$68, 0)))/$G37)), "")</f>
        <v/>
      </c>
      <c r="HX37" s="42" t="str" cm="1">
        <f t="array" ref="HX37">IFERROR(IF(OR(HX$10="", $B37="", $H37="", BD37="", HX$8=""), "", IF(HX$9="", BD37/$H37, (BD37-INDEX($L37:$CQ37, $GE37, MATCH(CONCATENATE(HX$10, " - ", HX$8-7), $L$68:$CQ$68, 0)))/$H37)), "")</f>
        <v/>
      </c>
      <c r="HY37" s="42" t="str" cm="1">
        <f t="array" ref="HY37">IFERROR(IF(OR(HY$10="", $B37="", $I37="", BE37="", HY$8=""), "", IF(HY$9="", BE37/$I37, (BE37-INDEX($L37:$CQ37, $GE37, MATCH(CONCATENATE(HY$10, " - ", HY$8-7), $L$68:$CQ$68, 0)))/$I37)), "")</f>
        <v/>
      </c>
      <c r="HZ37" s="42" t="str" cm="1">
        <f t="array" ref="HZ37">IFERROR(IF(OR(HZ$10="", $B37="", $J37="", BF37="", HZ$8=""), "", IF(HZ$9="", BF37/$J37, (BF37-INDEX($L37:$CQ37, $GE37, MATCH(CONCATENATE(HZ$10, " - ", HZ$8-7), $L$68:$CQ$68, 0)))/$J37)), "")</f>
        <v/>
      </c>
      <c r="IA37" s="43" t="str" cm="1">
        <f t="array" ref="IA37">IFERROR(IF(OR(IA$10="", $B37="", $K37="", BG37="", IA$8=""), "", IF(IA$9="", BG37/$K37, (BG37-INDEX($L37:$CQ37, $GE37, MATCH(CONCATENATE(IA$10, " - ", IA$8-7), $L$68:$CQ$68, 0)))/$K37)), "")</f>
        <v/>
      </c>
      <c r="IB37" s="41" t="str" cm="1">
        <f t="array" ref="IB37">IFERROR(IF(OR(IB$10="", $B37="", $F37="", BH37="", IB$8=""), "", IF(IB$9="", BH37/$F37, (BH37-INDEX($L37:$CQ37, $GE37, MATCH(CONCATENATE(IB$10, " - ", IB$8-7), $L$68:$CQ$68, 0)))/$F37)), "")</f>
        <v/>
      </c>
      <c r="IC37" s="42" t="str" cm="1">
        <f t="array" ref="IC37">IFERROR(IF(OR(IC$10="", $B37="", $G37="", BI37="", IC$8=""), "", IF(IC$9="", BI37/$G37, (BI37-INDEX($L37:$CQ37, $GE37, MATCH(CONCATENATE(IC$10, " - ", IC$8-7), $L$68:$CQ$68, 0)))/$G37)), "")</f>
        <v/>
      </c>
      <c r="ID37" s="42" t="str" cm="1">
        <f t="array" ref="ID37">IFERROR(IF(OR(ID$10="", $B37="", $H37="", BJ37="", ID$8=""), "", IF(ID$9="", BJ37/$H37, (BJ37-INDEX($L37:$CQ37, $GE37, MATCH(CONCATENATE(ID$10, " - ", ID$8-7), $L$68:$CQ$68, 0)))/$H37)), "")</f>
        <v/>
      </c>
      <c r="IE37" s="42" t="str" cm="1">
        <f t="array" ref="IE37">IFERROR(IF(OR(IE$10="", $B37="", $I37="", BK37="", IE$8=""), "", IF(IE$9="", BK37/$I37, (BK37-INDEX($L37:$CQ37, $GE37, MATCH(CONCATENATE(IE$10, " - ", IE$8-7), $L$68:$CQ$68, 0)))/$I37)), "")</f>
        <v/>
      </c>
      <c r="IF37" s="42" t="str" cm="1">
        <f t="array" ref="IF37">IFERROR(IF(OR(IF$10="", $B37="", $J37="", BL37="", IF$8=""), "", IF(IF$9="", BL37/$J37, (BL37-INDEX($L37:$CQ37, $GE37, MATCH(CONCATENATE(IF$10, " - ", IF$8-7), $L$68:$CQ$68, 0)))/$J37)), "")</f>
        <v/>
      </c>
      <c r="IG37" s="43" t="str" cm="1">
        <f t="array" ref="IG37">IFERROR(IF(OR(IG$10="", $B37="", $K37="", BM37="", IG$8=""), "", IF(IG$9="", BM37/$K37, (BM37-INDEX($L37:$CQ37, $GE37, MATCH(CONCATENATE(IG$10, " - ", IG$8-7), $L$68:$CQ$68, 0)))/$K37)), "")</f>
        <v/>
      </c>
      <c r="IH37" s="41" t="str" cm="1">
        <f t="array" ref="IH37">IFERROR(IF(OR(IH$10="", $B37="", $F37="", BN37="", IH$8=""), "", IF(IH$9="", BN37/$F37, (BN37-INDEX($L37:$CQ37, $GE37, MATCH(CONCATENATE(IH$10, " - ", IH$8-7), $L$68:$CQ$68, 0)))/$F37)), "")</f>
        <v/>
      </c>
      <c r="II37" s="42" t="str" cm="1">
        <f t="array" ref="II37">IFERROR(IF(OR(II$10="", $B37="", $G37="", BO37="", II$8=""), "", IF(II$9="", BO37/$G37, (BO37-INDEX($L37:$CQ37, $GE37, MATCH(CONCATENATE(II$10, " - ", II$8-7), $L$68:$CQ$68, 0)))/$G37)), "")</f>
        <v/>
      </c>
      <c r="IJ37" s="42" t="str" cm="1">
        <f t="array" ref="IJ37">IFERROR(IF(OR(IJ$10="", $B37="", $H37="", BP37="", IJ$8=""), "", IF(IJ$9="", BP37/$H37, (BP37-INDEX($L37:$CQ37, $GE37, MATCH(CONCATENATE(IJ$10, " - ", IJ$8-7), $L$68:$CQ$68, 0)))/$H37)), "")</f>
        <v/>
      </c>
      <c r="IK37" s="42" t="str" cm="1">
        <f t="array" ref="IK37">IFERROR(IF(OR(IK$10="", $B37="", $I37="", BQ37="", IK$8=""), "", IF(IK$9="", BQ37/$I37, (BQ37-INDEX($L37:$CQ37, $GE37, MATCH(CONCATENATE(IK$10, " - ", IK$8-7), $L$68:$CQ$68, 0)))/$I37)), "")</f>
        <v/>
      </c>
      <c r="IL37" s="42" t="str" cm="1">
        <f t="array" ref="IL37">IFERROR(IF(OR(IL$10="", $B37="", $J37="", BR37="", IL$8=""), "", IF(IL$9="", BR37/$J37, (BR37-INDEX($L37:$CQ37, $GE37, MATCH(CONCATENATE(IL$10, " - ", IL$8-7), $L$68:$CQ$68, 0)))/$J37)), "")</f>
        <v/>
      </c>
      <c r="IM37" s="43" t="str" cm="1">
        <f t="array" ref="IM37">IFERROR(IF(OR(IM$10="", $B37="", $K37="", BS37="", IM$8=""), "", IF(IM$9="", BS37/$K37, (BS37-INDEX($L37:$CQ37, $GE37, MATCH(CONCATENATE(IM$10, " - ", IM$8-7), $L$68:$CQ$68, 0)))/$K37)), "")</f>
        <v/>
      </c>
      <c r="IN37" s="41" t="str" cm="1">
        <f t="array" ref="IN37">IFERROR(IF(OR(IN$10="", $B37="", $F37="", BT37="", IN$8=""), "", IF(IN$9="", BT37/$F37, (BT37-INDEX($L37:$CQ37, $GE37, MATCH(CONCATENATE(IN$10, " - ", IN$8-7), $L$68:$CQ$68, 0)))/$F37)), "")</f>
        <v/>
      </c>
      <c r="IO37" s="42" t="str" cm="1">
        <f t="array" ref="IO37">IFERROR(IF(OR(IO$10="", $B37="", $G37="", BU37="", IO$8=""), "", IF(IO$9="", BU37/$G37, (BU37-INDEX($L37:$CQ37, $GE37, MATCH(CONCATENATE(IO$10, " - ", IO$8-7), $L$68:$CQ$68, 0)))/$G37)), "")</f>
        <v/>
      </c>
      <c r="IP37" s="42" t="str" cm="1">
        <f t="array" ref="IP37">IFERROR(IF(OR(IP$10="", $B37="", $H37="", BV37="", IP$8=""), "", IF(IP$9="", BV37/$H37, (BV37-INDEX($L37:$CQ37, $GE37, MATCH(CONCATENATE(IP$10, " - ", IP$8-7), $L$68:$CQ$68, 0)))/$H37)), "")</f>
        <v/>
      </c>
      <c r="IQ37" s="42" t="str" cm="1">
        <f t="array" ref="IQ37">IFERROR(IF(OR(IQ$10="", $B37="", $I37="", BW37="", IQ$8=""), "", IF(IQ$9="", BW37/$I37, (BW37-INDEX($L37:$CQ37, $GE37, MATCH(CONCATENATE(IQ$10, " - ", IQ$8-7), $L$68:$CQ$68, 0)))/$I37)), "")</f>
        <v/>
      </c>
      <c r="IR37" s="42" t="str" cm="1">
        <f t="array" ref="IR37">IFERROR(IF(OR(IR$10="", $B37="", $J37="", BX37="", IR$8=""), "", IF(IR$9="", BX37/$J37, (BX37-INDEX($L37:$CQ37, $GE37, MATCH(CONCATENATE(IR$10, " - ", IR$8-7), $L$68:$CQ$68, 0)))/$J37)), "")</f>
        <v/>
      </c>
      <c r="IS37" s="43" t="str" cm="1">
        <f t="array" ref="IS37">IFERROR(IF(OR(IS$10="", $B37="", $K37="", BY37="", IS$8=""), "", IF(IS$9="", BY37/$K37, (BY37-INDEX($L37:$CQ37, $GE37, MATCH(CONCATENATE(IS$10, " - ", IS$8-7), $L$68:$CQ$68, 0)))/$K37)), "")</f>
        <v/>
      </c>
      <c r="IT37" s="41" t="str" cm="1">
        <f t="array" ref="IT37">IFERROR(IF(OR(IT$10="", $B37="", $F37="", BZ37="", IT$8=""), "", IF(IT$9="", BZ37/$F37, (BZ37-INDEX($L37:$CQ37, $GE37, MATCH(CONCATENATE(IT$10, " - ", IT$8-7), $L$68:$CQ$68, 0)))/$F37)), "")</f>
        <v/>
      </c>
      <c r="IU37" s="42" t="str" cm="1">
        <f t="array" ref="IU37">IFERROR(IF(OR(IU$10="", $B37="", $G37="", CA37="", IU$8=""), "", IF(IU$9="", CA37/$G37, (CA37-INDEX($L37:$CQ37, $GE37, MATCH(CONCATENATE(IU$10, " - ", IU$8-7), $L$68:$CQ$68, 0)))/$G37)), "")</f>
        <v/>
      </c>
      <c r="IV37" s="42" t="str" cm="1">
        <f t="array" ref="IV37">IFERROR(IF(OR(IV$10="", $B37="", $H37="", CB37="", IV$8=""), "", IF(IV$9="", CB37/$H37, (CB37-INDEX($L37:$CQ37, $GE37, MATCH(CONCATENATE(IV$10, " - ", IV$8-7), $L$68:$CQ$68, 0)))/$H37)), "")</f>
        <v/>
      </c>
      <c r="IW37" s="42" t="str" cm="1">
        <f t="array" ref="IW37">IFERROR(IF(OR(IW$10="", $B37="", $I37="", CC37="", IW$8=""), "", IF(IW$9="", CC37/$I37, (CC37-INDEX($L37:$CQ37, $GE37, MATCH(CONCATENATE(IW$10, " - ", IW$8-7), $L$68:$CQ$68, 0)))/$I37)), "")</f>
        <v/>
      </c>
      <c r="IX37" s="42" t="str" cm="1">
        <f t="array" ref="IX37">IFERROR(IF(OR(IX$10="", $B37="", $J37="", CD37="", IX$8=""), "", IF(IX$9="", CD37/$J37, (CD37-INDEX($L37:$CQ37, $GE37, MATCH(CONCATENATE(IX$10, " - ", IX$8-7), $L$68:$CQ$68, 0)))/$J37)), "")</f>
        <v/>
      </c>
      <c r="IY37" s="43" t="str" cm="1">
        <f t="array" ref="IY37">IFERROR(IF(OR(IY$10="", $B37="", $K37="", CE37="", IY$8=""), "", IF(IY$9="", CE37/$K37, (CE37-INDEX($L37:$CQ37, $GE37, MATCH(CONCATENATE(IY$10, " - ", IY$8-7), $L$68:$CQ$68, 0)))/$K37)), "")</f>
        <v/>
      </c>
      <c r="IZ37" s="41" t="str" cm="1">
        <f t="array" ref="IZ37">IFERROR(IF(OR(IZ$10="", $B37="", $F37="", CF37="", IZ$8=""), "", IF(IZ$9="", CF37/$F37, (CF37-INDEX($L37:$CQ37, $GE37, MATCH(CONCATENATE(IZ$10, " - ", IZ$8-7), $L$68:$CQ$68, 0)))/$F37)), "")</f>
        <v/>
      </c>
      <c r="JA37" s="42" t="str" cm="1">
        <f t="array" ref="JA37">IFERROR(IF(OR(JA$10="", $B37="", $G37="", CG37="", JA$8=""), "", IF(JA$9="", CG37/$G37, (CG37-INDEX($L37:$CQ37, $GE37, MATCH(CONCATENATE(JA$10, " - ", JA$8-7), $L$68:$CQ$68, 0)))/$G37)), "")</f>
        <v/>
      </c>
      <c r="JB37" s="42" t="str" cm="1">
        <f t="array" ref="JB37">IFERROR(IF(OR(JB$10="", $B37="", $H37="", CH37="", JB$8=""), "", IF(JB$9="", CH37/$H37, (CH37-INDEX($L37:$CQ37, $GE37, MATCH(CONCATENATE(JB$10, " - ", JB$8-7), $L$68:$CQ$68, 0)))/$H37)), "")</f>
        <v/>
      </c>
      <c r="JC37" s="42" t="str" cm="1">
        <f t="array" ref="JC37">IFERROR(IF(OR(JC$10="", $B37="", $I37="", CI37="", JC$8=""), "", IF(JC$9="", CI37/$I37, (CI37-INDEX($L37:$CQ37, $GE37, MATCH(CONCATENATE(JC$10, " - ", JC$8-7), $L$68:$CQ$68, 0)))/$I37)), "")</f>
        <v/>
      </c>
      <c r="JD37" s="42" t="str" cm="1">
        <f t="array" ref="JD37">IFERROR(IF(OR(JD$10="", $B37="", $J37="", CJ37="", JD$8=""), "", IF(JD$9="", CJ37/$J37, (CJ37-INDEX($L37:$CQ37, $GE37, MATCH(CONCATENATE(JD$10, " - ", JD$8-7), $L$68:$CQ$68, 0)))/$J37)), "")</f>
        <v/>
      </c>
      <c r="JE37" s="43" t="str" cm="1">
        <f t="array" ref="JE37">IFERROR(IF(OR(JE$10="", $B37="", $K37="", CK37="", JE$8=""), "", IF(JE$9="", CK37/$K37, (CK37-INDEX($L37:$CQ37, $GE37, MATCH(CONCATENATE(JE$10, " - ", JE$8-7), $L$68:$CQ$68, 0)))/$K37)), "")</f>
        <v/>
      </c>
      <c r="JF37" s="41" t="str" cm="1">
        <f t="array" ref="JF37">IFERROR(IF(OR(JF$10="", $B37="", $F37="", CL37="", JF$8=""), "", IF(JF$9="", CL37/$F37, (CL37-INDEX($L37:$CQ37, $GE37, MATCH(CONCATENATE(JF$10, " - ", JF$8-7), $L$68:$CQ$68, 0)))/$F37)), "")</f>
        <v/>
      </c>
      <c r="JG37" s="42" t="str" cm="1">
        <f t="array" ref="JG37">IFERROR(IF(OR(JG$10="", $B37="", $G37="", CM37="", JG$8=""), "", IF(JG$9="", CM37/$G37, (CM37-INDEX($L37:$CQ37, $GE37, MATCH(CONCATENATE(JG$10, " - ", JG$8-7), $L$68:$CQ$68, 0)))/$G37)), "")</f>
        <v/>
      </c>
      <c r="JH37" s="42" t="str" cm="1">
        <f t="array" ref="JH37">IFERROR(IF(OR(JH$10="", $B37="", $H37="", CN37="", JH$8=""), "", IF(JH$9="", CN37/$H37, (CN37-INDEX($L37:$CQ37, $GE37, MATCH(CONCATENATE(JH$10, " - ", JH$8-7), $L$68:$CQ$68, 0)))/$H37)), "")</f>
        <v/>
      </c>
      <c r="JI37" s="42" t="str" cm="1">
        <f t="array" ref="JI37">IFERROR(IF(OR(JI$10="", $B37="", $I37="", CO37="", JI$8=""), "", IF(JI$9="", CO37/$I37, (CO37-INDEX($L37:$CQ37, $GE37, MATCH(CONCATENATE(JI$10, " - ", JI$8-7), $L$68:$CQ$68, 0)))/$I37)), "")</f>
        <v/>
      </c>
      <c r="JJ37" s="42" t="str" cm="1">
        <f t="array" ref="JJ37">IFERROR(IF(OR(JJ$10="", $B37="", $J37="", CP37="", JJ$8=""), "", IF(JJ$9="", CP37/$J37, (CP37-INDEX($L37:$CQ37, $GE37, MATCH(CONCATENATE(JJ$10, " - ", JJ$8-7), $L$68:$CQ$68, 0)))/$J37)), "")</f>
        <v/>
      </c>
      <c r="JK37" s="43" t="str" cm="1">
        <f t="array" ref="JK37">IFERROR(IF(OR(JK$10="", $B37="", $K37="", CQ37="", JK$8=""), "", IF(JK$9="", CQ37/$K37, (CQ37-INDEX($L37:$CQ37, $GE37, MATCH(CONCATENATE(JK$10, " - ", JK$8-7), $L$68:$CQ$68, 0)))/$K37)), "")</f>
        <v/>
      </c>
      <c r="JM37" s="55" t="str" cm="1">
        <f t="array" ref="JM37">IF(OR(JM$10="", $B37=""), "", SUMPRODUCT(($CY37:$GD37=JM$8)*($CY$10:$GD$10=JM$10)))</f>
        <v/>
      </c>
      <c r="JN37" s="56" t="str" cm="1">
        <f t="array" ref="JN37">IF(OR(JN$10="", $B37=""), "", SUMPRODUCT(($CY37:$GD37=JN$8)*($CY$10:$GD$10=JN$10)))</f>
        <v/>
      </c>
      <c r="JO37" s="56" t="str" cm="1">
        <f t="array" ref="JO37">IF(OR(JO$10="", $B37=""), "", SUMPRODUCT(($CY37:$GD37=JO$8)*($CY$10:$GD$10=JO$10)))</f>
        <v/>
      </c>
      <c r="JP37" s="56" t="str" cm="1">
        <f t="array" ref="JP37">IF(OR(JP$10="", $B37=""), "", SUMPRODUCT(($CY37:$GD37=JP$8)*($CY$10:$GD$10=JP$10)))</f>
        <v/>
      </c>
      <c r="JQ37" s="56" t="str" cm="1">
        <f t="array" ref="JQ37">IF(OR(JQ$10="", $B37=""), "", SUMPRODUCT(($CY37:$GD37=JQ$8)*($CY$10:$GD$10=JQ$10)))</f>
        <v/>
      </c>
      <c r="JR37" s="56" t="str" cm="1">
        <f t="array" ref="JR37">IF(OR(JR$10="", $B37=""), "", SUMPRODUCT(($CY37:$GD37=JR$8)*($CY$10:$GD$10=JR$10)))</f>
        <v/>
      </c>
      <c r="JS37" s="56" t="str" cm="1">
        <f t="array" ref="JS37">IF(OR(JS$10="", $B37=""), "", SUMPRODUCT(($CY37:$GD37=JS$8)*($CY$10:$GD$10=JS$10)))</f>
        <v/>
      </c>
      <c r="JT37" s="56" t="str" cm="1">
        <f t="array" ref="JT37">IF(OR(JT$10="", $B37=""), "", SUMPRODUCT(($CY37:$GD37=JT$8)*($CY$10:$GD$10=JT$10)))</f>
        <v/>
      </c>
      <c r="JU37" s="56" t="str" cm="1">
        <f t="array" ref="JU37">IF(OR(JU$10="", $B37=""), "", SUMPRODUCT(($CY37:$GD37=JU$8)*($CY$10:$GD$10=JU$10)))</f>
        <v/>
      </c>
      <c r="JV37" s="56" t="str" cm="1">
        <f t="array" ref="JV37">IF(OR(JV$10="", $B37=""), "", SUMPRODUCT(($CY37:$GD37=JV$8)*($CY$10:$GD$10=JV$10)))</f>
        <v/>
      </c>
      <c r="JW37" s="56" t="str" cm="1">
        <f t="array" ref="JW37">IF(OR(JW$10="", $B37=""), "", SUMPRODUCT(($CY37:$GD37=JW$8)*($CY$10:$GD$10=JW$10)))</f>
        <v/>
      </c>
      <c r="JX37" s="56" t="str" cm="1">
        <f t="array" ref="JX37">IF(OR(JX$10="", $B37=""), "", SUMPRODUCT(($CY37:$GD37=JX$8)*($CY$10:$GD$10=JX$10)))</f>
        <v/>
      </c>
      <c r="JY37" s="56" t="str" cm="1">
        <f t="array" ref="JY37">IF(OR(JY$10="", $B37=""), "", SUMPRODUCT(($CY37:$GD37=JY$8)*($CY$10:$GD$10=JY$10)))</f>
        <v/>
      </c>
      <c r="JZ37" s="56" t="str" cm="1">
        <f t="array" ref="JZ37">IF(OR(JZ$10="", $B37=""), "", SUMPRODUCT(($CY37:$GD37=JZ$8)*($CY$10:$GD$10=JZ$10)))</f>
        <v/>
      </c>
      <c r="KA37" s="56" t="str" cm="1">
        <f t="array" ref="KA37">IF(OR(KA$10="", $B37=""), "", SUMPRODUCT(($CY37:$GD37=KA$8)*($CY$10:$GD$10=KA$10)))</f>
        <v/>
      </c>
      <c r="KB37" s="56" t="str" cm="1">
        <f t="array" ref="KB37">IF(OR(KB$10="", $B37=""), "", SUMPRODUCT(($CY37:$GD37=KB$8)*($CY$10:$GD$10=KB$10)))</f>
        <v/>
      </c>
      <c r="KC37" s="56" t="str" cm="1">
        <f t="array" ref="KC37">IF(OR(KC$10="", $B37=""), "", SUMPRODUCT(($CY37:$GD37=KC$8)*($CY$10:$GD$10=KC$10)))</f>
        <v/>
      </c>
      <c r="KD37" s="57" t="str" cm="1">
        <f t="array" ref="KD37">IF(OR(KD$10="", $B37=""), "", SUMPRODUCT(($CY37:$GD37=KD$8)*($CY$10:$GD$10=KD$10)))</f>
        <v/>
      </c>
      <c r="KF37" s="70" t="str">
        <f t="shared" si="213"/>
        <v/>
      </c>
      <c r="KH37" s="76" t="str">
        <f t="shared" si="214"/>
        <v/>
      </c>
      <c r="KI37" s="77" t="str">
        <f t="shared" si="214"/>
        <v/>
      </c>
      <c r="KJ37" s="77" t="str">
        <f t="shared" si="214"/>
        <v/>
      </c>
      <c r="KK37" s="77" t="str">
        <f t="shared" si="214"/>
        <v/>
      </c>
      <c r="KL37" s="77" t="str">
        <f t="shared" si="214"/>
        <v/>
      </c>
      <c r="KM37" s="77" t="str">
        <f t="shared" si="214"/>
        <v/>
      </c>
      <c r="KN37" s="77" t="str">
        <f t="shared" si="214"/>
        <v/>
      </c>
      <c r="KO37" s="77" t="str">
        <f t="shared" si="214"/>
        <v/>
      </c>
      <c r="KP37" s="77" t="str">
        <f t="shared" si="214"/>
        <v/>
      </c>
      <c r="KQ37" s="77" t="str">
        <f t="shared" si="214"/>
        <v/>
      </c>
      <c r="KR37" s="77" t="str">
        <f t="shared" si="214"/>
        <v/>
      </c>
      <c r="KS37" s="77" t="str">
        <f t="shared" si="214"/>
        <v/>
      </c>
      <c r="KT37" s="78" t="str">
        <f t="shared" si="214"/>
        <v/>
      </c>
      <c r="KV37" s="97" t="str">
        <f t="shared" si="215"/>
        <v/>
      </c>
      <c r="KW37" s="98" t="str">
        <f t="shared" si="216"/>
        <v/>
      </c>
    </row>
    <row r="38" spans="1:309" x14ac:dyDescent="0.25">
      <c r="A38" s="2"/>
      <c r="B38" s="291"/>
      <c r="C38" s="292"/>
      <c r="D38" s="293"/>
      <c r="E38" s="294"/>
      <c r="F38" s="295"/>
      <c r="G38" s="296"/>
      <c r="H38" s="296"/>
      <c r="I38" s="296"/>
      <c r="J38" s="296"/>
      <c r="K38" s="297"/>
      <c r="L38" s="295"/>
      <c r="M38" s="296"/>
      <c r="N38" s="296"/>
      <c r="O38" s="296"/>
      <c r="P38" s="296"/>
      <c r="Q38" s="297"/>
      <c r="R38" s="295"/>
      <c r="S38" s="296"/>
      <c r="T38" s="296"/>
      <c r="U38" s="296"/>
      <c r="V38" s="296"/>
      <c r="W38" s="297"/>
      <c r="X38" s="295"/>
      <c r="Y38" s="296"/>
      <c r="Z38" s="296"/>
      <c r="AA38" s="296"/>
      <c r="AB38" s="296"/>
      <c r="AC38" s="297"/>
      <c r="AD38" s="295"/>
      <c r="AE38" s="296"/>
      <c r="AF38" s="296"/>
      <c r="AG38" s="296"/>
      <c r="AH38" s="296"/>
      <c r="AI38" s="297"/>
      <c r="AJ38" s="295"/>
      <c r="AK38" s="296"/>
      <c r="AL38" s="296"/>
      <c r="AM38" s="296"/>
      <c r="AN38" s="296"/>
      <c r="AO38" s="297"/>
      <c r="AP38" s="295"/>
      <c r="AQ38" s="296"/>
      <c r="AR38" s="296"/>
      <c r="AS38" s="296"/>
      <c r="AT38" s="296"/>
      <c r="AU38" s="297"/>
      <c r="AV38" s="295"/>
      <c r="AW38" s="296"/>
      <c r="AX38" s="296"/>
      <c r="AY38" s="296"/>
      <c r="AZ38" s="296"/>
      <c r="BA38" s="297"/>
      <c r="BB38" s="295"/>
      <c r="BC38" s="296"/>
      <c r="BD38" s="296"/>
      <c r="BE38" s="296"/>
      <c r="BF38" s="296"/>
      <c r="BG38" s="297"/>
      <c r="BH38" s="295"/>
      <c r="BI38" s="296"/>
      <c r="BJ38" s="296"/>
      <c r="BK38" s="296"/>
      <c r="BL38" s="296"/>
      <c r="BM38" s="297"/>
      <c r="BN38" s="295"/>
      <c r="BO38" s="296"/>
      <c r="BP38" s="296"/>
      <c r="BQ38" s="296"/>
      <c r="BR38" s="296"/>
      <c r="BS38" s="297"/>
      <c r="BT38" s="295"/>
      <c r="BU38" s="296"/>
      <c r="BV38" s="296"/>
      <c r="BW38" s="296"/>
      <c r="BX38" s="296"/>
      <c r="BY38" s="297"/>
      <c r="BZ38" s="295"/>
      <c r="CA38" s="296"/>
      <c r="CB38" s="296"/>
      <c r="CC38" s="296"/>
      <c r="CD38" s="296"/>
      <c r="CE38" s="297"/>
      <c r="CF38" s="295"/>
      <c r="CG38" s="296"/>
      <c r="CH38" s="296"/>
      <c r="CI38" s="296"/>
      <c r="CJ38" s="296"/>
      <c r="CK38" s="297"/>
      <c r="CL38" s="295"/>
      <c r="CM38" s="296"/>
      <c r="CN38" s="296"/>
      <c r="CO38" s="296"/>
      <c r="CP38" s="296"/>
      <c r="CQ38" s="297"/>
      <c r="CR38" s="2"/>
      <c r="CT38" s="10" t="s">
        <v>32</v>
      </c>
      <c r="CV38" s="116" t="str">
        <f t="shared" si="210"/>
        <v/>
      </c>
      <c r="CW38" s="117" t="str">
        <f t="shared" si="211"/>
        <v/>
      </c>
      <c r="CY38" s="32" t="str">
        <f t="shared" ca="1" si="212"/>
        <v/>
      </c>
      <c r="CZ38" s="33" t="str">
        <f t="shared" ca="1" si="126"/>
        <v/>
      </c>
      <c r="DA38" s="33" t="str">
        <f t="shared" ca="1" si="127"/>
        <v/>
      </c>
      <c r="DB38" s="33" t="str">
        <f t="shared" ca="1" si="128"/>
        <v/>
      </c>
      <c r="DC38" s="33" t="str">
        <f t="shared" ca="1" si="129"/>
        <v/>
      </c>
      <c r="DD38" s="33" t="str">
        <f t="shared" ca="1" si="130"/>
        <v/>
      </c>
      <c r="DE38" s="33" t="str">
        <f t="shared" ca="1" si="131"/>
        <v/>
      </c>
      <c r="DF38" s="33" t="str">
        <f t="shared" ca="1" si="132"/>
        <v/>
      </c>
      <c r="DG38" s="33" t="str">
        <f t="shared" ca="1" si="133"/>
        <v/>
      </c>
      <c r="DH38" s="33" t="str">
        <f t="shared" ca="1" si="134"/>
        <v/>
      </c>
      <c r="DI38" s="33" t="str">
        <f t="shared" ca="1" si="135"/>
        <v/>
      </c>
      <c r="DJ38" s="33" t="str">
        <f t="shared" ca="1" si="136"/>
        <v/>
      </c>
      <c r="DK38" s="33" t="str">
        <f t="shared" ca="1" si="137"/>
        <v/>
      </c>
      <c r="DL38" s="33" t="str">
        <f t="shared" ca="1" si="138"/>
        <v/>
      </c>
      <c r="DM38" s="33" t="str">
        <f t="shared" ca="1" si="139"/>
        <v/>
      </c>
      <c r="DN38" s="33" t="str">
        <f t="shared" ca="1" si="140"/>
        <v/>
      </c>
      <c r="DO38" s="33" t="str">
        <f t="shared" ca="1" si="141"/>
        <v/>
      </c>
      <c r="DP38" s="33" t="str">
        <f t="shared" ca="1" si="142"/>
        <v/>
      </c>
      <c r="DQ38" s="33" t="str">
        <f t="shared" ca="1" si="143"/>
        <v/>
      </c>
      <c r="DR38" s="33" t="str">
        <f t="shared" ca="1" si="144"/>
        <v/>
      </c>
      <c r="DS38" s="33" t="str">
        <f t="shared" ca="1" si="145"/>
        <v/>
      </c>
      <c r="DT38" s="33" t="str">
        <f t="shared" ca="1" si="146"/>
        <v/>
      </c>
      <c r="DU38" s="33" t="str">
        <f t="shared" ca="1" si="147"/>
        <v/>
      </c>
      <c r="DV38" s="33" t="str">
        <f t="shared" ca="1" si="148"/>
        <v/>
      </c>
      <c r="DW38" s="33" t="str">
        <f t="shared" ca="1" si="149"/>
        <v/>
      </c>
      <c r="DX38" s="33" t="str">
        <f t="shared" ca="1" si="150"/>
        <v/>
      </c>
      <c r="DY38" s="33" t="str">
        <f t="shared" ca="1" si="151"/>
        <v/>
      </c>
      <c r="DZ38" s="33" t="str">
        <f t="shared" ca="1" si="152"/>
        <v/>
      </c>
      <c r="EA38" s="33" t="str">
        <f t="shared" ca="1" si="153"/>
        <v/>
      </c>
      <c r="EB38" s="33" t="str">
        <f t="shared" ca="1" si="154"/>
        <v/>
      </c>
      <c r="EC38" s="33" t="str">
        <f t="shared" ca="1" si="155"/>
        <v/>
      </c>
      <c r="ED38" s="33" t="str">
        <f t="shared" ca="1" si="156"/>
        <v/>
      </c>
      <c r="EE38" s="33" t="str">
        <f t="shared" ca="1" si="157"/>
        <v/>
      </c>
      <c r="EF38" s="33" t="str">
        <f t="shared" ca="1" si="158"/>
        <v/>
      </c>
      <c r="EG38" s="33" t="str">
        <f t="shared" ca="1" si="159"/>
        <v/>
      </c>
      <c r="EH38" s="33" t="str">
        <f t="shared" ca="1" si="160"/>
        <v/>
      </c>
      <c r="EI38" s="33" t="str">
        <f t="shared" ca="1" si="161"/>
        <v/>
      </c>
      <c r="EJ38" s="33" t="str">
        <f t="shared" ca="1" si="162"/>
        <v/>
      </c>
      <c r="EK38" s="33" t="str">
        <f t="shared" ca="1" si="163"/>
        <v/>
      </c>
      <c r="EL38" s="33" t="str">
        <f t="shared" ca="1" si="164"/>
        <v/>
      </c>
      <c r="EM38" s="33" t="str">
        <f t="shared" ca="1" si="165"/>
        <v/>
      </c>
      <c r="EN38" s="33" t="str">
        <f t="shared" ca="1" si="166"/>
        <v/>
      </c>
      <c r="EO38" s="33" t="str">
        <f t="shared" ca="1" si="167"/>
        <v/>
      </c>
      <c r="EP38" s="33" t="str">
        <f t="shared" ca="1" si="168"/>
        <v/>
      </c>
      <c r="EQ38" s="33" t="str">
        <f t="shared" ca="1" si="169"/>
        <v/>
      </c>
      <c r="ER38" s="33" t="str">
        <f t="shared" ca="1" si="170"/>
        <v/>
      </c>
      <c r="ES38" s="33" t="str">
        <f t="shared" ca="1" si="171"/>
        <v/>
      </c>
      <c r="ET38" s="33" t="str">
        <f t="shared" ca="1" si="172"/>
        <v/>
      </c>
      <c r="EU38" s="33" t="str">
        <f t="shared" ca="1" si="173"/>
        <v/>
      </c>
      <c r="EV38" s="33" t="str">
        <f t="shared" ca="1" si="174"/>
        <v/>
      </c>
      <c r="EW38" s="33" t="str">
        <f t="shared" ca="1" si="175"/>
        <v/>
      </c>
      <c r="EX38" s="33" t="str">
        <f t="shared" ca="1" si="176"/>
        <v/>
      </c>
      <c r="EY38" s="33" t="str">
        <f t="shared" ca="1" si="177"/>
        <v/>
      </c>
      <c r="EZ38" s="33" t="str">
        <f t="shared" ca="1" si="178"/>
        <v/>
      </c>
      <c r="FA38" s="33" t="str">
        <f t="shared" ca="1" si="179"/>
        <v/>
      </c>
      <c r="FB38" s="33" t="str">
        <f t="shared" ca="1" si="180"/>
        <v/>
      </c>
      <c r="FC38" s="33" t="str">
        <f t="shared" ca="1" si="181"/>
        <v/>
      </c>
      <c r="FD38" s="33" t="str">
        <f t="shared" ca="1" si="182"/>
        <v/>
      </c>
      <c r="FE38" s="33" t="str">
        <f t="shared" ca="1" si="183"/>
        <v/>
      </c>
      <c r="FF38" s="33" t="str">
        <f t="shared" ca="1" si="184"/>
        <v/>
      </c>
      <c r="FG38" s="33" t="str">
        <f t="shared" ca="1" si="185"/>
        <v/>
      </c>
      <c r="FH38" s="33" t="str">
        <f t="shared" ca="1" si="186"/>
        <v/>
      </c>
      <c r="FI38" s="33" t="str">
        <f t="shared" ca="1" si="187"/>
        <v/>
      </c>
      <c r="FJ38" s="33" t="str">
        <f t="shared" ca="1" si="188"/>
        <v/>
      </c>
      <c r="FK38" s="33" t="str">
        <f t="shared" ca="1" si="189"/>
        <v/>
      </c>
      <c r="FL38" s="33" t="str">
        <f t="shared" ca="1" si="190"/>
        <v/>
      </c>
      <c r="FM38" s="33" t="str">
        <f t="shared" ca="1" si="191"/>
        <v/>
      </c>
      <c r="FN38" s="33" t="str">
        <f t="shared" ca="1" si="192"/>
        <v/>
      </c>
      <c r="FO38" s="33" t="str">
        <f t="shared" ca="1" si="193"/>
        <v/>
      </c>
      <c r="FP38" s="33" t="str">
        <f t="shared" ca="1" si="194"/>
        <v/>
      </c>
      <c r="FQ38" s="33" t="str">
        <f t="shared" ca="1" si="195"/>
        <v/>
      </c>
      <c r="FR38" s="33" t="str">
        <f t="shared" ca="1" si="196"/>
        <v/>
      </c>
      <c r="FS38" s="33" t="str">
        <f t="shared" ca="1" si="197"/>
        <v/>
      </c>
      <c r="FT38" s="33" t="str">
        <f t="shared" ca="1" si="198"/>
        <v/>
      </c>
      <c r="FU38" s="33" t="str">
        <f t="shared" ca="1" si="199"/>
        <v/>
      </c>
      <c r="FV38" s="33" t="str">
        <f t="shared" ca="1" si="200"/>
        <v/>
      </c>
      <c r="FW38" s="33" t="str">
        <f t="shared" ca="1" si="201"/>
        <v/>
      </c>
      <c r="FX38" s="33" t="str">
        <f t="shared" ca="1" si="202"/>
        <v/>
      </c>
      <c r="FY38" s="33" t="str">
        <f t="shared" ca="1" si="203"/>
        <v/>
      </c>
      <c r="FZ38" s="33" t="str">
        <f t="shared" ca="1" si="204"/>
        <v/>
      </c>
      <c r="GA38" s="33" t="str">
        <f t="shared" ca="1" si="205"/>
        <v/>
      </c>
      <c r="GB38" s="33" t="str">
        <f t="shared" ca="1" si="206"/>
        <v/>
      </c>
      <c r="GC38" s="33" t="str">
        <f t="shared" ca="1" si="207"/>
        <v/>
      </c>
      <c r="GD38" s="34" t="str">
        <f t="shared" ca="1" si="208"/>
        <v/>
      </c>
      <c r="GF38" s="41" t="str" cm="1">
        <f t="array" ref="GF38">IFERROR(IF(OR(GF$10="", $B38="", $F38="", L38="", GF$8=""), "", IF(GF$9="", L38/$F38, (L38-INDEX($L38:$CQ38, $GE38, MATCH(CONCATENATE(GF$10, " - ", GF$8-7), $L$68:$CQ$68, 0)))/$F38)), "")</f>
        <v/>
      </c>
      <c r="GG38" s="42" t="str" cm="1">
        <f t="array" ref="GG38">IFERROR(IF(OR(GG$10="", $B38="", $G38="", M38="", GG$8=""), "", IF(GG$9="", M38/$G38, (M38-INDEX($L38:$CQ38, $GE38, MATCH(CONCATENATE(GG$10, " - ", GG$8-7), $L$68:$CQ$68, 0)))/$G38)), "")</f>
        <v/>
      </c>
      <c r="GH38" s="42" t="str" cm="1">
        <f t="array" ref="GH38">IFERROR(IF(OR(GH$10="", $B38="", $H38="", N38="", GH$8=""), "", IF(GH$9="", N38/$H38, (N38-INDEX($L38:$CQ38, $GE38, MATCH(CONCATENATE(GH$10, " - ", GH$8-7), $L$68:$CQ$68, 0)))/$H38)), "")</f>
        <v/>
      </c>
      <c r="GI38" s="42" t="str" cm="1">
        <f t="array" ref="GI38">IFERROR(IF(OR(GI$10="", $B38="", $I38="", O38="", GI$8=""), "", IF(GI$9="", O38/$I38, (O38-INDEX($L38:$CQ38, $GE38, MATCH(CONCATENATE(GI$10, " - ", GI$8-7), $L$68:$CQ$68, 0)))/$I38)), "")</f>
        <v/>
      </c>
      <c r="GJ38" s="42" t="str" cm="1">
        <f t="array" ref="GJ38">IFERROR(IF(OR(GJ$10="", $B38="", $J38="", P38="", GJ$8=""), "", IF(GJ$9="", P38/$J38, (P38-INDEX($L38:$CQ38, $GE38, MATCH(CONCATENATE(GJ$10, " - ", GJ$8-7), $L$68:$CQ$68, 0)))/$J38)), "")</f>
        <v/>
      </c>
      <c r="GK38" s="43" t="str" cm="1">
        <f t="array" ref="GK38">IFERROR(IF(OR(GK$10="", $B38="", $K38="", Q38="", GK$8=""), "", IF(GK$9="", Q38/$K38, (Q38-INDEX($L38:$CQ38, $GE38, MATCH(CONCATENATE(GK$10, " - ", GK$8-7), $L$68:$CQ$68, 0)))/$K38)), "")</f>
        <v/>
      </c>
      <c r="GL38" s="41" t="str" cm="1">
        <f t="array" ref="GL38">IFERROR(IF(OR(GL$10="", $B38="", $F38="", R38="", GL$8=""), "", IF(GL$9="", R38/$F38, (R38-INDEX($L38:$CQ38, $GE38, MATCH(CONCATENATE(GL$10, " - ", GL$8-7), $L$68:$CQ$68, 0)))/$F38)), "")</f>
        <v/>
      </c>
      <c r="GM38" s="42" t="str" cm="1">
        <f t="array" ref="GM38">IFERROR(IF(OR(GM$10="", $B38="", $G38="", S38="", GM$8=""), "", IF(GM$9="", S38/$G38, (S38-INDEX($L38:$CQ38, $GE38, MATCH(CONCATENATE(GM$10, " - ", GM$8-7), $L$68:$CQ$68, 0)))/$G38)), "")</f>
        <v/>
      </c>
      <c r="GN38" s="42" t="str" cm="1">
        <f t="array" ref="GN38">IFERROR(IF(OR(GN$10="", $B38="", $H38="", T38="", GN$8=""), "", IF(GN$9="", T38/$H38, (T38-INDEX($L38:$CQ38, $GE38, MATCH(CONCATENATE(GN$10, " - ", GN$8-7), $L$68:$CQ$68, 0)))/$H38)), "")</f>
        <v/>
      </c>
      <c r="GO38" s="42" t="str" cm="1">
        <f t="array" ref="GO38">IFERROR(IF(OR(GO$10="", $B38="", $I38="", U38="", GO$8=""), "", IF(GO$9="", U38/$I38, (U38-INDEX($L38:$CQ38, $GE38, MATCH(CONCATENATE(GO$10, " - ", GO$8-7), $L$68:$CQ$68, 0)))/$I38)), "")</f>
        <v/>
      </c>
      <c r="GP38" s="42" t="str" cm="1">
        <f t="array" ref="GP38">IFERROR(IF(OR(GP$10="", $B38="", $J38="", V38="", GP$8=""), "", IF(GP$9="", V38/$J38, (V38-INDEX($L38:$CQ38, $GE38, MATCH(CONCATENATE(GP$10, " - ", GP$8-7), $L$68:$CQ$68, 0)))/$J38)), "")</f>
        <v/>
      </c>
      <c r="GQ38" s="43" t="str" cm="1">
        <f t="array" ref="GQ38">IFERROR(IF(OR(GQ$10="", $B38="", $K38="", W38="", GQ$8=""), "", IF(GQ$9="", W38/$K38, (W38-INDEX($L38:$CQ38, $GE38, MATCH(CONCATENATE(GQ$10, " - ", GQ$8-7), $L$68:$CQ$68, 0)))/$K38)), "")</f>
        <v/>
      </c>
      <c r="GR38" s="41" t="str" cm="1">
        <f t="array" ref="GR38">IFERROR(IF(OR(GR$10="", $B38="", $F38="", X38="", GR$8=""), "", IF(GR$9="", X38/$F38, (X38-INDEX($L38:$CQ38, $GE38, MATCH(CONCATENATE(GR$10, " - ", GR$8-7), $L$68:$CQ$68, 0)))/$F38)), "")</f>
        <v/>
      </c>
      <c r="GS38" s="42" t="str" cm="1">
        <f t="array" ref="GS38">IFERROR(IF(OR(GS$10="", $B38="", $G38="", Y38="", GS$8=""), "", IF(GS$9="", Y38/$G38, (Y38-INDEX($L38:$CQ38, $GE38, MATCH(CONCATENATE(GS$10, " - ", GS$8-7), $L$68:$CQ$68, 0)))/$G38)), "")</f>
        <v/>
      </c>
      <c r="GT38" s="42" t="str" cm="1">
        <f t="array" ref="GT38">IFERROR(IF(OR(GT$10="", $B38="", $H38="", Z38="", GT$8=""), "", IF(GT$9="", Z38/$H38, (Z38-INDEX($L38:$CQ38, $GE38, MATCH(CONCATENATE(GT$10, " - ", GT$8-7), $L$68:$CQ$68, 0)))/$H38)), "")</f>
        <v/>
      </c>
      <c r="GU38" s="42" t="str" cm="1">
        <f t="array" ref="GU38">IFERROR(IF(OR(GU$10="", $B38="", $I38="", AA38="", GU$8=""), "", IF(GU$9="", AA38/$I38, (AA38-INDEX($L38:$CQ38, $GE38, MATCH(CONCATENATE(GU$10, " - ", GU$8-7), $L$68:$CQ$68, 0)))/$I38)), "")</f>
        <v/>
      </c>
      <c r="GV38" s="42" t="str" cm="1">
        <f t="array" ref="GV38">IFERROR(IF(OR(GV$10="", $B38="", $J38="", AB38="", GV$8=""), "", IF(GV$9="", AB38/$J38, (AB38-INDEX($L38:$CQ38, $GE38, MATCH(CONCATENATE(GV$10, " - ", GV$8-7), $L$68:$CQ$68, 0)))/$J38)), "")</f>
        <v/>
      </c>
      <c r="GW38" s="43" t="str" cm="1">
        <f t="array" ref="GW38">IFERROR(IF(OR(GW$10="", $B38="", $K38="", AC38="", GW$8=""), "", IF(GW$9="", AC38/$K38, (AC38-INDEX($L38:$CQ38, $GE38, MATCH(CONCATENATE(GW$10, " - ", GW$8-7), $L$68:$CQ$68, 0)))/$K38)), "")</f>
        <v/>
      </c>
      <c r="GX38" s="41" t="str" cm="1">
        <f t="array" ref="GX38">IFERROR(IF(OR(GX$10="", $B38="", $F38="", AD38="", GX$8=""), "", IF(GX$9="", AD38/$F38, (AD38-INDEX($L38:$CQ38, $GE38, MATCH(CONCATENATE(GX$10, " - ", GX$8-7), $L$68:$CQ$68, 0)))/$F38)), "")</f>
        <v/>
      </c>
      <c r="GY38" s="42" t="str" cm="1">
        <f t="array" ref="GY38">IFERROR(IF(OR(GY$10="", $B38="", $G38="", AE38="", GY$8=""), "", IF(GY$9="", AE38/$G38, (AE38-INDEX($L38:$CQ38, $GE38, MATCH(CONCATENATE(GY$10, " - ", GY$8-7), $L$68:$CQ$68, 0)))/$G38)), "")</f>
        <v/>
      </c>
      <c r="GZ38" s="42" t="str" cm="1">
        <f t="array" ref="GZ38">IFERROR(IF(OR(GZ$10="", $B38="", $H38="", AF38="", GZ$8=""), "", IF(GZ$9="", AF38/$H38, (AF38-INDEX($L38:$CQ38, $GE38, MATCH(CONCATENATE(GZ$10, " - ", GZ$8-7), $L$68:$CQ$68, 0)))/$H38)), "")</f>
        <v/>
      </c>
      <c r="HA38" s="42" t="str" cm="1">
        <f t="array" ref="HA38">IFERROR(IF(OR(HA$10="", $B38="", $I38="", AG38="", HA$8=""), "", IF(HA$9="", AG38/$I38, (AG38-INDEX($L38:$CQ38, $GE38, MATCH(CONCATENATE(HA$10, " - ", HA$8-7), $L$68:$CQ$68, 0)))/$I38)), "")</f>
        <v/>
      </c>
      <c r="HB38" s="42" t="str" cm="1">
        <f t="array" ref="HB38">IFERROR(IF(OR(HB$10="", $B38="", $J38="", AH38="", HB$8=""), "", IF(HB$9="", AH38/$J38, (AH38-INDEX($L38:$CQ38, $GE38, MATCH(CONCATENATE(HB$10, " - ", HB$8-7), $L$68:$CQ$68, 0)))/$J38)), "")</f>
        <v/>
      </c>
      <c r="HC38" s="43" t="str" cm="1">
        <f t="array" ref="HC38">IFERROR(IF(OR(HC$10="", $B38="", $K38="", AI38="", HC$8=""), "", IF(HC$9="", AI38/$K38, (AI38-INDEX($L38:$CQ38, $GE38, MATCH(CONCATENATE(HC$10, " - ", HC$8-7), $L$68:$CQ$68, 0)))/$K38)), "")</f>
        <v/>
      </c>
      <c r="HD38" s="41" t="str" cm="1">
        <f t="array" ref="HD38">IFERROR(IF(OR(HD$10="", $B38="", $F38="", AJ38="", HD$8=""), "", IF(HD$9="", AJ38/$F38, (AJ38-INDEX($L38:$CQ38, $GE38, MATCH(CONCATENATE(HD$10, " - ", HD$8-7), $L$68:$CQ$68, 0)))/$F38)), "")</f>
        <v/>
      </c>
      <c r="HE38" s="42" t="str" cm="1">
        <f t="array" ref="HE38">IFERROR(IF(OR(HE$10="", $B38="", $G38="", AK38="", HE$8=""), "", IF(HE$9="", AK38/$G38, (AK38-INDEX($L38:$CQ38, $GE38, MATCH(CONCATENATE(HE$10, " - ", HE$8-7), $L$68:$CQ$68, 0)))/$G38)), "")</f>
        <v/>
      </c>
      <c r="HF38" s="42" t="str" cm="1">
        <f t="array" ref="HF38">IFERROR(IF(OR(HF$10="", $B38="", $H38="", AL38="", HF$8=""), "", IF(HF$9="", AL38/$H38, (AL38-INDEX($L38:$CQ38, $GE38, MATCH(CONCATENATE(HF$10, " - ", HF$8-7), $L$68:$CQ$68, 0)))/$H38)), "")</f>
        <v/>
      </c>
      <c r="HG38" s="42" t="str" cm="1">
        <f t="array" ref="HG38">IFERROR(IF(OR(HG$10="", $B38="", $I38="", AM38="", HG$8=""), "", IF(HG$9="", AM38/$I38, (AM38-INDEX($L38:$CQ38, $GE38, MATCH(CONCATENATE(HG$10, " - ", HG$8-7), $L$68:$CQ$68, 0)))/$I38)), "")</f>
        <v/>
      </c>
      <c r="HH38" s="42" t="str" cm="1">
        <f t="array" ref="HH38">IFERROR(IF(OR(HH$10="", $B38="", $J38="", AN38="", HH$8=""), "", IF(HH$9="", AN38/$J38, (AN38-INDEX($L38:$CQ38, $GE38, MATCH(CONCATENATE(HH$10, " - ", HH$8-7), $L$68:$CQ$68, 0)))/$J38)), "")</f>
        <v/>
      </c>
      <c r="HI38" s="43" t="str" cm="1">
        <f t="array" ref="HI38">IFERROR(IF(OR(HI$10="", $B38="", $K38="", AO38="", HI$8=""), "", IF(HI$9="", AO38/$K38, (AO38-INDEX($L38:$CQ38, $GE38, MATCH(CONCATENATE(HI$10, " - ", HI$8-7), $L$68:$CQ$68, 0)))/$K38)), "")</f>
        <v/>
      </c>
      <c r="HJ38" s="41" t="str" cm="1">
        <f t="array" ref="HJ38">IFERROR(IF(OR(HJ$10="", $B38="", $F38="", AP38="", HJ$8=""), "", IF(HJ$9="", AP38/$F38, (AP38-INDEX($L38:$CQ38, $GE38, MATCH(CONCATENATE(HJ$10, " - ", HJ$8-7), $L$68:$CQ$68, 0)))/$F38)), "")</f>
        <v/>
      </c>
      <c r="HK38" s="42" t="str" cm="1">
        <f t="array" ref="HK38">IFERROR(IF(OR(HK$10="", $B38="", $G38="", AQ38="", HK$8=""), "", IF(HK$9="", AQ38/$G38, (AQ38-INDEX($L38:$CQ38, $GE38, MATCH(CONCATENATE(HK$10, " - ", HK$8-7), $L$68:$CQ$68, 0)))/$G38)), "")</f>
        <v/>
      </c>
      <c r="HL38" s="42" t="str" cm="1">
        <f t="array" ref="HL38">IFERROR(IF(OR(HL$10="", $B38="", $H38="", AR38="", HL$8=""), "", IF(HL$9="", AR38/$H38, (AR38-INDEX($L38:$CQ38, $GE38, MATCH(CONCATENATE(HL$10, " - ", HL$8-7), $L$68:$CQ$68, 0)))/$H38)), "")</f>
        <v/>
      </c>
      <c r="HM38" s="42" t="str" cm="1">
        <f t="array" ref="HM38">IFERROR(IF(OR(HM$10="", $B38="", $I38="", AS38="", HM$8=""), "", IF(HM$9="", AS38/$I38, (AS38-INDEX($L38:$CQ38, $GE38, MATCH(CONCATENATE(HM$10, " - ", HM$8-7), $L$68:$CQ$68, 0)))/$I38)), "")</f>
        <v/>
      </c>
      <c r="HN38" s="42" t="str" cm="1">
        <f t="array" ref="HN38">IFERROR(IF(OR(HN$10="", $B38="", $J38="", AT38="", HN$8=""), "", IF(HN$9="", AT38/$J38, (AT38-INDEX($L38:$CQ38, $GE38, MATCH(CONCATENATE(HN$10, " - ", HN$8-7), $L$68:$CQ$68, 0)))/$J38)), "")</f>
        <v/>
      </c>
      <c r="HO38" s="43" t="str" cm="1">
        <f t="array" ref="HO38">IFERROR(IF(OR(HO$10="", $B38="", $K38="", AU38="", HO$8=""), "", IF(HO$9="", AU38/$K38, (AU38-INDEX($L38:$CQ38, $GE38, MATCH(CONCATENATE(HO$10, " - ", HO$8-7), $L$68:$CQ$68, 0)))/$K38)), "")</f>
        <v/>
      </c>
      <c r="HP38" s="41" t="str" cm="1">
        <f t="array" ref="HP38">IFERROR(IF(OR(HP$10="", $B38="", $F38="", AV38="", HP$8=""), "", IF(HP$9="", AV38/$F38, (AV38-INDEX($L38:$CQ38, $GE38, MATCH(CONCATENATE(HP$10, " - ", HP$8-7), $L$68:$CQ$68, 0)))/$F38)), "")</f>
        <v/>
      </c>
      <c r="HQ38" s="42" t="str" cm="1">
        <f t="array" ref="HQ38">IFERROR(IF(OR(HQ$10="", $B38="", $G38="", AW38="", HQ$8=""), "", IF(HQ$9="", AW38/$G38, (AW38-INDEX($L38:$CQ38, $GE38, MATCH(CONCATENATE(HQ$10, " - ", HQ$8-7), $L$68:$CQ$68, 0)))/$G38)), "")</f>
        <v/>
      </c>
      <c r="HR38" s="42" t="str" cm="1">
        <f t="array" ref="HR38">IFERROR(IF(OR(HR$10="", $B38="", $H38="", AX38="", HR$8=""), "", IF(HR$9="", AX38/$H38, (AX38-INDEX($L38:$CQ38, $GE38, MATCH(CONCATENATE(HR$10, " - ", HR$8-7), $L$68:$CQ$68, 0)))/$H38)), "")</f>
        <v/>
      </c>
      <c r="HS38" s="42" t="str" cm="1">
        <f t="array" ref="HS38">IFERROR(IF(OR(HS$10="", $B38="", $I38="", AY38="", HS$8=""), "", IF(HS$9="", AY38/$I38, (AY38-INDEX($L38:$CQ38, $GE38, MATCH(CONCATENATE(HS$10, " - ", HS$8-7), $L$68:$CQ$68, 0)))/$I38)), "")</f>
        <v/>
      </c>
      <c r="HT38" s="42" t="str" cm="1">
        <f t="array" ref="HT38">IFERROR(IF(OR(HT$10="", $B38="", $J38="", AZ38="", HT$8=""), "", IF(HT$9="", AZ38/$J38, (AZ38-INDEX($L38:$CQ38, $GE38, MATCH(CONCATENATE(HT$10, " - ", HT$8-7), $L$68:$CQ$68, 0)))/$J38)), "")</f>
        <v/>
      </c>
      <c r="HU38" s="43" t="str" cm="1">
        <f t="array" ref="HU38">IFERROR(IF(OR(HU$10="", $B38="", $K38="", BA38="", HU$8=""), "", IF(HU$9="", BA38/$K38, (BA38-INDEX($L38:$CQ38, $GE38, MATCH(CONCATENATE(HU$10, " - ", HU$8-7), $L$68:$CQ$68, 0)))/$K38)), "")</f>
        <v/>
      </c>
      <c r="HV38" s="41" t="str" cm="1">
        <f t="array" ref="HV38">IFERROR(IF(OR(HV$10="", $B38="", $F38="", BB38="", HV$8=""), "", IF(HV$9="", BB38/$F38, (BB38-INDEX($L38:$CQ38, $GE38, MATCH(CONCATENATE(HV$10, " - ", HV$8-7), $L$68:$CQ$68, 0)))/$F38)), "")</f>
        <v/>
      </c>
      <c r="HW38" s="42" t="str" cm="1">
        <f t="array" ref="HW38">IFERROR(IF(OR(HW$10="", $B38="", $G38="", BC38="", HW$8=""), "", IF(HW$9="", BC38/$G38, (BC38-INDEX($L38:$CQ38, $GE38, MATCH(CONCATENATE(HW$10, " - ", HW$8-7), $L$68:$CQ$68, 0)))/$G38)), "")</f>
        <v/>
      </c>
      <c r="HX38" s="42" t="str" cm="1">
        <f t="array" ref="HX38">IFERROR(IF(OR(HX$10="", $B38="", $H38="", BD38="", HX$8=""), "", IF(HX$9="", BD38/$H38, (BD38-INDEX($L38:$CQ38, $GE38, MATCH(CONCATENATE(HX$10, " - ", HX$8-7), $L$68:$CQ$68, 0)))/$H38)), "")</f>
        <v/>
      </c>
      <c r="HY38" s="42" t="str" cm="1">
        <f t="array" ref="HY38">IFERROR(IF(OR(HY$10="", $B38="", $I38="", BE38="", HY$8=""), "", IF(HY$9="", BE38/$I38, (BE38-INDEX($L38:$CQ38, $GE38, MATCH(CONCATENATE(HY$10, " - ", HY$8-7), $L$68:$CQ$68, 0)))/$I38)), "")</f>
        <v/>
      </c>
      <c r="HZ38" s="42" t="str" cm="1">
        <f t="array" ref="HZ38">IFERROR(IF(OR(HZ$10="", $B38="", $J38="", BF38="", HZ$8=""), "", IF(HZ$9="", BF38/$J38, (BF38-INDEX($L38:$CQ38, $GE38, MATCH(CONCATENATE(HZ$10, " - ", HZ$8-7), $L$68:$CQ$68, 0)))/$J38)), "")</f>
        <v/>
      </c>
      <c r="IA38" s="43" t="str" cm="1">
        <f t="array" ref="IA38">IFERROR(IF(OR(IA$10="", $B38="", $K38="", BG38="", IA$8=""), "", IF(IA$9="", BG38/$K38, (BG38-INDEX($L38:$CQ38, $GE38, MATCH(CONCATENATE(IA$10, " - ", IA$8-7), $L$68:$CQ$68, 0)))/$K38)), "")</f>
        <v/>
      </c>
      <c r="IB38" s="41" t="str" cm="1">
        <f t="array" ref="IB38">IFERROR(IF(OR(IB$10="", $B38="", $F38="", BH38="", IB$8=""), "", IF(IB$9="", BH38/$F38, (BH38-INDEX($L38:$CQ38, $GE38, MATCH(CONCATENATE(IB$10, " - ", IB$8-7), $L$68:$CQ$68, 0)))/$F38)), "")</f>
        <v/>
      </c>
      <c r="IC38" s="42" t="str" cm="1">
        <f t="array" ref="IC38">IFERROR(IF(OR(IC$10="", $B38="", $G38="", BI38="", IC$8=""), "", IF(IC$9="", BI38/$G38, (BI38-INDEX($L38:$CQ38, $GE38, MATCH(CONCATENATE(IC$10, " - ", IC$8-7), $L$68:$CQ$68, 0)))/$G38)), "")</f>
        <v/>
      </c>
      <c r="ID38" s="42" t="str" cm="1">
        <f t="array" ref="ID38">IFERROR(IF(OR(ID$10="", $B38="", $H38="", BJ38="", ID$8=""), "", IF(ID$9="", BJ38/$H38, (BJ38-INDEX($L38:$CQ38, $GE38, MATCH(CONCATENATE(ID$10, " - ", ID$8-7), $L$68:$CQ$68, 0)))/$H38)), "")</f>
        <v/>
      </c>
      <c r="IE38" s="42" t="str" cm="1">
        <f t="array" ref="IE38">IFERROR(IF(OR(IE$10="", $B38="", $I38="", BK38="", IE$8=""), "", IF(IE$9="", BK38/$I38, (BK38-INDEX($L38:$CQ38, $GE38, MATCH(CONCATENATE(IE$10, " - ", IE$8-7), $L$68:$CQ$68, 0)))/$I38)), "")</f>
        <v/>
      </c>
      <c r="IF38" s="42" t="str" cm="1">
        <f t="array" ref="IF38">IFERROR(IF(OR(IF$10="", $B38="", $J38="", BL38="", IF$8=""), "", IF(IF$9="", BL38/$J38, (BL38-INDEX($L38:$CQ38, $GE38, MATCH(CONCATENATE(IF$10, " - ", IF$8-7), $L$68:$CQ$68, 0)))/$J38)), "")</f>
        <v/>
      </c>
      <c r="IG38" s="43" t="str" cm="1">
        <f t="array" ref="IG38">IFERROR(IF(OR(IG$10="", $B38="", $K38="", BM38="", IG$8=""), "", IF(IG$9="", BM38/$K38, (BM38-INDEX($L38:$CQ38, $GE38, MATCH(CONCATENATE(IG$10, " - ", IG$8-7), $L$68:$CQ$68, 0)))/$K38)), "")</f>
        <v/>
      </c>
      <c r="IH38" s="41" t="str" cm="1">
        <f t="array" ref="IH38">IFERROR(IF(OR(IH$10="", $B38="", $F38="", BN38="", IH$8=""), "", IF(IH$9="", BN38/$F38, (BN38-INDEX($L38:$CQ38, $GE38, MATCH(CONCATENATE(IH$10, " - ", IH$8-7), $L$68:$CQ$68, 0)))/$F38)), "")</f>
        <v/>
      </c>
      <c r="II38" s="42" t="str" cm="1">
        <f t="array" ref="II38">IFERROR(IF(OR(II$10="", $B38="", $G38="", BO38="", II$8=""), "", IF(II$9="", BO38/$G38, (BO38-INDEX($L38:$CQ38, $GE38, MATCH(CONCATENATE(II$10, " - ", II$8-7), $L$68:$CQ$68, 0)))/$G38)), "")</f>
        <v/>
      </c>
      <c r="IJ38" s="42" t="str" cm="1">
        <f t="array" ref="IJ38">IFERROR(IF(OR(IJ$10="", $B38="", $H38="", BP38="", IJ$8=""), "", IF(IJ$9="", BP38/$H38, (BP38-INDEX($L38:$CQ38, $GE38, MATCH(CONCATENATE(IJ$10, " - ", IJ$8-7), $L$68:$CQ$68, 0)))/$H38)), "")</f>
        <v/>
      </c>
      <c r="IK38" s="42" t="str" cm="1">
        <f t="array" ref="IK38">IFERROR(IF(OR(IK$10="", $B38="", $I38="", BQ38="", IK$8=""), "", IF(IK$9="", BQ38/$I38, (BQ38-INDEX($L38:$CQ38, $GE38, MATCH(CONCATENATE(IK$10, " - ", IK$8-7), $L$68:$CQ$68, 0)))/$I38)), "")</f>
        <v/>
      </c>
      <c r="IL38" s="42" t="str" cm="1">
        <f t="array" ref="IL38">IFERROR(IF(OR(IL$10="", $B38="", $J38="", BR38="", IL$8=""), "", IF(IL$9="", BR38/$J38, (BR38-INDEX($L38:$CQ38, $GE38, MATCH(CONCATENATE(IL$10, " - ", IL$8-7), $L$68:$CQ$68, 0)))/$J38)), "")</f>
        <v/>
      </c>
      <c r="IM38" s="43" t="str" cm="1">
        <f t="array" ref="IM38">IFERROR(IF(OR(IM$10="", $B38="", $K38="", BS38="", IM$8=""), "", IF(IM$9="", BS38/$K38, (BS38-INDEX($L38:$CQ38, $GE38, MATCH(CONCATENATE(IM$10, " - ", IM$8-7), $L$68:$CQ$68, 0)))/$K38)), "")</f>
        <v/>
      </c>
      <c r="IN38" s="41" t="str" cm="1">
        <f t="array" ref="IN38">IFERROR(IF(OR(IN$10="", $B38="", $F38="", BT38="", IN$8=""), "", IF(IN$9="", BT38/$F38, (BT38-INDEX($L38:$CQ38, $GE38, MATCH(CONCATENATE(IN$10, " - ", IN$8-7), $L$68:$CQ$68, 0)))/$F38)), "")</f>
        <v/>
      </c>
      <c r="IO38" s="42" t="str" cm="1">
        <f t="array" ref="IO38">IFERROR(IF(OR(IO$10="", $B38="", $G38="", BU38="", IO$8=""), "", IF(IO$9="", BU38/$G38, (BU38-INDEX($L38:$CQ38, $GE38, MATCH(CONCATENATE(IO$10, " - ", IO$8-7), $L$68:$CQ$68, 0)))/$G38)), "")</f>
        <v/>
      </c>
      <c r="IP38" s="42" t="str" cm="1">
        <f t="array" ref="IP38">IFERROR(IF(OR(IP$10="", $B38="", $H38="", BV38="", IP$8=""), "", IF(IP$9="", BV38/$H38, (BV38-INDEX($L38:$CQ38, $GE38, MATCH(CONCATENATE(IP$10, " - ", IP$8-7), $L$68:$CQ$68, 0)))/$H38)), "")</f>
        <v/>
      </c>
      <c r="IQ38" s="42" t="str" cm="1">
        <f t="array" ref="IQ38">IFERROR(IF(OR(IQ$10="", $B38="", $I38="", BW38="", IQ$8=""), "", IF(IQ$9="", BW38/$I38, (BW38-INDEX($L38:$CQ38, $GE38, MATCH(CONCATENATE(IQ$10, " - ", IQ$8-7), $L$68:$CQ$68, 0)))/$I38)), "")</f>
        <v/>
      </c>
      <c r="IR38" s="42" t="str" cm="1">
        <f t="array" ref="IR38">IFERROR(IF(OR(IR$10="", $B38="", $J38="", BX38="", IR$8=""), "", IF(IR$9="", BX38/$J38, (BX38-INDEX($L38:$CQ38, $GE38, MATCH(CONCATENATE(IR$10, " - ", IR$8-7), $L$68:$CQ$68, 0)))/$J38)), "")</f>
        <v/>
      </c>
      <c r="IS38" s="43" t="str" cm="1">
        <f t="array" ref="IS38">IFERROR(IF(OR(IS$10="", $B38="", $K38="", BY38="", IS$8=""), "", IF(IS$9="", BY38/$K38, (BY38-INDEX($L38:$CQ38, $GE38, MATCH(CONCATENATE(IS$10, " - ", IS$8-7), $L$68:$CQ$68, 0)))/$K38)), "")</f>
        <v/>
      </c>
      <c r="IT38" s="41" t="str" cm="1">
        <f t="array" ref="IT38">IFERROR(IF(OR(IT$10="", $B38="", $F38="", BZ38="", IT$8=""), "", IF(IT$9="", BZ38/$F38, (BZ38-INDEX($L38:$CQ38, $GE38, MATCH(CONCATENATE(IT$10, " - ", IT$8-7), $L$68:$CQ$68, 0)))/$F38)), "")</f>
        <v/>
      </c>
      <c r="IU38" s="42" t="str" cm="1">
        <f t="array" ref="IU38">IFERROR(IF(OR(IU$10="", $B38="", $G38="", CA38="", IU$8=""), "", IF(IU$9="", CA38/$G38, (CA38-INDEX($L38:$CQ38, $GE38, MATCH(CONCATENATE(IU$10, " - ", IU$8-7), $L$68:$CQ$68, 0)))/$G38)), "")</f>
        <v/>
      </c>
      <c r="IV38" s="42" t="str" cm="1">
        <f t="array" ref="IV38">IFERROR(IF(OR(IV$10="", $B38="", $H38="", CB38="", IV$8=""), "", IF(IV$9="", CB38/$H38, (CB38-INDEX($L38:$CQ38, $GE38, MATCH(CONCATENATE(IV$10, " - ", IV$8-7), $L$68:$CQ$68, 0)))/$H38)), "")</f>
        <v/>
      </c>
      <c r="IW38" s="42" t="str" cm="1">
        <f t="array" ref="IW38">IFERROR(IF(OR(IW$10="", $B38="", $I38="", CC38="", IW$8=""), "", IF(IW$9="", CC38/$I38, (CC38-INDEX($L38:$CQ38, $GE38, MATCH(CONCATENATE(IW$10, " - ", IW$8-7), $L$68:$CQ$68, 0)))/$I38)), "")</f>
        <v/>
      </c>
      <c r="IX38" s="42" t="str" cm="1">
        <f t="array" ref="IX38">IFERROR(IF(OR(IX$10="", $B38="", $J38="", CD38="", IX$8=""), "", IF(IX$9="", CD38/$J38, (CD38-INDEX($L38:$CQ38, $GE38, MATCH(CONCATENATE(IX$10, " - ", IX$8-7), $L$68:$CQ$68, 0)))/$J38)), "")</f>
        <v/>
      </c>
      <c r="IY38" s="43" t="str" cm="1">
        <f t="array" ref="IY38">IFERROR(IF(OR(IY$10="", $B38="", $K38="", CE38="", IY$8=""), "", IF(IY$9="", CE38/$K38, (CE38-INDEX($L38:$CQ38, $GE38, MATCH(CONCATENATE(IY$10, " - ", IY$8-7), $L$68:$CQ$68, 0)))/$K38)), "")</f>
        <v/>
      </c>
      <c r="IZ38" s="41" t="str" cm="1">
        <f t="array" ref="IZ38">IFERROR(IF(OR(IZ$10="", $B38="", $F38="", CF38="", IZ$8=""), "", IF(IZ$9="", CF38/$F38, (CF38-INDEX($L38:$CQ38, $GE38, MATCH(CONCATENATE(IZ$10, " - ", IZ$8-7), $L$68:$CQ$68, 0)))/$F38)), "")</f>
        <v/>
      </c>
      <c r="JA38" s="42" t="str" cm="1">
        <f t="array" ref="JA38">IFERROR(IF(OR(JA$10="", $B38="", $G38="", CG38="", JA$8=""), "", IF(JA$9="", CG38/$G38, (CG38-INDEX($L38:$CQ38, $GE38, MATCH(CONCATENATE(JA$10, " - ", JA$8-7), $L$68:$CQ$68, 0)))/$G38)), "")</f>
        <v/>
      </c>
      <c r="JB38" s="42" t="str" cm="1">
        <f t="array" ref="JB38">IFERROR(IF(OR(JB$10="", $B38="", $H38="", CH38="", JB$8=""), "", IF(JB$9="", CH38/$H38, (CH38-INDEX($L38:$CQ38, $GE38, MATCH(CONCATENATE(JB$10, " - ", JB$8-7), $L$68:$CQ$68, 0)))/$H38)), "")</f>
        <v/>
      </c>
      <c r="JC38" s="42" t="str" cm="1">
        <f t="array" ref="JC38">IFERROR(IF(OR(JC$10="", $B38="", $I38="", CI38="", JC$8=""), "", IF(JC$9="", CI38/$I38, (CI38-INDEX($L38:$CQ38, $GE38, MATCH(CONCATENATE(JC$10, " - ", JC$8-7), $L$68:$CQ$68, 0)))/$I38)), "")</f>
        <v/>
      </c>
      <c r="JD38" s="42" t="str" cm="1">
        <f t="array" ref="JD38">IFERROR(IF(OR(JD$10="", $B38="", $J38="", CJ38="", JD$8=""), "", IF(JD$9="", CJ38/$J38, (CJ38-INDEX($L38:$CQ38, $GE38, MATCH(CONCATENATE(JD$10, " - ", JD$8-7), $L$68:$CQ$68, 0)))/$J38)), "")</f>
        <v/>
      </c>
      <c r="JE38" s="43" t="str" cm="1">
        <f t="array" ref="JE38">IFERROR(IF(OR(JE$10="", $B38="", $K38="", CK38="", JE$8=""), "", IF(JE$9="", CK38/$K38, (CK38-INDEX($L38:$CQ38, $GE38, MATCH(CONCATENATE(JE$10, " - ", JE$8-7), $L$68:$CQ$68, 0)))/$K38)), "")</f>
        <v/>
      </c>
      <c r="JF38" s="41" t="str" cm="1">
        <f t="array" ref="JF38">IFERROR(IF(OR(JF$10="", $B38="", $F38="", CL38="", JF$8=""), "", IF(JF$9="", CL38/$F38, (CL38-INDEX($L38:$CQ38, $GE38, MATCH(CONCATENATE(JF$10, " - ", JF$8-7), $L$68:$CQ$68, 0)))/$F38)), "")</f>
        <v/>
      </c>
      <c r="JG38" s="42" t="str" cm="1">
        <f t="array" ref="JG38">IFERROR(IF(OR(JG$10="", $B38="", $G38="", CM38="", JG$8=""), "", IF(JG$9="", CM38/$G38, (CM38-INDEX($L38:$CQ38, $GE38, MATCH(CONCATENATE(JG$10, " - ", JG$8-7), $L$68:$CQ$68, 0)))/$G38)), "")</f>
        <v/>
      </c>
      <c r="JH38" s="42" t="str" cm="1">
        <f t="array" ref="JH38">IFERROR(IF(OR(JH$10="", $B38="", $H38="", CN38="", JH$8=""), "", IF(JH$9="", CN38/$H38, (CN38-INDEX($L38:$CQ38, $GE38, MATCH(CONCATENATE(JH$10, " - ", JH$8-7), $L$68:$CQ$68, 0)))/$H38)), "")</f>
        <v/>
      </c>
      <c r="JI38" s="42" t="str" cm="1">
        <f t="array" ref="JI38">IFERROR(IF(OR(JI$10="", $B38="", $I38="", CO38="", JI$8=""), "", IF(JI$9="", CO38/$I38, (CO38-INDEX($L38:$CQ38, $GE38, MATCH(CONCATENATE(JI$10, " - ", JI$8-7), $L$68:$CQ$68, 0)))/$I38)), "")</f>
        <v/>
      </c>
      <c r="JJ38" s="42" t="str" cm="1">
        <f t="array" ref="JJ38">IFERROR(IF(OR(JJ$10="", $B38="", $J38="", CP38="", JJ$8=""), "", IF(JJ$9="", CP38/$J38, (CP38-INDEX($L38:$CQ38, $GE38, MATCH(CONCATENATE(JJ$10, " - ", JJ$8-7), $L$68:$CQ$68, 0)))/$J38)), "")</f>
        <v/>
      </c>
      <c r="JK38" s="43" t="str" cm="1">
        <f t="array" ref="JK38">IFERROR(IF(OR(JK$10="", $B38="", $K38="", CQ38="", JK$8=""), "", IF(JK$9="", CQ38/$K38, (CQ38-INDEX($L38:$CQ38, $GE38, MATCH(CONCATENATE(JK$10, " - ", JK$8-7), $L$68:$CQ$68, 0)))/$K38)), "")</f>
        <v/>
      </c>
      <c r="JM38" s="55" t="str" cm="1">
        <f t="array" ref="JM38">IF(OR(JM$10="", $B38=""), "", SUMPRODUCT(($CY38:$GD38=JM$8)*($CY$10:$GD$10=JM$10)))</f>
        <v/>
      </c>
      <c r="JN38" s="56" t="str" cm="1">
        <f t="array" ref="JN38">IF(OR(JN$10="", $B38=""), "", SUMPRODUCT(($CY38:$GD38=JN$8)*($CY$10:$GD$10=JN$10)))</f>
        <v/>
      </c>
      <c r="JO38" s="56" t="str" cm="1">
        <f t="array" ref="JO38">IF(OR(JO$10="", $B38=""), "", SUMPRODUCT(($CY38:$GD38=JO$8)*($CY$10:$GD$10=JO$10)))</f>
        <v/>
      </c>
      <c r="JP38" s="56" t="str" cm="1">
        <f t="array" ref="JP38">IF(OR(JP$10="", $B38=""), "", SUMPRODUCT(($CY38:$GD38=JP$8)*($CY$10:$GD$10=JP$10)))</f>
        <v/>
      </c>
      <c r="JQ38" s="56" t="str" cm="1">
        <f t="array" ref="JQ38">IF(OR(JQ$10="", $B38=""), "", SUMPRODUCT(($CY38:$GD38=JQ$8)*($CY$10:$GD$10=JQ$10)))</f>
        <v/>
      </c>
      <c r="JR38" s="56" t="str" cm="1">
        <f t="array" ref="JR38">IF(OR(JR$10="", $B38=""), "", SUMPRODUCT(($CY38:$GD38=JR$8)*($CY$10:$GD$10=JR$10)))</f>
        <v/>
      </c>
      <c r="JS38" s="56" t="str" cm="1">
        <f t="array" ref="JS38">IF(OR(JS$10="", $B38=""), "", SUMPRODUCT(($CY38:$GD38=JS$8)*($CY$10:$GD$10=JS$10)))</f>
        <v/>
      </c>
      <c r="JT38" s="56" t="str" cm="1">
        <f t="array" ref="JT38">IF(OR(JT$10="", $B38=""), "", SUMPRODUCT(($CY38:$GD38=JT$8)*($CY$10:$GD$10=JT$10)))</f>
        <v/>
      </c>
      <c r="JU38" s="56" t="str" cm="1">
        <f t="array" ref="JU38">IF(OR(JU$10="", $B38=""), "", SUMPRODUCT(($CY38:$GD38=JU$8)*($CY$10:$GD$10=JU$10)))</f>
        <v/>
      </c>
      <c r="JV38" s="56" t="str" cm="1">
        <f t="array" ref="JV38">IF(OR(JV$10="", $B38=""), "", SUMPRODUCT(($CY38:$GD38=JV$8)*($CY$10:$GD$10=JV$10)))</f>
        <v/>
      </c>
      <c r="JW38" s="56" t="str" cm="1">
        <f t="array" ref="JW38">IF(OR(JW$10="", $B38=""), "", SUMPRODUCT(($CY38:$GD38=JW$8)*($CY$10:$GD$10=JW$10)))</f>
        <v/>
      </c>
      <c r="JX38" s="56" t="str" cm="1">
        <f t="array" ref="JX38">IF(OR(JX$10="", $B38=""), "", SUMPRODUCT(($CY38:$GD38=JX$8)*($CY$10:$GD$10=JX$10)))</f>
        <v/>
      </c>
      <c r="JY38" s="56" t="str" cm="1">
        <f t="array" ref="JY38">IF(OR(JY$10="", $B38=""), "", SUMPRODUCT(($CY38:$GD38=JY$8)*($CY$10:$GD$10=JY$10)))</f>
        <v/>
      </c>
      <c r="JZ38" s="56" t="str" cm="1">
        <f t="array" ref="JZ38">IF(OR(JZ$10="", $B38=""), "", SUMPRODUCT(($CY38:$GD38=JZ$8)*($CY$10:$GD$10=JZ$10)))</f>
        <v/>
      </c>
      <c r="KA38" s="56" t="str" cm="1">
        <f t="array" ref="KA38">IF(OR(KA$10="", $B38=""), "", SUMPRODUCT(($CY38:$GD38=KA$8)*($CY$10:$GD$10=KA$10)))</f>
        <v/>
      </c>
      <c r="KB38" s="56" t="str" cm="1">
        <f t="array" ref="KB38">IF(OR(KB$10="", $B38=""), "", SUMPRODUCT(($CY38:$GD38=KB$8)*($CY$10:$GD$10=KB$10)))</f>
        <v/>
      </c>
      <c r="KC38" s="56" t="str" cm="1">
        <f t="array" ref="KC38">IF(OR(KC$10="", $B38=""), "", SUMPRODUCT(($CY38:$GD38=KC$8)*($CY$10:$GD$10=KC$10)))</f>
        <v/>
      </c>
      <c r="KD38" s="57" t="str" cm="1">
        <f t="array" ref="KD38">IF(OR(KD$10="", $B38=""), "", SUMPRODUCT(($CY38:$GD38=KD$8)*($CY$10:$GD$10=KD$10)))</f>
        <v/>
      </c>
      <c r="KF38" s="70" t="str">
        <f t="shared" si="213"/>
        <v/>
      </c>
      <c r="KH38" s="76" t="str">
        <f t="shared" si="214"/>
        <v/>
      </c>
      <c r="KI38" s="77" t="str">
        <f t="shared" si="214"/>
        <v/>
      </c>
      <c r="KJ38" s="77" t="str">
        <f t="shared" si="214"/>
        <v/>
      </c>
      <c r="KK38" s="77" t="str">
        <f t="shared" si="214"/>
        <v/>
      </c>
      <c r="KL38" s="77" t="str">
        <f t="shared" si="214"/>
        <v/>
      </c>
      <c r="KM38" s="77" t="str">
        <f t="shared" si="214"/>
        <v/>
      </c>
      <c r="KN38" s="77" t="str">
        <f t="shared" si="214"/>
        <v/>
      </c>
      <c r="KO38" s="77" t="str">
        <f t="shared" si="214"/>
        <v/>
      </c>
      <c r="KP38" s="77" t="str">
        <f t="shared" si="214"/>
        <v/>
      </c>
      <c r="KQ38" s="77" t="str">
        <f t="shared" si="214"/>
        <v/>
      </c>
      <c r="KR38" s="77" t="str">
        <f t="shared" si="214"/>
        <v/>
      </c>
      <c r="KS38" s="77" t="str">
        <f t="shared" si="214"/>
        <v/>
      </c>
      <c r="KT38" s="78" t="str">
        <f t="shared" si="214"/>
        <v/>
      </c>
      <c r="KV38" s="97" t="str">
        <f t="shared" si="215"/>
        <v/>
      </c>
      <c r="KW38" s="98" t="str">
        <f t="shared" si="216"/>
        <v/>
      </c>
    </row>
    <row r="39" spans="1:309" x14ac:dyDescent="0.25">
      <c r="A39" s="2"/>
      <c r="B39" s="291"/>
      <c r="C39" s="292"/>
      <c r="D39" s="293"/>
      <c r="E39" s="294"/>
      <c r="F39" s="295"/>
      <c r="G39" s="296"/>
      <c r="H39" s="296"/>
      <c r="I39" s="296"/>
      <c r="J39" s="296"/>
      <c r="K39" s="297"/>
      <c r="L39" s="295"/>
      <c r="M39" s="296"/>
      <c r="N39" s="296"/>
      <c r="O39" s="296"/>
      <c r="P39" s="296"/>
      <c r="Q39" s="297"/>
      <c r="R39" s="295"/>
      <c r="S39" s="296"/>
      <c r="T39" s="296"/>
      <c r="U39" s="296"/>
      <c r="V39" s="296"/>
      <c r="W39" s="297"/>
      <c r="X39" s="295"/>
      <c r="Y39" s="296"/>
      <c r="Z39" s="296"/>
      <c r="AA39" s="296"/>
      <c r="AB39" s="296"/>
      <c r="AC39" s="297"/>
      <c r="AD39" s="295"/>
      <c r="AE39" s="296"/>
      <c r="AF39" s="296"/>
      <c r="AG39" s="296"/>
      <c r="AH39" s="296"/>
      <c r="AI39" s="297"/>
      <c r="AJ39" s="295"/>
      <c r="AK39" s="296"/>
      <c r="AL39" s="296"/>
      <c r="AM39" s="296"/>
      <c r="AN39" s="296"/>
      <c r="AO39" s="297"/>
      <c r="AP39" s="295"/>
      <c r="AQ39" s="296"/>
      <c r="AR39" s="296"/>
      <c r="AS39" s="296"/>
      <c r="AT39" s="296"/>
      <c r="AU39" s="297"/>
      <c r="AV39" s="295"/>
      <c r="AW39" s="296"/>
      <c r="AX39" s="296"/>
      <c r="AY39" s="296"/>
      <c r="AZ39" s="296"/>
      <c r="BA39" s="297"/>
      <c r="BB39" s="295"/>
      <c r="BC39" s="296"/>
      <c r="BD39" s="296"/>
      <c r="BE39" s="296"/>
      <c r="BF39" s="296"/>
      <c r="BG39" s="297"/>
      <c r="BH39" s="295"/>
      <c r="BI39" s="296"/>
      <c r="BJ39" s="296"/>
      <c r="BK39" s="296"/>
      <c r="BL39" s="296"/>
      <c r="BM39" s="297"/>
      <c r="BN39" s="295"/>
      <c r="BO39" s="296"/>
      <c r="BP39" s="296"/>
      <c r="BQ39" s="296"/>
      <c r="BR39" s="296"/>
      <c r="BS39" s="297"/>
      <c r="BT39" s="295"/>
      <c r="BU39" s="296"/>
      <c r="BV39" s="296"/>
      <c r="BW39" s="296"/>
      <c r="BX39" s="296"/>
      <c r="BY39" s="297"/>
      <c r="BZ39" s="295"/>
      <c r="CA39" s="296"/>
      <c r="CB39" s="296"/>
      <c r="CC39" s="296"/>
      <c r="CD39" s="296"/>
      <c r="CE39" s="297"/>
      <c r="CF39" s="295"/>
      <c r="CG39" s="296"/>
      <c r="CH39" s="296"/>
      <c r="CI39" s="296"/>
      <c r="CJ39" s="296"/>
      <c r="CK39" s="297"/>
      <c r="CL39" s="295"/>
      <c r="CM39" s="296"/>
      <c r="CN39" s="296"/>
      <c r="CO39" s="296"/>
      <c r="CP39" s="296"/>
      <c r="CQ39" s="297"/>
      <c r="CR39" s="2"/>
      <c r="CV39" s="116" t="str">
        <f t="shared" si="210"/>
        <v/>
      </c>
      <c r="CW39" s="117" t="str">
        <f t="shared" si="211"/>
        <v/>
      </c>
      <c r="CY39" s="32" t="str">
        <f t="shared" ca="1" si="212"/>
        <v/>
      </c>
      <c r="CZ39" s="33" t="str">
        <f t="shared" ca="1" si="126"/>
        <v/>
      </c>
      <c r="DA39" s="33" t="str">
        <f t="shared" ca="1" si="127"/>
        <v/>
      </c>
      <c r="DB39" s="33" t="str">
        <f t="shared" ca="1" si="128"/>
        <v/>
      </c>
      <c r="DC39" s="33" t="str">
        <f t="shared" ca="1" si="129"/>
        <v/>
      </c>
      <c r="DD39" s="33" t="str">
        <f t="shared" ca="1" si="130"/>
        <v/>
      </c>
      <c r="DE39" s="33" t="str">
        <f t="shared" ca="1" si="131"/>
        <v/>
      </c>
      <c r="DF39" s="33" t="str">
        <f t="shared" ca="1" si="132"/>
        <v/>
      </c>
      <c r="DG39" s="33" t="str">
        <f t="shared" ca="1" si="133"/>
        <v/>
      </c>
      <c r="DH39" s="33" t="str">
        <f t="shared" ca="1" si="134"/>
        <v/>
      </c>
      <c r="DI39" s="33" t="str">
        <f t="shared" ca="1" si="135"/>
        <v/>
      </c>
      <c r="DJ39" s="33" t="str">
        <f t="shared" ca="1" si="136"/>
        <v/>
      </c>
      <c r="DK39" s="33" t="str">
        <f t="shared" ca="1" si="137"/>
        <v/>
      </c>
      <c r="DL39" s="33" t="str">
        <f t="shared" ca="1" si="138"/>
        <v/>
      </c>
      <c r="DM39" s="33" t="str">
        <f t="shared" ca="1" si="139"/>
        <v/>
      </c>
      <c r="DN39" s="33" t="str">
        <f t="shared" ca="1" si="140"/>
        <v/>
      </c>
      <c r="DO39" s="33" t="str">
        <f t="shared" ca="1" si="141"/>
        <v/>
      </c>
      <c r="DP39" s="33" t="str">
        <f t="shared" ca="1" si="142"/>
        <v/>
      </c>
      <c r="DQ39" s="33" t="str">
        <f t="shared" ca="1" si="143"/>
        <v/>
      </c>
      <c r="DR39" s="33" t="str">
        <f t="shared" ca="1" si="144"/>
        <v/>
      </c>
      <c r="DS39" s="33" t="str">
        <f t="shared" ca="1" si="145"/>
        <v/>
      </c>
      <c r="DT39" s="33" t="str">
        <f t="shared" ca="1" si="146"/>
        <v/>
      </c>
      <c r="DU39" s="33" t="str">
        <f t="shared" ca="1" si="147"/>
        <v/>
      </c>
      <c r="DV39" s="33" t="str">
        <f t="shared" ca="1" si="148"/>
        <v/>
      </c>
      <c r="DW39" s="33" t="str">
        <f t="shared" ca="1" si="149"/>
        <v/>
      </c>
      <c r="DX39" s="33" t="str">
        <f t="shared" ca="1" si="150"/>
        <v/>
      </c>
      <c r="DY39" s="33" t="str">
        <f t="shared" ca="1" si="151"/>
        <v/>
      </c>
      <c r="DZ39" s="33" t="str">
        <f t="shared" ca="1" si="152"/>
        <v/>
      </c>
      <c r="EA39" s="33" t="str">
        <f t="shared" ca="1" si="153"/>
        <v/>
      </c>
      <c r="EB39" s="33" t="str">
        <f t="shared" ca="1" si="154"/>
        <v/>
      </c>
      <c r="EC39" s="33" t="str">
        <f t="shared" ca="1" si="155"/>
        <v/>
      </c>
      <c r="ED39" s="33" t="str">
        <f t="shared" ca="1" si="156"/>
        <v/>
      </c>
      <c r="EE39" s="33" t="str">
        <f t="shared" ca="1" si="157"/>
        <v/>
      </c>
      <c r="EF39" s="33" t="str">
        <f t="shared" ca="1" si="158"/>
        <v/>
      </c>
      <c r="EG39" s="33" t="str">
        <f t="shared" ca="1" si="159"/>
        <v/>
      </c>
      <c r="EH39" s="33" t="str">
        <f t="shared" ca="1" si="160"/>
        <v/>
      </c>
      <c r="EI39" s="33" t="str">
        <f t="shared" ca="1" si="161"/>
        <v/>
      </c>
      <c r="EJ39" s="33" t="str">
        <f t="shared" ca="1" si="162"/>
        <v/>
      </c>
      <c r="EK39" s="33" t="str">
        <f t="shared" ca="1" si="163"/>
        <v/>
      </c>
      <c r="EL39" s="33" t="str">
        <f t="shared" ca="1" si="164"/>
        <v/>
      </c>
      <c r="EM39" s="33" t="str">
        <f t="shared" ca="1" si="165"/>
        <v/>
      </c>
      <c r="EN39" s="33" t="str">
        <f t="shared" ca="1" si="166"/>
        <v/>
      </c>
      <c r="EO39" s="33" t="str">
        <f t="shared" ca="1" si="167"/>
        <v/>
      </c>
      <c r="EP39" s="33" t="str">
        <f t="shared" ca="1" si="168"/>
        <v/>
      </c>
      <c r="EQ39" s="33" t="str">
        <f t="shared" ca="1" si="169"/>
        <v/>
      </c>
      <c r="ER39" s="33" t="str">
        <f t="shared" ca="1" si="170"/>
        <v/>
      </c>
      <c r="ES39" s="33" t="str">
        <f t="shared" ca="1" si="171"/>
        <v/>
      </c>
      <c r="ET39" s="33" t="str">
        <f t="shared" ca="1" si="172"/>
        <v/>
      </c>
      <c r="EU39" s="33" t="str">
        <f t="shared" ca="1" si="173"/>
        <v/>
      </c>
      <c r="EV39" s="33" t="str">
        <f t="shared" ca="1" si="174"/>
        <v/>
      </c>
      <c r="EW39" s="33" t="str">
        <f t="shared" ca="1" si="175"/>
        <v/>
      </c>
      <c r="EX39" s="33" t="str">
        <f t="shared" ca="1" si="176"/>
        <v/>
      </c>
      <c r="EY39" s="33" t="str">
        <f t="shared" ca="1" si="177"/>
        <v/>
      </c>
      <c r="EZ39" s="33" t="str">
        <f t="shared" ca="1" si="178"/>
        <v/>
      </c>
      <c r="FA39" s="33" t="str">
        <f t="shared" ca="1" si="179"/>
        <v/>
      </c>
      <c r="FB39" s="33" t="str">
        <f t="shared" ca="1" si="180"/>
        <v/>
      </c>
      <c r="FC39" s="33" t="str">
        <f t="shared" ca="1" si="181"/>
        <v/>
      </c>
      <c r="FD39" s="33" t="str">
        <f t="shared" ca="1" si="182"/>
        <v/>
      </c>
      <c r="FE39" s="33" t="str">
        <f t="shared" ca="1" si="183"/>
        <v/>
      </c>
      <c r="FF39" s="33" t="str">
        <f t="shared" ca="1" si="184"/>
        <v/>
      </c>
      <c r="FG39" s="33" t="str">
        <f t="shared" ca="1" si="185"/>
        <v/>
      </c>
      <c r="FH39" s="33" t="str">
        <f t="shared" ca="1" si="186"/>
        <v/>
      </c>
      <c r="FI39" s="33" t="str">
        <f t="shared" ca="1" si="187"/>
        <v/>
      </c>
      <c r="FJ39" s="33" t="str">
        <f t="shared" ca="1" si="188"/>
        <v/>
      </c>
      <c r="FK39" s="33" t="str">
        <f t="shared" ca="1" si="189"/>
        <v/>
      </c>
      <c r="FL39" s="33" t="str">
        <f t="shared" ca="1" si="190"/>
        <v/>
      </c>
      <c r="FM39" s="33" t="str">
        <f t="shared" ca="1" si="191"/>
        <v/>
      </c>
      <c r="FN39" s="33" t="str">
        <f t="shared" ca="1" si="192"/>
        <v/>
      </c>
      <c r="FO39" s="33" t="str">
        <f t="shared" ca="1" si="193"/>
        <v/>
      </c>
      <c r="FP39" s="33" t="str">
        <f t="shared" ca="1" si="194"/>
        <v/>
      </c>
      <c r="FQ39" s="33" t="str">
        <f t="shared" ca="1" si="195"/>
        <v/>
      </c>
      <c r="FR39" s="33" t="str">
        <f t="shared" ca="1" si="196"/>
        <v/>
      </c>
      <c r="FS39" s="33" t="str">
        <f t="shared" ca="1" si="197"/>
        <v/>
      </c>
      <c r="FT39" s="33" t="str">
        <f t="shared" ca="1" si="198"/>
        <v/>
      </c>
      <c r="FU39" s="33" t="str">
        <f t="shared" ca="1" si="199"/>
        <v/>
      </c>
      <c r="FV39" s="33" t="str">
        <f t="shared" ca="1" si="200"/>
        <v/>
      </c>
      <c r="FW39" s="33" t="str">
        <f t="shared" ca="1" si="201"/>
        <v/>
      </c>
      <c r="FX39" s="33" t="str">
        <f t="shared" ca="1" si="202"/>
        <v/>
      </c>
      <c r="FY39" s="33" t="str">
        <f t="shared" ca="1" si="203"/>
        <v/>
      </c>
      <c r="FZ39" s="33" t="str">
        <f t="shared" ca="1" si="204"/>
        <v/>
      </c>
      <c r="GA39" s="33" t="str">
        <f t="shared" ca="1" si="205"/>
        <v/>
      </c>
      <c r="GB39" s="33" t="str">
        <f t="shared" ca="1" si="206"/>
        <v/>
      </c>
      <c r="GC39" s="33" t="str">
        <f t="shared" ca="1" si="207"/>
        <v/>
      </c>
      <c r="GD39" s="34" t="str">
        <f t="shared" ca="1" si="208"/>
        <v/>
      </c>
      <c r="GF39" s="41" t="str" cm="1">
        <f t="array" ref="GF39">IFERROR(IF(OR(GF$10="", $B39="", $F39="", L39="", GF$8=""), "", IF(GF$9="", L39/$F39, (L39-INDEX($L39:$CQ39, $GE39, MATCH(CONCATENATE(GF$10, " - ", GF$8-7), $L$68:$CQ$68, 0)))/$F39)), "")</f>
        <v/>
      </c>
      <c r="GG39" s="42" t="str" cm="1">
        <f t="array" ref="GG39">IFERROR(IF(OR(GG$10="", $B39="", $G39="", M39="", GG$8=""), "", IF(GG$9="", M39/$G39, (M39-INDEX($L39:$CQ39, $GE39, MATCH(CONCATENATE(GG$10, " - ", GG$8-7), $L$68:$CQ$68, 0)))/$G39)), "")</f>
        <v/>
      </c>
      <c r="GH39" s="42" t="str" cm="1">
        <f t="array" ref="GH39">IFERROR(IF(OR(GH$10="", $B39="", $H39="", N39="", GH$8=""), "", IF(GH$9="", N39/$H39, (N39-INDEX($L39:$CQ39, $GE39, MATCH(CONCATENATE(GH$10, " - ", GH$8-7), $L$68:$CQ$68, 0)))/$H39)), "")</f>
        <v/>
      </c>
      <c r="GI39" s="42" t="str" cm="1">
        <f t="array" ref="GI39">IFERROR(IF(OR(GI$10="", $B39="", $I39="", O39="", GI$8=""), "", IF(GI$9="", O39/$I39, (O39-INDEX($L39:$CQ39, $GE39, MATCH(CONCATENATE(GI$10, " - ", GI$8-7), $L$68:$CQ$68, 0)))/$I39)), "")</f>
        <v/>
      </c>
      <c r="GJ39" s="42" t="str" cm="1">
        <f t="array" ref="GJ39">IFERROR(IF(OR(GJ$10="", $B39="", $J39="", P39="", GJ$8=""), "", IF(GJ$9="", P39/$J39, (P39-INDEX($L39:$CQ39, $GE39, MATCH(CONCATENATE(GJ$10, " - ", GJ$8-7), $L$68:$CQ$68, 0)))/$J39)), "")</f>
        <v/>
      </c>
      <c r="GK39" s="43" t="str" cm="1">
        <f t="array" ref="GK39">IFERROR(IF(OR(GK$10="", $B39="", $K39="", Q39="", GK$8=""), "", IF(GK$9="", Q39/$K39, (Q39-INDEX($L39:$CQ39, $GE39, MATCH(CONCATENATE(GK$10, " - ", GK$8-7), $L$68:$CQ$68, 0)))/$K39)), "")</f>
        <v/>
      </c>
      <c r="GL39" s="41" t="str" cm="1">
        <f t="array" ref="GL39">IFERROR(IF(OR(GL$10="", $B39="", $F39="", R39="", GL$8=""), "", IF(GL$9="", R39/$F39, (R39-INDEX($L39:$CQ39, $GE39, MATCH(CONCATENATE(GL$10, " - ", GL$8-7), $L$68:$CQ$68, 0)))/$F39)), "")</f>
        <v/>
      </c>
      <c r="GM39" s="42" t="str" cm="1">
        <f t="array" ref="GM39">IFERROR(IF(OR(GM$10="", $B39="", $G39="", S39="", GM$8=""), "", IF(GM$9="", S39/$G39, (S39-INDEX($L39:$CQ39, $GE39, MATCH(CONCATENATE(GM$10, " - ", GM$8-7), $L$68:$CQ$68, 0)))/$G39)), "")</f>
        <v/>
      </c>
      <c r="GN39" s="42" t="str" cm="1">
        <f t="array" ref="GN39">IFERROR(IF(OR(GN$10="", $B39="", $H39="", T39="", GN$8=""), "", IF(GN$9="", T39/$H39, (T39-INDEX($L39:$CQ39, $GE39, MATCH(CONCATENATE(GN$10, " - ", GN$8-7), $L$68:$CQ$68, 0)))/$H39)), "")</f>
        <v/>
      </c>
      <c r="GO39" s="42" t="str" cm="1">
        <f t="array" ref="GO39">IFERROR(IF(OR(GO$10="", $B39="", $I39="", U39="", GO$8=""), "", IF(GO$9="", U39/$I39, (U39-INDEX($L39:$CQ39, $GE39, MATCH(CONCATENATE(GO$10, " - ", GO$8-7), $L$68:$CQ$68, 0)))/$I39)), "")</f>
        <v/>
      </c>
      <c r="GP39" s="42" t="str" cm="1">
        <f t="array" ref="GP39">IFERROR(IF(OR(GP$10="", $B39="", $J39="", V39="", GP$8=""), "", IF(GP$9="", V39/$J39, (V39-INDEX($L39:$CQ39, $GE39, MATCH(CONCATENATE(GP$10, " - ", GP$8-7), $L$68:$CQ$68, 0)))/$J39)), "")</f>
        <v/>
      </c>
      <c r="GQ39" s="43" t="str" cm="1">
        <f t="array" ref="GQ39">IFERROR(IF(OR(GQ$10="", $B39="", $K39="", W39="", GQ$8=""), "", IF(GQ$9="", W39/$K39, (W39-INDEX($L39:$CQ39, $GE39, MATCH(CONCATENATE(GQ$10, " - ", GQ$8-7), $L$68:$CQ$68, 0)))/$K39)), "")</f>
        <v/>
      </c>
      <c r="GR39" s="41" t="str" cm="1">
        <f t="array" ref="GR39">IFERROR(IF(OR(GR$10="", $B39="", $F39="", X39="", GR$8=""), "", IF(GR$9="", X39/$F39, (X39-INDEX($L39:$CQ39, $GE39, MATCH(CONCATENATE(GR$10, " - ", GR$8-7), $L$68:$CQ$68, 0)))/$F39)), "")</f>
        <v/>
      </c>
      <c r="GS39" s="42" t="str" cm="1">
        <f t="array" ref="GS39">IFERROR(IF(OR(GS$10="", $B39="", $G39="", Y39="", GS$8=""), "", IF(GS$9="", Y39/$G39, (Y39-INDEX($L39:$CQ39, $GE39, MATCH(CONCATENATE(GS$10, " - ", GS$8-7), $L$68:$CQ$68, 0)))/$G39)), "")</f>
        <v/>
      </c>
      <c r="GT39" s="42" t="str" cm="1">
        <f t="array" ref="GT39">IFERROR(IF(OR(GT$10="", $B39="", $H39="", Z39="", GT$8=""), "", IF(GT$9="", Z39/$H39, (Z39-INDEX($L39:$CQ39, $GE39, MATCH(CONCATENATE(GT$10, " - ", GT$8-7), $L$68:$CQ$68, 0)))/$H39)), "")</f>
        <v/>
      </c>
      <c r="GU39" s="42" t="str" cm="1">
        <f t="array" ref="GU39">IFERROR(IF(OR(GU$10="", $B39="", $I39="", AA39="", GU$8=""), "", IF(GU$9="", AA39/$I39, (AA39-INDEX($L39:$CQ39, $GE39, MATCH(CONCATENATE(GU$10, " - ", GU$8-7), $L$68:$CQ$68, 0)))/$I39)), "")</f>
        <v/>
      </c>
      <c r="GV39" s="42" t="str" cm="1">
        <f t="array" ref="GV39">IFERROR(IF(OR(GV$10="", $B39="", $J39="", AB39="", GV$8=""), "", IF(GV$9="", AB39/$J39, (AB39-INDEX($L39:$CQ39, $GE39, MATCH(CONCATENATE(GV$10, " - ", GV$8-7), $L$68:$CQ$68, 0)))/$J39)), "")</f>
        <v/>
      </c>
      <c r="GW39" s="43" t="str" cm="1">
        <f t="array" ref="GW39">IFERROR(IF(OR(GW$10="", $B39="", $K39="", AC39="", GW$8=""), "", IF(GW$9="", AC39/$K39, (AC39-INDEX($L39:$CQ39, $GE39, MATCH(CONCATENATE(GW$10, " - ", GW$8-7), $L$68:$CQ$68, 0)))/$K39)), "")</f>
        <v/>
      </c>
      <c r="GX39" s="41" t="str" cm="1">
        <f t="array" ref="GX39">IFERROR(IF(OR(GX$10="", $B39="", $F39="", AD39="", GX$8=""), "", IF(GX$9="", AD39/$F39, (AD39-INDEX($L39:$CQ39, $GE39, MATCH(CONCATENATE(GX$10, " - ", GX$8-7), $L$68:$CQ$68, 0)))/$F39)), "")</f>
        <v/>
      </c>
      <c r="GY39" s="42" t="str" cm="1">
        <f t="array" ref="GY39">IFERROR(IF(OR(GY$10="", $B39="", $G39="", AE39="", GY$8=""), "", IF(GY$9="", AE39/$G39, (AE39-INDEX($L39:$CQ39, $GE39, MATCH(CONCATENATE(GY$10, " - ", GY$8-7), $L$68:$CQ$68, 0)))/$G39)), "")</f>
        <v/>
      </c>
      <c r="GZ39" s="42" t="str" cm="1">
        <f t="array" ref="GZ39">IFERROR(IF(OR(GZ$10="", $B39="", $H39="", AF39="", GZ$8=""), "", IF(GZ$9="", AF39/$H39, (AF39-INDEX($L39:$CQ39, $GE39, MATCH(CONCATENATE(GZ$10, " - ", GZ$8-7), $L$68:$CQ$68, 0)))/$H39)), "")</f>
        <v/>
      </c>
      <c r="HA39" s="42" t="str" cm="1">
        <f t="array" ref="HA39">IFERROR(IF(OR(HA$10="", $B39="", $I39="", AG39="", HA$8=""), "", IF(HA$9="", AG39/$I39, (AG39-INDEX($L39:$CQ39, $GE39, MATCH(CONCATENATE(HA$10, " - ", HA$8-7), $L$68:$CQ$68, 0)))/$I39)), "")</f>
        <v/>
      </c>
      <c r="HB39" s="42" t="str" cm="1">
        <f t="array" ref="HB39">IFERROR(IF(OR(HB$10="", $B39="", $J39="", AH39="", HB$8=""), "", IF(HB$9="", AH39/$J39, (AH39-INDEX($L39:$CQ39, $GE39, MATCH(CONCATENATE(HB$10, " - ", HB$8-7), $L$68:$CQ$68, 0)))/$J39)), "")</f>
        <v/>
      </c>
      <c r="HC39" s="43" t="str" cm="1">
        <f t="array" ref="HC39">IFERROR(IF(OR(HC$10="", $B39="", $K39="", AI39="", HC$8=""), "", IF(HC$9="", AI39/$K39, (AI39-INDEX($L39:$CQ39, $GE39, MATCH(CONCATENATE(HC$10, " - ", HC$8-7), $L$68:$CQ$68, 0)))/$K39)), "")</f>
        <v/>
      </c>
      <c r="HD39" s="41" t="str" cm="1">
        <f t="array" ref="HD39">IFERROR(IF(OR(HD$10="", $B39="", $F39="", AJ39="", HD$8=""), "", IF(HD$9="", AJ39/$F39, (AJ39-INDEX($L39:$CQ39, $GE39, MATCH(CONCATENATE(HD$10, " - ", HD$8-7), $L$68:$CQ$68, 0)))/$F39)), "")</f>
        <v/>
      </c>
      <c r="HE39" s="42" t="str" cm="1">
        <f t="array" ref="HE39">IFERROR(IF(OR(HE$10="", $B39="", $G39="", AK39="", HE$8=""), "", IF(HE$9="", AK39/$G39, (AK39-INDEX($L39:$CQ39, $GE39, MATCH(CONCATENATE(HE$10, " - ", HE$8-7), $L$68:$CQ$68, 0)))/$G39)), "")</f>
        <v/>
      </c>
      <c r="HF39" s="42" t="str" cm="1">
        <f t="array" ref="HF39">IFERROR(IF(OR(HF$10="", $B39="", $H39="", AL39="", HF$8=""), "", IF(HF$9="", AL39/$H39, (AL39-INDEX($L39:$CQ39, $GE39, MATCH(CONCATENATE(HF$10, " - ", HF$8-7), $L$68:$CQ$68, 0)))/$H39)), "")</f>
        <v/>
      </c>
      <c r="HG39" s="42" t="str" cm="1">
        <f t="array" ref="HG39">IFERROR(IF(OR(HG$10="", $B39="", $I39="", AM39="", HG$8=""), "", IF(HG$9="", AM39/$I39, (AM39-INDEX($L39:$CQ39, $GE39, MATCH(CONCATENATE(HG$10, " - ", HG$8-7), $L$68:$CQ$68, 0)))/$I39)), "")</f>
        <v/>
      </c>
      <c r="HH39" s="42" t="str" cm="1">
        <f t="array" ref="HH39">IFERROR(IF(OR(HH$10="", $B39="", $J39="", AN39="", HH$8=""), "", IF(HH$9="", AN39/$J39, (AN39-INDEX($L39:$CQ39, $GE39, MATCH(CONCATENATE(HH$10, " - ", HH$8-7), $L$68:$CQ$68, 0)))/$J39)), "")</f>
        <v/>
      </c>
      <c r="HI39" s="43" t="str" cm="1">
        <f t="array" ref="HI39">IFERROR(IF(OR(HI$10="", $B39="", $K39="", AO39="", HI$8=""), "", IF(HI$9="", AO39/$K39, (AO39-INDEX($L39:$CQ39, $GE39, MATCH(CONCATENATE(HI$10, " - ", HI$8-7), $L$68:$CQ$68, 0)))/$K39)), "")</f>
        <v/>
      </c>
      <c r="HJ39" s="41" t="str" cm="1">
        <f t="array" ref="HJ39">IFERROR(IF(OR(HJ$10="", $B39="", $F39="", AP39="", HJ$8=""), "", IF(HJ$9="", AP39/$F39, (AP39-INDEX($L39:$CQ39, $GE39, MATCH(CONCATENATE(HJ$10, " - ", HJ$8-7), $L$68:$CQ$68, 0)))/$F39)), "")</f>
        <v/>
      </c>
      <c r="HK39" s="42" t="str" cm="1">
        <f t="array" ref="HK39">IFERROR(IF(OR(HK$10="", $B39="", $G39="", AQ39="", HK$8=""), "", IF(HK$9="", AQ39/$G39, (AQ39-INDEX($L39:$CQ39, $GE39, MATCH(CONCATENATE(HK$10, " - ", HK$8-7), $L$68:$CQ$68, 0)))/$G39)), "")</f>
        <v/>
      </c>
      <c r="HL39" s="42" t="str" cm="1">
        <f t="array" ref="HL39">IFERROR(IF(OR(HL$10="", $B39="", $H39="", AR39="", HL$8=""), "", IF(HL$9="", AR39/$H39, (AR39-INDEX($L39:$CQ39, $GE39, MATCH(CONCATENATE(HL$10, " - ", HL$8-7), $L$68:$CQ$68, 0)))/$H39)), "")</f>
        <v/>
      </c>
      <c r="HM39" s="42" t="str" cm="1">
        <f t="array" ref="HM39">IFERROR(IF(OR(HM$10="", $B39="", $I39="", AS39="", HM$8=""), "", IF(HM$9="", AS39/$I39, (AS39-INDEX($L39:$CQ39, $GE39, MATCH(CONCATENATE(HM$10, " - ", HM$8-7), $L$68:$CQ$68, 0)))/$I39)), "")</f>
        <v/>
      </c>
      <c r="HN39" s="42" t="str" cm="1">
        <f t="array" ref="HN39">IFERROR(IF(OR(HN$10="", $B39="", $J39="", AT39="", HN$8=""), "", IF(HN$9="", AT39/$J39, (AT39-INDEX($L39:$CQ39, $GE39, MATCH(CONCATENATE(HN$10, " - ", HN$8-7), $L$68:$CQ$68, 0)))/$J39)), "")</f>
        <v/>
      </c>
      <c r="HO39" s="43" t="str" cm="1">
        <f t="array" ref="HO39">IFERROR(IF(OR(HO$10="", $B39="", $K39="", AU39="", HO$8=""), "", IF(HO$9="", AU39/$K39, (AU39-INDEX($L39:$CQ39, $GE39, MATCH(CONCATENATE(HO$10, " - ", HO$8-7), $L$68:$CQ$68, 0)))/$K39)), "")</f>
        <v/>
      </c>
      <c r="HP39" s="41" t="str" cm="1">
        <f t="array" ref="HP39">IFERROR(IF(OR(HP$10="", $B39="", $F39="", AV39="", HP$8=""), "", IF(HP$9="", AV39/$F39, (AV39-INDEX($L39:$CQ39, $GE39, MATCH(CONCATENATE(HP$10, " - ", HP$8-7), $L$68:$CQ$68, 0)))/$F39)), "")</f>
        <v/>
      </c>
      <c r="HQ39" s="42" t="str" cm="1">
        <f t="array" ref="HQ39">IFERROR(IF(OR(HQ$10="", $B39="", $G39="", AW39="", HQ$8=""), "", IF(HQ$9="", AW39/$G39, (AW39-INDEX($L39:$CQ39, $GE39, MATCH(CONCATENATE(HQ$10, " - ", HQ$8-7), $L$68:$CQ$68, 0)))/$G39)), "")</f>
        <v/>
      </c>
      <c r="HR39" s="42" t="str" cm="1">
        <f t="array" ref="HR39">IFERROR(IF(OR(HR$10="", $B39="", $H39="", AX39="", HR$8=""), "", IF(HR$9="", AX39/$H39, (AX39-INDEX($L39:$CQ39, $GE39, MATCH(CONCATENATE(HR$10, " - ", HR$8-7), $L$68:$CQ$68, 0)))/$H39)), "")</f>
        <v/>
      </c>
      <c r="HS39" s="42" t="str" cm="1">
        <f t="array" ref="HS39">IFERROR(IF(OR(HS$10="", $B39="", $I39="", AY39="", HS$8=""), "", IF(HS$9="", AY39/$I39, (AY39-INDEX($L39:$CQ39, $GE39, MATCH(CONCATENATE(HS$10, " - ", HS$8-7), $L$68:$CQ$68, 0)))/$I39)), "")</f>
        <v/>
      </c>
      <c r="HT39" s="42" t="str" cm="1">
        <f t="array" ref="HT39">IFERROR(IF(OR(HT$10="", $B39="", $J39="", AZ39="", HT$8=""), "", IF(HT$9="", AZ39/$J39, (AZ39-INDEX($L39:$CQ39, $GE39, MATCH(CONCATENATE(HT$10, " - ", HT$8-7), $L$68:$CQ$68, 0)))/$J39)), "")</f>
        <v/>
      </c>
      <c r="HU39" s="43" t="str" cm="1">
        <f t="array" ref="HU39">IFERROR(IF(OR(HU$10="", $B39="", $K39="", BA39="", HU$8=""), "", IF(HU$9="", BA39/$K39, (BA39-INDEX($L39:$CQ39, $GE39, MATCH(CONCATENATE(HU$10, " - ", HU$8-7), $L$68:$CQ$68, 0)))/$K39)), "")</f>
        <v/>
      </c>
      <c r="HV39" s="41" t="str" cm="1">
        <f t="array" ref="HV39">IFERROR(IF(OR(HV$10="", $B39="", $F39="", BB39="", HV$8=""), "", IF(HV$9="", BB39/$F39, (BB39-INDEX($L39:$CQ39, $GE39, MATCH(CONCATENATE(HV$10, " - ", HV$8-7), $L$68:$CQ$68, 0)))/$F39)), "")</f>
        <v/>
      </c>
      <c r="HW39" s="42" t="str" cm="1">
        <f t="array" ref="HW39">IFERROR(IF(OR(HW$10="", $B39="", $G39="", BC39="", HW$8=""), "", IF(HW$9="", BC39/$G39, (BC39-INDEX($L39:$CQ39, $GE39, MATCH(CONCATENATE(HW$10, " - ", HW$8-7), $L$68:$CQ$68, 0)))/$G39)), "")</f>
        <v/>
      </c>
      <c r="HX39" s="42" t="str" cm="1">
        <f t="array" ref="HX39">IFERROR(IF(OR(HX$10="", $B39="", $H39="", BD39="", HX$8=""), "", IF(HX$9="", BD39/$H39, (BD39-INDEX($L39:$CQ39, $GE39, MATCH(CONCATENATE(HX$10, " - ", HX$8-7), $L$68:$CQ$68, 0)))/$H39)), "")</f>
        <v/>
      </c>
      <c r="HY39" s="42" t="str" cm="1">
        <f t="array" ref="HY39">IFERROR(IF(OR(HY$10="", $B39="", $I39="", BE39="", HY$8=""), "", IF(HY$9="", BE39/$I39, (BE39-INDEX($L39:$CQ39, $GE39, MATCH(CONCATENATE(HY$10, " - ", HY$8-7), $L$68:$CQ$68, 0)))/$I39)), "")</f>
        <v/>
      </c>
      <c r="HZ39" s="42" t="str" cm="1">
        <f t="array" ref="HZ39">IFERROR(IF(OR(HZ$10="", $B39="", $J39="", BF39="", HZ$8=""), "", IF(HZ$9="", BF39/$J39, (BF39-INDEX($L39:$CQ39, $GE39, MATCH(CONCATENATE(HZ$10, " - ", HZ$8-7), $L$68:$CQ$68, 0)))/$J39)), "")</f>
        <v/>
      </c>
      <c r="IA39" s="43" t="str" cm="1">
        <f t="array" ref="IA39">IFERROR(IF(OR(IA$10="", $B39="", $K39="", BG39="", IA$8=""), "", IF(IA$9="", BG39/$K39, (BG39-INDEX($L39:$CQ39, $GE39, MATCH(CONCATENATE(IA$10, " - ", IA$8-7), $L$68:$CQ$68, 0)))/$K39)), "")</f>
        <v/>
      </c>
      <c r="IB39" s="41" t="str" cm="1">
        <f t="array" ref="IB39">IFERROR(IF(OR(IB$10="", $B39="", $F39="", BH39="", IB$8=""), "", IF(IB$9="", BH39/$F39, (BH39-INDEX($L39:$CQ39, $GE39, MATCH(CONCATENATE(IB$10, " - ", IB$8-7), $L$68:$CQ$68, 0)))/$F39)), "")</f>
        <v/>
      </c>
      <c r="IC39" s="42" t="str" cm="1">
        <f t="array" ref="IC39">IFERROR(IF(OR(IC$10="", $B39="", $G39="", BI39="", IC$8=""), "", IF(IC$9="", BI39/$G39, (BI39-INDEX($L39:$CQ39, $GE39, MATCH(CONCATENATE(IC$10, " - ", IC$8-7), $L$68:$CQ$68, 0)))/$G39)), "")</f>
        <v/>
      </c>
      <c r="ID39" s="42" t="str" cm="1">
        <f t="array" ref="ID39">IFERROR(IF(OR(ID$10="", $B39="", $H39="", BJ39="", ID$8=""), "", IF(ID$9="", BJ39/$H39, (BJ39-INDEX($L39:$CQ39, $GE39, MATCH(CONCATENATE(ID$10, " - ", ID$8-7), $L$68:$CQ$68, 0)))/$H39)), "")</f>
        <v/>
      </c>
      <c r="IE39" s="42" t="str" cm="1">
        <f t="array" ref="IE39">IFERROR(IF(OR(IE$10="", $B39="", $I39="", BK39="", IE$8=""), "", IF(IE$9="", BK39/$I39, (BK39-INDEX($L39:$CQ39, $GE39, MATCH(CONCATENATE(IE$10, " - ", IE$8-7), $L$68:$CQ$68, 0)))/$I39)), "")</f>
        <v/>
      </c>
      <c r="IF39" s="42" t="str" cm="1">
        <f t="array" ref="IF39">IFERROR(IF(OR(IF$10="", $B39="", $J39="", BL39="", IF$8=""), "", IF(IF$9="", BL39/$J39, (BL39-INDEX($L39:$CQ39, $GE39, MATCH(CONCATENATE(IF$10, " - ", IF$8-7), $L$68:$CQ$68, 0)))/$J39)), "")</f>
        <v/>
      </c>
      <c r="IG39" s="43" t="str" cm="1">
        <f t="array" ref="IG39">IFERROR(IF(OR(IG$10="", $B39="", $K39="", BM39="", IG$8=""), "", IF(IG$9="", BM39/$K39, (BM39-INDEX($L39:$CQ39, $GE39, MATCH(CONCATENATE(IG$10, " - ", IG$8-7), $L$68:$CQ$68, 0)))/$K39)), "")</f>
        <v/>
      </c>
      <c r="IH39" s="41" t="str" cm="1">
        <f t="array" ref="IH39">IFERROR(IF(OR(IH$10="", $B39="", $F39="", BN39="", IH$8=""), "", IF(IH$9="", BN39/$F39, (BN39-INDEX($L39:$CQ39, $GE39, MATCH(CONCATENATE(IH$10, " - ", IH$8-7), $L$68:$CQ$68, 0)))/$F39)), "")</f>
        <v/>
      </c>
      <c r="II39" s="42" t="str" cm="1">
        <f t="array" ref="II39">IFERROR(IF(OR(II$10="", $B39="", $G39="", BO39="", II$8=""), "", IF(II$9="", BO39/$G39, (BO39-INDEX($L39:$CQ39, $GE39, MATCH(CONCATENATE(II$10, " - ", II$8-7), $L$68:$CQ$68, 0)))/$G39)), "")</f>
        <v/>
      </c>
      <c r="IJ39" s="42" t="str" cm="1">
        <f t="array" ref="IJ39">IFERROR(IF(OR(IJ$10="", $B39="", $H39="", BP39="", IJ$8=""), "", IF(IJ$9="", BP39/$H39, (BP39-INDEX($L39:$CQ39, $GE39, MATCH(CONCATENATE(IJ$10, " - ", IJ$8-7), $L$68:$CQ$68, 0)))/$H39)), "")</f>
        <v/>
      </c>
      <c r="IK39" s="42" t="str" cm="1">
        <f t="array" ref="IK39">IFERROR(IF(OR(IK$10="", $B39="", $I39="", BQ39="", IK$8=""), "", IF(IK$9="", BQ39/$I39, (BQ39-INDEX($L39:$CQ39, $GE39, MATCH(CONCATENATE(IK$10, " - ", IK$8-7), $L$68:$CQ$68, 0)))/$I39)), "")</f>
        <v/>
      </c>
      <c r="IL39" s="42" t="str" cm="1">
        <f t="array" ref="IL39">IFERROR(IF(OR(IL$10="", $B39="", $J39="", BR39="", IL$8=""), "", IF(IL$9="", BR39/$J39, (BR39-INDEX($L39:$CQ39, $GE39, MATCH(CONCATENATE(IL$10, " - ", IL$8-7), $L$68:$CQ$68, 0)))/$J39)), "")</f>
        <v/>
      </c>
      <c r="IM39" s="43" t="str" cm="1">
        <f t="array" ref="IM39">IFERROR(IF(OR(IM$10="", $B39="", $K39="", BS39="", IM$8=""), "", IF(IM$9="", BS39/$K39, (BS39-INDEX($L39:$CQ39, $GE39, MATCH(CONCATENATE(IM$10, " - ", IM$8-7), $L$68:$CQ$68, 0)))/$K39)), "")</f>
        <v/>
      </c>
      <c r="IN39" s="41" t="str" cm="1">
        <f t="array" ref="IN39">IFERROR(IF(OR(IN$10="", $B39="", $F39="", BT39="", IN$8=""), "", IF(IN$9="", BT39/$F39, (BT39-INDEX($L39:$CQ39, $GE39, MATCH(CONCATENATE(IN$10, " - ", IN$8-7), $L$68:$CQ$68, 0)))/$F39)), "")</f>
        <v/>
      </c>
      <c r="IO39" s="42" t="str" cm="1">
        <f t="array" ref="IO39">IFERROR(IF(OR(IO$10="", $B39="", $G39="", BU39="", IO$8=""), "", IF(IO$9="", BU39/$G39, (BU39-INDEX($L39:$CQ39, $GE39, MATCH(CONCATENATE(IO$10, " - ", IO$8-7), $L$68:$CQ$68, 0)))/$G39)), "")</f>
        <v/>
      </c>
      <c r="IP39" s="42" t="str" cm="1">
        <f t="array" ref="IP39">IFERROR(IF(OR(IP$10="", $B39="", $H39="", BV39="", IP$8=""), "", IF(IP$9="", BV39/$H39, (BV39-INDEX($L39:$CQ39, $GE39, MATCH(CONCATENATE(IP$10, " - ", IP$8-7), $L$68:$CQ$68, 0)))/$H39)), "")</f>
        <v/>
      </c>
      <c r="IQ39" s="42" t="str" cm="1">
        <f t="array" ref="IQ39">IFERROR(IF(OR(IQ$10="", $B39="", $I39="", BW39="", IQ$8=""), "", IF(IQ$9="", BW39/$I39, (BW39-INDEX($L39:$CQ39, $GE39, MATCH(CONCATENATE(IQ$10, " - ", IQ$8-7), $L$68:$CQ$68, 0)))/$I39)), "")</f>
        <v/>
      </c>
      <c r="IR39" s="42" t="str" cm="1">
        <f t="array" ref="IR39">IFERROR(IF(OR(IR$10="", $B39="", $J39="", BX39="", IR$8=""), "", IF(IR$9="", BX39/$J39, (BX39-INDEX($L39:$CQ39, $GE39, MATCH(CONCATENATE(IR$10, " - ", IR$8-7), $L$68:$CQ$68, 0)))/$J39)), "")</f>
        <v/>
      </c>
      <c r="IS39" s="43" t="str" cm="1">
        <f t="array" ref="IS39">IFERROR(IF(OR(IS$10="", $B39="", $K39="", BY39="", IS$8=""), "", IF(IS$9="", BY39/$K39, (BY39-INDEX($L39:$CQ39, $GE39, MATCH(CONCATENATE(IS$10, " - ", IS$8-7), $L$68:$CQ$68, 0)))/$K39)), "")</f>
        <v/>
      </c>
      <c r="IT39" s="41" t="str" cm="1">
        <f t="array" ref="IT39">IFERROR(IF(OR(IT$10="", $B39="", $F39="", BZ39="", IT$8=""), "", IF(IT$9="", BZ39/$F39, (BZ39-INDEX($L39:$CQ39, $GE39, MATCH(CONCATENATE(IT$10, " - ", IT$8-7), $L$68:$CQ$68, 0)))/$F39)), "")</f>
        <v/>
      </c>
      <c r="IU39" s="42" t="str" cm="1">
        <f t="array" ref="IU39">IFERROR(IF(OR(IU$10="", $B39="", $G39="", CA39="", IU$8=""), "", IF(IU$9="", CA39/$G39, (CA39-INDEX($L39:$CQ39, $GE39, MATCH(CONCATENATE(IU$10, " - ", IU$8-7), $L$68:$CQ$68, 0)))/$G39)), "")</f>
        <v/>
      </c>
      <c r="IV39" s="42" t="str" cm="1">
        <f t="array" ref="IV39">IFERROR(IF(OR(IV$10="", $B39="", $H39="", CB39="", IV$8=""), "", IF(IV$9="", CB39/$H39, (CB39-INDEX($L39:$CQ39, $GE39, MATCH(CONCATENATE(IV$10, " - ", IV$8-7), $L$68:$CQ$68, 0)))/$H39)), "")</f>
        <v/>
      </c>
      <c r="IW39" s="42" t="str" cm="1">
        <f t="array" ref="IW39">IFERROR(IF(OR(IW$10="", $B39="", $I39="", CC39="", IW$8=""), "", IF(IW$9="", CC39/$I39, (CC39-INDEX($L39:$CQ39, $GE39, MATCH(CONCATENATE(IW$10, " - ", IW$8-7), $L$68:$CQ$68, 0)))/$I39)), "")</f>
        <v/>
      </c>
      <c r="IX39" s="42" t="str" cm="1">
        <f t="array" ref="IX39">IFERROR(IF(OR(IX$10="", $B39="", $J39="", CD39="", IX$8=""), "", IF(IX$9="", CD39/$J39, (CD39-INDEX($L39:$CQ39, $GE39, MATCH(CONCATENATE(IX$10, " - ", IX$8-7), $L$68:$CQ$68, 0)))/$J39)), "")</f>
        <v/>
      </c>
      <c r="IY39" s="43" t="str" cm="1">
        <f t="array" ref="IY39">IFERROR(IF(OR(IY$10="", $B39="", $K39="", CE39="", IY$8=""), "", IF(IY$9="", CE39/$K39, (CE39-INDEX($L39:$CQ39, $GE39, MATCH(CONCATENATE(IY$10, " - ", IY$8-7), $L$68:$CQ$68, 0)))/$K39)), "")</f>
        <v/>
      </c>
      <c r="IZ39" s="41" t="str" cm="1">
        <f t="array" ref="IZ39">IFERROR(IF(OR(IZ$10="", $B39="", $F39="", CF39="", IZ$8=""), "", IF(IZ$9="", CF39/$F39, (CF39-INDEX($L39:$CQ39, $GE39, MATCH(CONCATENATE(IZ$10, " - ", IZ$8-7), $L$68:$CQ$68, 0)))/$F39)), "")</f>
        <v/>
      </c>
      <c r="JA39" s="42" t="str" cm="1">
        <f t="array" ref="JA39">IFERROR(IF(OR(JA$10="", $B39="", $G39="", CG39="", JA$8=""), "", IF(JA$9="", CG39/$G39, (CG39-INDEX($L39:$CQ39, $GE39, MATCH(CONCATENATE(JA$10, " - ", JA$8-7), $L$68:$CQ$68, 0)))/$G39)), "")</f>
        <v/>
      </c>
      <c r="JB39" s="42" t="str" cm="1">
        <f t="array" ref="JB39">IFERROR(IF(OR(JB$10="", $B39="", $H39="", CH39="", JB$8=""), "", IF(JB$9="", CH39/$H39, (CH39-INDEX($L39:$CQ39, $GE39, MATCH(CONCATENATE(JB$10, " - ", JB$8-7), $L$68:$CQ$68, 0)))/$H39)), "")</f>
        <v/>
      </c>
      <c r="JC39" s="42" t="str" cm="1">
        <f t="array" ref="JC39">IFERROR(IF(OR(JC$10="", $B39="", $I39="", CI39="", JC$8=""), "", IF(JC$9="", CI39/$I39, (CI39-INDEX($L39:$CQ39, $GE39, MATCH(CONCATENATE(JC$10, " - ", JC$8-7), $L$68:$CQ$68, 0)))/$I39)), "")</f>
        <v/>
      </c>
      <c r="JD39" s="42" t="str" cm="1">
        <f t="array" ref="JD39">IFERROR(IF(OR(JD$10="", $B39="", $J39="", CJ39="", JD$8=""), "", IF(JD$9="", CJ39/$J39, (CJ39-INDEX($L39:$CQ39, $GE39, MATCH(CONCATENATE(JD$10, " - ", JD$8-7), $L$68:$CQ$68, 0)))/$J39)), "")</f>
        <v/>
      </c>
      <c r="JE39" s="43" t="str" cm="1">
        <f t="array" ref="JE39">IFERROR(IF(OR(JE$10="", $B39="", $K39="", CK39="", JE$8=""), "", IF(JE$9="", CK39/$K39, (CK39-INDEX($L39:$CQ39, $GE39, MATCH(CONCATENATE(JE$10, " - ", JE$8-7), $L$68:$CQ$68, 0)))/$K39)), "")</f>
        <v/>
      </c>
      <c r="JF39" s="41" t="str" cm="1">
        <f t="array" ref="JF39">IFERROR(IF(OR(JF$10="", $B39="", $F39="", CL39="", JF$8=""), "", IF(JF$9="", CL39/$F39, (CL39-INDEX($L39:$CQ39, $GE39, MATCH(CONCATENATE(JF$10, " - ", JF$8-7), $L$68:$CQ$68, 0)))/$F39)), "")</f>
        <v/>
      </c>
      <c r="JG39" s="42" t="str" cm="1">
        <f t="array" ref="JG39">IFERROR(IF(OR(JG$10="", $B39="", $G39="", CM39="", JG$8=""), "", IF(JG$9="", CM39/$G39, (CM39-INDEX($L39:$CQ39, $GE39, MATCH(CONCATENATE(JG$10, " - ", JG$8-7), $L$68:$CQ$68, 0)))/$G39)), "")</f>
        <v/>
      </c>
      <c r="JH39" s="42" t="str" cm="1">
        <f t="array" ref="JH39">IFERROR(IF(OR(JH$10="", $B39="", $H39="", CN39="", JH$8=""), "", IF(JH$9="", CN39/$H39, (CN39-INDEX($L39:$CQ39, $GE39, MATCH(CONCATENATE(JH$10, " - ", JH$8-7), $L$68:$CQ$68, 0)))/$H39)), "")</f>
        <v/>
      </c>
      <c r="JI39" s="42" t="str" cm="1">
        <f t="array" ref="JI39">IFERROR(IF(OR(JI$10="", $B39="", $I39="", CO39="", JI$8=""), "", IF(JI$9="", CO39/$I39, (CO39-INDEX($L39:$CQ39, $GE39, MATCH(CONCATENATE(JI$10, " - ", JI$8-7), $L$68:$CQ$68, 0)))/$I39)), "")</f>
        <v/>
      </c>
      <c r="JJ39" s="42" t="str" cm="1">
        <f t="array" ref="JJ39">IFERROR(IF(OR(JJ$10="", $B39="", $J39="", CP39="", JJ$8=""), "", IF(JJ$9="", CP39/$J39, (CP39-INDEX($L39:$CQ39, $GE39, MATCH(CONCATENATE(JJ$10, " - ", JJ$8-7), $L$68:$CQ$68, 0)))/$J39)), "")</f>
        <v/>
      </c>
      <c r="JK39" s="43" t="str" cm="1">
        <f t="array" ref="JK39">IFERROR(IF(OR(JK$10="", $B39="", $K39="", CQ39="", JK$8=""), "", IF(JK$9="", CQ39/$K39, (CQ39-INDEX($L39:$CQ39, $GE39, MATCH(CONCATENATE(JK$10, " - ", JK$8-7), $L$68:$CQ$68, 0)))/$K39)), "")</f>
        <v/>
      </c>
      <c r="JM39" s="55" t="str" cm="1">
        <f t="array" ref="JM39">IF(OR(JM$10="", $B39=""), "", SUMPRODUCT(($CY39:$GD39=JM$8)*($CY$10:$GD$10=JM$10)))</f>
        <v/>
      </c>
      <c r="JN39" s="56" t="str" cm="1">
        <f t="array" ref="JN39">IF(OR(JN$10="", $B39=""), "", SUMPRODUCT(($CY39:$GD39=JN$8)*($CY$10:$GD$10=JN$10)))</f>
        <v/>
      </c>
      <c r="JO39" s="56" t="str" cm="1">
        <f t="array" ref="JO39">IF(OR(JO$10="", $B39=""), "", SUMPRODUCT(($CY39:$GD39=JO$8)*($CY$10:$GD$10=JO$10)))</f>
        <v/>
      </c>
      <c r="JP39" s="56" t="str" cm="1">
        <f t="array" ref="JP39">IF(OR(JP$10="", $B39=""), "", SUMPRODUCT(($CY39:$GD39=JP$8)*($CY$10:$GD$10=JP$10)))</f>
        <v/>
      </c>
      <c r="JQ39" s="56" t="str" cm="1">
        <f t="array" ref="JQ39">IF(OR(JQ$10="", $B39=""), "", SUMPRODUCT(($CY39:$GD39=JQ$8)*($CY$10:$GD$10=JQ$10)))</f>
        <v/>
      </c>
      <c r="JR39" s="56" t="str" cm="1">
        <f t="array" ref="JR39">IF(OR(JR$10="", $B39=""), "", SUMPRODUCT(($CY39:$GD39=JR$8)*($CY$10:$GD$10=JR$10)))</f>
        <v/>
      </c>
      <c r="JS39" s="56" t="str" cm="1">
        <f t="array" ref="JS39">IF(OR(JS$10="", $B39=""), "", SUMPRODUCT(($CY39:$GD39=JS$8)*($CY$10:$GD$10=JS$10)))</f>
        <v/>
      </c>
      <c r="JT39" s="56" t="str" cm="1">
        <f t="array" ref="JT39">IF(OR(JT$10="", $B39=""), "", SUMPRODUCT(($CY39:$GD39=JT$8)*($CY$10:$GD$10=JT$10)))</f>
        <v/>
      </c>
      <c r="JU39" s="56" t="str" cm="1">
        <f t="array" ref="JU39">IF(OR(JU$10="", $B39=""), "", SUMPRODUCT(($CY39:$GD39=JU$8)*($CY$10:$GD$10=JU$10)))</f>
        <v/>
      </c>
      <c r="JV39" s="56" t="str" cm="1">
        <f t="array" ref="JV39">IF(OR(JV$10="", $B39=""), "", SUMPRODUCT(($CY39:$GD39=JV$8)*($CY$10:$GD$10=JV$10)))</f>
        <v/>
      </c>
      <c r="JW39" s="56" t="str" cm="1">
        <f t="array" ref="JW39">IF(OR(JW$10="", $B39=""), "", SUMPRODUCT(($CY39:$GD39=JW$8)*($CY$10:$GD$10=JW$10)))</f>
        <v/>
      </c>
      <c r="JX39" s="56" t="str" cm="1">
        <f t="array" ref="JX39">IF(OR(JX$10="", $B39=""), "", SUMPRODUCT(($CY39:$GD39=JX$8)*($CY$10:$GD$10=JX$10)))</f>
        <v/>
      </c>
      <c r="JY39" s="56" t="str" cm="1">
        <f t="array" ref="JY39">IF(OR(JY$10="", $B39=""), "", SUMPRODUCT(($CY39:$GD39=JY$8)*($CY$10:$GD$10=JY$10)))</f>
        <v/>
      </c>
      <c r="JZ39" s="56" t="str" cm="1">
        <f t="array" ref="JZ39">IF(OR(JZ$10="", $B39=""), "", SUMPRODUCT(($CY39:$GD39=JZ$8)*($CY$10:$GD$10=JZ$10)))</f>
        <v/>
      </c>
      <c r="KA39" s="56" t="str" cm="1">
        <f t="array" ref="KA39">IF(OR(KA$10="", $B39=""), "", SUMPRODUCT(($CY39:$GD39=KA$8)*($CY$10:$GD$10=KA$10)))</f>
        <v/>
      </c>
      <c r="KB39" s="56" t="str" cm="1">
        <f t="array" ref="KB39">IF(OR(KB$10="", $B39=""), "", SUMPRODUCT(($CY39:$GD39=KB$8)*($CY$10:$GD$10=KB$10)))</f>
        <v/>
      </c>
      <c r="KC39" s="56" t="str" cm="1">
        <f t="array" ref="KC39">IF(OR(KC$10="", $B39=""), "", SUMPRODUCT(($CY39:$GD39=KC$8)*($CY$10:$GD$10=KC$10)))</f>
        <v/>
      </c>
      <c r="KD39" s="57" t="str" cm="1">
        <f t="array" ref="KD39">IF(OR(KD$10="", $B39=""), "", SUMPRODUCT(($CY39:$GD39=KD$8)*($CY$10:$GD$10=KD$10)))</f>
        <v/>
      </c>
      <c r="KF39" s="70" t="str">
        <f t="shared" si="213"/>
        <v/>
      </c>
      <c r="KH39" s="76" t="str">
        <f t="shared" si="214"/>
        <v/>
      </c>
      <c r="KI39" s="77" t="str">
        <f t="shared" si="214"/>
        <v/>
      </c>
      <c r="KJ39" s="77" t="str">
        <f t="shared" si="214"/>
        <v/>
      </c>
      <c r="KK39" s="77" t="str">
        <f t="shared" si="214"/>
        <v/>
      </c>
      <c r="KL39" s="77" t="str">
        <f t="shared" si="214"/>
        <v/>
      </c>
      <c r="KM39" s="77" t="str">
        <f t="shared" si="214"/>
        <v/>
      </c>
      <c r="KN39" s="77" t="str">
        <f t="shared" si="214"/>
        <v/>
      </c>
      <c r="KO39" s="77" t="str">
        <f t="shared" si="214"/>
        <v/>
      </c>
      <c r="KP39" s="77" t="str">
        <f t="shared" si="214"/>
        <v/>
      </c>
      <c r="KQ39" s="77" t="str">
        <f t="shared" si="214"/>
        <v/>
      </c>
      <c r="KR39" s="77" t="str">
        <f t="shared" si="214"/>
        <v/>
      </c>
      <c r="KS39" s="77" t="str">
        <f t="shared" si="214"/>
        <v/>
      </c>
      <c r="KT39" s="78" t="str">
        <f t="shared" si="214"/>
        <v/>
      </c>
      <c r="KV39" s="97" t="str">
        <f t="shared" si="215"/>
        <v/>
      </c>
      <c r="KW39" s="98" t="str">
        <f t="shared" si="216"/>
        <v/>
      </c>
    </row>
    <row r="40" spans="1:309" x14ac:dyDescent="0.25">
      <c r="A40" s="2"/>
      <c r="B40" s="291"/>
      <c r="C40" s="292"/>
      <c r="D40" s="293"/>
      <c r="E40" s="294"/>
      <c r="F40" s="295"/>
      <c r="G40" s="296"/>
      <c r="H40" s="296"/>
      <c r="I40" s="296"/>
      <c r="J40" s="296"/>
      <c r="K40" s="297"/>
      <c r="L40" s="295"/>
      <c r="M40" s="296"/>
      <c r="N40" s="296"/>
      <c r="O40" s="296"/>
      <c r="P40" s="296"/>
      <c r="Q40" s="297"/>
      <c r="R40" s="295"/>
      <c r="S40" s="296"/>
      <c r="T40" s="296"/>
      <c r="U40" s="296"/>
      <c r="V40" s="296"/>
      <c r="W40" s="297"/>
      <c r="X40" s="295"/>
      <c r="Y40" s="296"/>
      <c r="Z40" s="296"/>
      <c r="AA40" s="296"/>
      <c r="AB40" s="296"/>
      <c r="AC40" s="297"/>
      <c r="AD40" s="295"/>
      <c r="AE40" s="296"/>
      <c r="AF40" s="296"/>
      <c r="AG40" s="296"/>
      <c r="AH40" s="296"/>
      <c r="AI40" s="297"/>
      <c r="AJ40" s="295"/>
      <c r="AK40" s="296"/>
      <c r="AL40" s="296"/>
      <c r="AM40" s="296"/>
      <c r="AN40" s="296"/>
      <c r="AO40" s="297"/>
      <c r="AP40" s="295"/>
      <c r="AQ40" s="296"/>
      <c r="AR40" s="296"/>
      <c r="AS40" s="296"/>
      <c r="AT40" s="296"/>
      <c r="AU40" s="297"/>
      <c r="AV40" s="295"/>
      <c r="AW40" s="296"/>
      <c r="AX40" s="296"/>
      <c r="AY40" s="296"/>
      <c r="AZ40" s="296"/>
      <c r="BA40" s="297"/>
      <c r="BB40" s="295"/>
      <c r="BC40" s="296"/>
      <c r="BD40" s="296"/>
      <c r="BE40" s="296"/>
      <c r="BF40" s="296"/>
      <c r="BG40" s="297"/>
      <c r="BH40" s="295"/>
      <c r="BI40" s="296"/>
      <c r="BJ40" s="296"/>
      <c r="BK40" s="296"/>
      <c r="BL40" s="296"/>
      <c r="BM40" s="297"/>
      <c r="BN40" s="295"/>
      <c r="BO40" s="296"/>
      <c r="BP40" s="296"/>
      <c r="BQ40" s="296"/>
      <c r="BR40" s="296"/>
      <c r="BS40" s="297"/>
      <c r="BT40" s="295"/>
      <c r="BU40" s="296"/>
      <c r="BV40" s="296"/>
      <c r="BW40" s="296"/>
      <c r="BX40" s="296"/>
      <c r="BY40" s="297"/>
      <c r="BZ40" s="295"/>
      <c r="CA40" s="296"/>
      <c r="CB40" s="296"/>
      <c r="CC40" s="296"/>
      <c r="CD40" s="296"/>
      <c r="CE40" s="297"/>
      <c r="CF40" s="295"/>
      <c r="CG40" s="296"/>
      <c r="CH40" s="296"/>
      <c r="CI40" s="296"/>
      <c r="CJ40" s="296"/>
      <c r="CK40" s="297"/>
      <c r="CL40" s="295"/>
      <c r="CM40" s="296"/>
      <c r="CN40" s="296"/>
      <c r="CO40" s="296"/>
      <c r="CP40" s="296"/>
      <c r="CQ40" s="297"/>
      <c r="CR40" s="2"/>
      <c r="CV40" s="116" t="str">
        <f t="shared" si="210"/>
        <v/>
      </c>
      <c r="CW40" s="117" t="str">
        <f t="shared" si="211"/>
        <v/>
      </c>
      <c r="CY40" s="32" t="str">
        <f t="shared" ca="1" si="212"/>
        <v/>
      </c>
      <c r="CZ40" s="33" t="str">
        <f t="shared" ca="1" si="126"/>
        <v/>
      </c>
      <c r="DA40" s="33" t="str">
        <f t="shared" ca="1" si="127"/>
        <v/>
      </c>
      <c r="DB40" s="33" t="str">
        <f t="shared" ca="1" si="128"/>
        <v/>
      </c>
      <c r="DC40" s="33" t="str">
        <f t="shared" ca="1" si="129"/>
        <v/>
      </c>
      <c r="DD40" s="33" t="str">
        <f t="shared" ca="1" si="130"/>
        <v/>
      </c>
      <c r="DE40" s="33" t="str">
        <f t="shared" ca="1" si="131"/>
        <v/>
      </c>
      <c r="DF40" s="33" t="str">
        <f t="shared" ca="1" si="132"/>
        <v/>
      </c>
      <c r="DG40" s="33" t="str">
        <f t="shared" ca="1" si="133"/>
        <v/>
      </c>
      <c r="DH40" s="33" t="str">
        <f t="shared" ca="1" si="134"/>
        <v/>
      </c>
      <c r="DI40" s="33" t="str">
        <f t="shared" ca="1" si="135"/>
        <v/>
      </c>
      <c r="DJ40" s="33" t="str">
        <f t="shared" ca="1" si="136"/>
        <v/>
      </c>
      <c r="DK40" s="33" t="str">
        <f t="shared" ca="1" si="137"/>
        <v/>
      </c>
      <c r="DL40" s="33" t="str">
        <f t="shared" ca="1" si="138"/>
        <v/>
      </c>
      <c r="DM40" s="33" t="str">
        <f t="shared" ca="1" si="139"/>
        <v/>
      </c>
      <c r="DN40" s="33" t="str">
        <f t="shared" ca="1" si="140"/>
        <v/>
      </c>
      <c r="DO40" s="33" t="str">
        <f t="shared" ca="1" si="141"/>
        <v/>
      </c>
      <c r="DP40" s="33" t="str">
        <f t="shared" ca="1" si="142"/>
        <v/>
      </c>
      <c r="DQ40" s="33" t="str">
        <f t="shared" ca="1" si="143"/>
        <v/>
      </c>
      <c r="DR40" s="33" t="str">
        <f t="shared" ca="1" si="144"/>
        <v/>
      </c>
      <c r="DS40" s="33" t="str">
        <f t="shared" ca="1" si="145"/>
        <v/>
      </c>
      <c r="DT40" s="33" t="str">
        <f t="shared" ca="1" si="146"/>
        <v/>
      </c>
      <c r="DU40" s="33" t="str">
        <f t="shared" ca="1" si="147"/>
        <v/>
      </c>
      <c r="DV40" s="33" t="str">
        <f t="shared" ca="1" si="148"/>
        <v/>
      </c>
      <c r="DW40" s="33" t="str">
        <f t="shared" ca="1" si="149"/>
        <v/>
      </c>
      <c r="DX40" s="33" t="str">
        <f t="shared" ca="1" si="150"/>
        <v/>
      </c>
      <c r="DY40" s="33" t="str">
        <f t="shared" ca="1" si="151"/>
        <v/>
      </c>
      <c r="DZ40" s="33" t="str">
        <f t="shared" ca="1" si="152"/>
        <v/>
      </c>
      <c r="EA40" s="33" t="str">
        <f t="shared" ca="1" si="153"/>
        <v/>
      </c>
      <c r="EB40" s="33" t="str">
        <f t="shared" ca="1" si="154"/>
        <v/>
      </c>
      <c r="EC40" s="33" t="str">
        <f t="shared" ca="1" si="155"/>
        <v/>
      </c>
      <c r="ED40" s="33" t="str">
        <f t="shared" ca="1" si="156"/>
        <v/>
      </c>
      <c r="EE40" s="33" t="str">
        <f t="shared" ca="1" si="157"/>
        <v/>
      </c>
      <c r="EF40" s="33" t="str">
        <f t="shared" ca="1" si="158"/>
        <v/>
      </c>
      <c r="EG40" s="33" t="str">
        <f t="shared" ca="1" si="159"/>
        <v/>
      </c>
      <c r="EH40" s="33" t="str">
        <f t="shared" ca="1" si="160"/>
        <v/>
      </c>
      <c r="EI40" s="33" t="str">
        <f t="shared" ca="1" si="161"/>
        <v/>
      </c>
      <c r="EJ40" s="33" t="str">
        <f t="shared" ca="1" si="162"/>
        <v/>
      </c>
      <c r="EK40" s="33" t="str">
        <f t="shared" ca="1" si="163"/>
        <v/>
      </c>
      <c r="EL40" s="33" t="str">
        <f t="shared" ca="1" si="164"/>
        <v/>
      </c>
      <c r="EM40" s="33" t="str">
        <f t="shared" ca="1" si="165"/>
        <v/>
      </c>
      <c r="EN40" s="33" t="str">
        <f t="shared" ca="1" si="166"/>
        <v/>
      </c>
      <c r="EO40" s="33" t="str">
        <f t="shared" ca="1" si="167"/>
        <v/>
      </c>
      <c r="EP40" s="33" t="str">
        <f t="shared" ca="1" si="168"/>
        <v/>
      </c>
      <c r="EQ40" s="33" t="str">
        <f t="shared" ca="1" si="169"/>
        <v/>
      </c>
      <c r="ER40" s="33" t="str">
        <f t="shared" ca="1" si="170"/>
        <v/>
      </c>
      <c r="ES40" s="33" t="str">
        <f t="shared" ca="1" si="171"/>
        <v/>
      </c>
      <c r="ET40" s="33" t="str">
        <f t="shared" ca="1" si="172"/>
        <v/>
      </c>
      <c r="EU40" s="33" t="str">
        <f t="shared" ca="1" si="173"/>
        <v/>
      </c>
      <c r="EV40" s="33" t="str">
        <f t="shared" ca="1" si="174"/>
        <v/>
      </c>
      <c r="EW40" s="33" t="str">
        <f t="shared" ca="1" si="175"/>
        <v/>
      </c>
      <c r="EX40" s="33" t="str">
        <f t="shared" ca="1" si="176"/>
        <v/>
      </c>
      <c r="EY40" s="33" t="str">
        <f t="shared" ca="1" si="177"/>
        <v/>
      </c>
      <c r="EZ40" s="33" t="str">
        <f t="shared" ca="1" si="178"/>
        <v/>
      </c>
      <c r="FA40" s="33" t="str">
        <f t="shared" ca="1" si="179"/>
        <v/>
      </c>
      <c r="FB40" s="33" t="str">
        <f t="shared" ca="1" si="180"/>
        <v/>
      </c>
      <c r="FC40" s="33" t="str">
        <f t="shared" ca="1" si="181"/>
        <v/>
      </c>
      <c r="FD40" s="33" t="str">
        <f t="shared" ca="1" si="182"/>
        <v/>
      </c>
      <c r="FE40" s="33" t="str">
        <f t="shared" ca="1" si="183"/>
        <v/>
      </c>
      <c r="FF40" s="33" t="str">
        <f t="shared" ca="1" si="184"/>
        <v/>
      </c>
      <c r="FG40" s="33" t="str">
        <f t="shared" ca="1" si="185"/>
        <v/>
      </c>
      <c r="FH40" s="33" t="str">
        <f t="shared" ca="1" si="186"/>
        <v/>
      </c>
      <c r="FI40" s="33" t="str">
        <f t="shared" ca="1" si="187"/>
        <v/>
      </c>
      <c r="FJ40" s="33" t="str">
        <f t="shared" ca="1" si="188"/>
        <v/>
      </c>
      <c r="FK40" s="33" t="str">
        <f t="shared" ca="1" si="189"/>
        <v/>
      </c>
      <c r="FL40" s="33" t="str">
        <f t="shared" ca="1" si="190"/>
        <v/>
      </c>
      <c r="FM40" s="33" t="str">
        <f t="shared" ca="1" si="191"/>
        <v/>
      </c>
      <c r="FN40" s="33" t="str">
        <f t="shared" ca="1" si="192"/>
        <v/>
      </c>
      <c r="FO40" s="33" t="str">
        <f t="shared" ca="1" si="193"/>
        <v/>
      </c>
      <c r="FP40" s="33" t="str">
        <f t="shared" ca="1" si="194"/>
        <v/>
      </c>
      <c r="FQ40" s="33" t="str">
        <f t="shared" ca="1" si="195"/>
        <v/>
      </c>
      <c r="FR40" s="33" t="str">
        <f t="shared" ca="1" si="196"/>
        <v/>
      </c>
      <c r="FS40" s="33" t="str">
        <f t="shared" ca="1" si="197"/>
        <v/>
      </c>
      <c r="FT40" s="33" t="str">
        <f t="shared" ca="1" si="198"/>
        <v/>
      </c>
      <c r="FU40" s="33" t="str">
        <f t="shared" ca="1" si="199"/>
        <v/>
      </c>
      <c r="FV40" s="33" t="str">
        <f t="shared" ca="1" si="200"/>
        <v/>
      </c>
      <c r="FW40" s="33" t="str">
        <f t="shared" ca="1" si="201"/>
        <v/>
      </c>
      <c r="FX40" s="33" t="str">
        <f t="shared" ca="1" si="202"/>
        <v/>
      </c>
      <c r="FY40" s="33" t="str">
        <f t="shared" ca="1" si="203"/>
        <v/>
      </c>
      <c r="FZ40" s="33" t="str">
        <f t="shared" ca="1" si="204"/>
        <v/>
      </c>
      <c r="GA40" s="33" t="str">
        <f t="shared" ca="1" si="205"/>
        <v/>
      </c>
      <c r="GB40" s="33" t="str">
        <f t="shared" ca="1" si="206"/>
        <v/>
      </c>
      <c r="GC40" s="33" t="str">
        <f t="shared" ca="1" si="207"/>
        <v/>
      </c>
      <c r="GD40" s="34" t="str">
        <f t="shared" ca="1" si="208"/>
        <v/>
      </c>
      <c r="GF40" s="41" t="str" cm="1">
        <f t="array" ref="GF40">IFERROR(IF(OR(GF$10="", $B40="", $F40="", L40="", GF$8=""), "", IF(GF$9="", L40/$F40, (L40-INDEX($L40:$CQ40, $GE40, MATCH(CONCATENATE(GF$10, " - ", GF$8-7), $L$68:$CQ$68, 0)))/$F40)), "")</f>
        <v/>
      </c>
      <c r="GG40" s="42" t="str" cm="1">
        <f t="array" ref="GG40">IFERROR(IF(OR(GG$10="", $B40="", $G40="", M40="", GG$8=""), "", IF(GG$9="", M40/$G40, (M40-INDEX($L40:$CQ40, $GE40, MATCH(CONCATENATE(GG$10, " - ", GG$8-7), $L$68:$CQ$68, 0)))/$G40)), "")</f>
        <v/>
      </c>
      <c r="GH40" s="42" t="str" cm="1">
        <f t="array" ref="GH40">IFERROR(IF(OR(GH$10="", $B40="", $H40="", N40="", GH$8=""), "", IF(GH$9="", N40/$H40, (N40-INDEX($L40:$CQ40, $GE40, MATCH(CONCATENATE(GH$10, " - ", GH$8-7), $L$68:$CQ$68, 0)))/$H40)), "")</f>
        <v/>
      </c>
      <c r="GI40" s="42" t="str" cm="1">
        <f t="array" ref="GI40">IFERROR(IF(OR(GI$10="", $B40="", $I40="", O40="", GI$8=""), "", IF(GI$9="", O40/$I40, (O40-INDEX($L40:$CQ40, $GE40, MATCH(CONCATENATE(GI$10, " - ", GI$8-7), $L$68:$CQ$68, 0)))/$I40)), "")</f>
        <v/>
      </c>
      <c r="GJ40" s="42" t="str" cm="1">
        <f t="array" ref="GJ40">IFERROR(IF(OR(GJ$10="", $B40="", $J40="", P40="", GJ$8=""), "", IF(GJ$9="", P40/$J40, (P40-INDEX($L40:$CQ40, $GE40, MATCH(CONCATENATE(GJ$10, " - ", GJ$8-7), $L$68:$CQ$68, 0)))/$J40)), "")</f>
        <v/>
      </c>
      <c r="GK40" s="43" t="str" cm="1">
        <f t="array" ref="GK40">IFERROR(IF(OR(GK$10="", $B40="", $K40="", Q40="", GK$8=""), "", IF(GK$9="", Q40/$K40, (Q40-INDEX($L40:$CQ40, $GE40, MATCH(CONCATENATE(GK$10, " - ", GK$8-7), $L$68:$CQ$68, 0)))/$K40)), "")</f>
        <v/>
      </c>
      <c r="GL40" s="41" t="str" cm="1">
        <f t="array" ref="GL40">IFERROR(IF(OR(GL$10="", $B40="", $F40="", R40="", GL$8=""), "", IF(GL$9="", R40/$F40, (R40-INDEX($L40:$CQ40, $GE40, MATCH(CONCATENATE(GL$10, " - ", GL$8-7), $L$68:$CQ$68, 0)))/$F40)), "")</f>
        <v/>
      </c>
      <c r="GM40" s="42" t="str" cm="1">
        <f t="array" ref="GM40">IFERROR(IF(OR(GM$10="", $B40="", $G40="", S40="", GM$8=""), "", IF(GM$9="", S40/$G40, (S40-INDEX($L40:$CQ40, $GE40, MATCH(CONCATENATE(GM$10, " - ", GM$8-7), $L$68:$CQ$68, 0)))/$G40)), "")</f>
        <v/>
      </c>
      <c r="GN40" s="42" t="str" cm="1">
        <f t="array" ref="GN40">IFERROR(IF(OR(GN$10="", $B40="", $H40="", T40="", GN$8=""), "", IF(GN$9="", T40/$H40, (T40-INDEX($L40:$CQ40, $GE40, MATCH(CONCATENATE(GN$10, " - ", GN$8-7), $L$68:$CQ$68, 0)))/$H40)), "")</f>
        <v/>
      </c>
      <c r="GO40" s="42" t="str" cm="1">
        <f t="array" ref="GO40">IFERROR(IF(OR(GO$10="", $B40="", $I40="", U40="", GO$8=""), "", IF(GO$9="", U40/$I40, (U40-INDEX($L40:$CQ40, $GE40, MATCH(CONCATENATE(GO$10, " - ", GO$8-7), $L$68:$CQ$68, 0)))/$I40)), "")</f>
        <v/>
      </c>
      <c r="GP40" s="42" t="str" cm="1">
        <f t="array" ref="GP40">IFERROR(IF(OR(GP$10="", $B40="", $J40="", V40="", GP$8=""), "", IF(GP$9="", V40/$J40, (V40-INDEX($L40:$CQ40, $GE40, MATCH(CONCATENATE(GP$10, " - ", GP$8-7), $L$68:$CQ$68, 0)))/$J40)), "")</f>
        <v/>
      </c>
      <c r="GQ40" s="43" t="str" cm="1">
        <f t="array" ref="GQ40">IFERROR(IF(OR(GQ$10="", $B40="", $K40="", W40="", GQ$8=""), "", IF(GQ$9="", W40/$K40, (W40-INDEX($L40:$CQ40, $GE40, MATCH(CONCATENATE(GQ$10, " - ", GQ$8-7), $L$68:$CQ$68, 0)))/$K40)), "")</f>
        <v/>
      </c>
      <c r="GR40" s="41" t="str" cm="1">
        <f t="array" ref="GR40">IFERROR(IF(OR(GR$10="", $B40="", $F40="", X40="", GR$8=""), "", IF(GR$9="", X40/$F40, (X40-INDEX($L40:$CQ40, $GE40, MATCH(CONCATENATE(GR$10, " - ", GR$8-7), $L$68:$CQ$68, 0)))/$F40)), "")</f>
        <v/>
      </c>
      <c r="GS40" s="42" t="str" cm="1">
        <f t="array" ref="GS40">IFERROR(IF(OR(GS$10="", $B40="", $G40="", Y40="", GS$8=""), "", IF(GS$9="", Y40/$G40, (Y40-INDEX($L40:$CQ40, $GE40, MATCH(CONCATENATE(GS$10, " - ", GS$8-7), $L$68:$CQ$68, 0)))/$G40)), "")</f>
        <v/>
      </c>
      <c r="GT40" s="42" t="str" cm="1">
        <f t="array" ref="GT40">IFERROR(IF(OR(GT$10="", $B40="", $H40="", Z40="", GT$8=""), "", IF(GT$9="", Z40/$H40, (Z40-INDEX($L40:$CQ40, $GE40, MATCH(CONCATENATE(GT$10, " - ", GT$8-7), $L$68:$CQ$68, 0)))/$H40)), "")</f>
        <v/>
      </c>
      <c r="GU40" s="42" t="str" cm="1">
        <f t="array" ref="GU40">IFERROR(IF(OR(GU$10="", $B40="", $I40="", AA40="", GU$8=""), "", IF(GU$9="", AA40/$I40, (AA40-INDEX($L40:$CQ40, $GE40, MATCH(CONCATENATE(GU$10, " - ", GU$8-7), $L$68:$CQ$68, 0)))/$I40)), "")</f>
        <v/>
      </c>
      <c r="GV40" s="42" t="str" cm="1">
        <f t="array" ref="GV40">IFERROR(IF(OR(GV$10="", $B40="", $J40="", AB40="", GV$8=""), "", IF(GV$9="", AB40/$J40, (AB40-INDEX($L40:$CQ40, $GE40, MATCH(CONCATENATE(GV$10, " - ", GV$8-7), $L$68:$CQ$68, 0)))/$J40)), "")</f>
        <v/>
      </c>
      <c r="GW40" s="43" t="str" cm="1">
        <f t="array" ref="GW40">IFERROR(IF(OR(GW$10="", $B40="", $K40="", AC40="", GW$8=""), "", IF(GW$9="", AC40/$K40, (AC40-INDEX($L40:$CQ40, $GE40, MATCH(CONCATENATE(GW$10, " - ", GW$8-7), $L$68:$CQ$68, 0)))/$K40)), "")</f>
        <v/>
      </c>
      <c r="GX40" s="41" t="str" cm="1">
        <f t="array" ref="GX40">IFERROR(IF(OR(GX$10="", $B40="", $F40="", AD40="", GX$8=""), "", IF(GX$9="", AD40/$F40, (AD40-INDEX($L40:$CQ40, $GE40, MATCH(CONCATENATE(GX$10, " - ", GX$8-7), $L$68:$CQ$68, 0)))/$F40)), "")</f>
        <v/>
      </c>
      <c r="GY40" s="42" t="str" cm="1">
        <f t="array" ref="GY40">IFERROR(IF(OR(GY$10="", $B40="", $G40="", AE40="", GY$8=""), "", IF(GY$9="", AE40/$G40, (AE40-INDEX($L40:$CQ40, $GE40, MATCH(CONCATENATE(GY$10, " - ", GY$8-7), $L$68:$CQ$68, 0)))/$G40)), "")</f>
        <v/>
      </c>
      <c r="GZ40" s="42" t="str" cm="1">
        <f t="array" ref="GZ40">IFERROR(IF(OR(GZ$10="", $B40="", $H40="", AF40="", GZ$8=""), "", IF(GZ$9="", AF40/$H40, (AF40-INDEX($L40:$CQ40, $GE40, MATCH(CONCATENATE(GZ$10, " - ", GZ$8-7), $L$68:$CQ$68, 0)))/$H40)), "")</f>
        <v/>
      </c>
      <c r="HA40" s="42" t="str" cm="1">
        <f t="array" ref="HA40">IFERROR(IF(OR(HA$10="", $B40="", $I40="", AG40="", HA$8=""), "", IF(HA$9="", AG40/$I40, (AG40-INDEX($L40:$CQ40, $GE40, MATCH(CONCATENATE(HA$10, " - ", HA$8-7), $L$68:$CQ$68, 0)))/$I40)), "")</f>
        <v/>
      </c>
      <c r="HB40" s="42" t="str" cm="1">
        <f t="array" ref="HB40">IFERROR(IF(OR(HB$10="", $B40="", $J40="", AH40="", HB$8=""), "", IF(HB$9="", AH40/$J40, (AH40-INDEX($L40:$CQ40, $GE40, MATCH(CONCATENATE(HB$10, " - ", HB$8-7), $L$68:$CQ$68, 0)))/$J40)), "")</f>
        <v/>
      </c>
      <c r="HC40" s="43" t="str" cm="1">
        <f t="array" ref="HC40">IFERROR(IF(OR(HC$10="", $B40="", $K40="", AI40="", HC$8=""), "", IF(HC$9="", AI40/$K40, (AI40-INDEX($L40:$CQ40, $GE40, MATCH(CONCATENATE(HC$10, " - ", HC$8-7), $L$68:$CQ$68, 0)))/$K40)), "")</f>
        <v/>
      </c>
      <c r="HD40" s="41" t="str" cm="1">
        <f t="array" ref="HD40">IFERROR(IF(OR(HD$10="", $B40="", $F40="", AJ40="", HD$8=""), "", IF(HD$9="", AJ40/$F40, (AJ40-INDEX($L40:$CQ40, $GE40, MATCH(CONCATENATE(HD$10, " - ", HD$8-7), $L$68:$CQ$68, 0)))/$F40)), "")</f>
        <v/>
      </c>
      <c r="HE40" s="42" t="str" cm="1">
        <f t="array" ref="HE40">IFERROR(IF(OR(HE$10="", $B40="", $G40="", AK40="", HE$8=""), "", IF(HE$9="", AK40/$G40, (AK40-INDEX($L40:$CQ40, $GE40, MATCH(CONCATENATE(HE$10, " - ", HE$8-7), $L$68:$CQ$68, 0)))/$G40)), "")</f>
        <v/>
      </c>
      <c r="HF40" s="42" t="str" cm="1">
        <f t="array" ref="HF40">IFERROR(IF(OR(HF$10="", $B40="", $H40="", AL40="", HF$8=""), "", IF(HF$9="", AL40/$H40, (AL40-INDEX($L40:$CQ40, $GE40, MATCH(CONCATENATE(HF$10, " - ", HF$8-7), $L$68:$CQ$68, 0)))/$H40)), "")</f>
        <v/>
      </c>
      <c r="HG40" s="42" t="str" cm="1">
        <f t="array" ref="HG40">IFERROR(IF(OR(HG$10="", $B40="", $I40="", AM40="", HG$8=""), "", IF(HG$9="", AM40/$I40, (AM40-INDEX($L40:$CQ40, $GE40, MATCH(CONCATENATE(HG$10, " - ", HG$8-7), $L$68:$CQ$68, 0)))/$I40)), "")</f>
        <v/>
      </c>
      <c r="HH40" s="42" t="str" cm="1">
        <f t="array" ref="HH40">IFERROR(IF(OR(HH$10="", $B40="", $J40="", AN40="", HH$8=""), "", IF(HH$9="", AN40/$J40, (AN40-INDEX($L40:$CQ40, $GE40, MATCH(CONCATENATE(HH$10, " - ", HH$8-7), $L$68:$CQ$68, 0)))/$J40)), "")</f>
        <v/>
      </c>
      <c r="HI40" s="43" t="str" cm="1">
        <f t="array" ref="HI40">IFERROR(IF(OR(HI$10="", $B40="", $K40="", AO40="", HI$8=""), "", IF(HI$9="", AO40/$K40, (AO40-INDEX($L40:$CQ40, $GE40, MATCH(CONCATENATE(HI$10, " - ", HI$8-7), $L$68:$CQ$68, 0)))/$K40)), "")</f>
        <v/>
      </c>
      <c r="HJ40" s="41" t="str" cm="1">
        <f t="array" ref="HJ40">IFERROR(IF(OR(HJ$10="", $B40="", $F40="", AP40="", HJ$8=""), "", IF(HJ$9="", AP40/$F40, (AP40-INDEX($L40:$CQ40, $GE40, MATCH(CONCATENATE(HJ$10, " - ", HJ$8-7), $L$68:$CQ$68, 0)))/$F40)), "")</f>
        <v/>
      </c>
      <c r="HK40" s="42" t="str" cm="1">
        <f t="array" ref="HK40">IFERROR(IF(OR(HK$10="", $B40="", $G40="", AQ40="", HK$8=""), "", IF(HK$9="", AQ40/$G40, (AQ40-INDEX($L40:$CQ40, $GE40, MATCH(CONCATENATE(HK$10, " - ", HK$8-7), $L$68:$CQ$68, 0)))/$G40)), "")</f>
        <v/>
      </c>
      <c r="HL40" s="42" t="str" cm="1">
        <f t="array" ref="HL40">IFERROR(IF(OR(HL$10="", $B40="", $H40="", AR40="", HL$8=""), "", IF(HL$9="", AR40/$H40, (AR40-INDEX($L40:$CQ40, $GE40, MATCH(CONCATENATE(HL$10, " - ", HL$8-7), $L$68:$CQ$68, 0)))/$H40)), "")</f>
        <v/>
      </c>
      <c r="HM40" s="42" t="str" cm="1">
        <f t="array" ref="HM40">IFERROR(IF(OR(HM$10="", $B40="", $I40="", AS40="", HM$8=""), "", IF(HM$9="", AS40/$I40, (AS40-INDEX($L40:$CQ40, $GE40, MATCH(CONCATENATE(HM$10, " - ", HM$8-7), $L$68:$CQ$68, 0)))/$I40)), "")</f>
        <v/>
      </c>
      <c r="HN40" s="42" t="str" cm="1">
        <f t="array" ref="HN40">IFERROR(IF(OR(HN$10="", $B40="", $J40="", AT40="", HN$8=""), "", IF(HN$9="", AT40/$J40, (AT40-INDEX($L40:$CQ40, $GE40, MATCH(CONCATENATE(HN$10, " - ", HN$8-7), $L$68:$CQ$68, 0)))/$J40)), "")</f>
        <v/>
      </c>
      <c r="HO40" s="43" t="str" cm="1">
        <f t="array" ref="HO40">IFERROR(IF(OR(HO$10="", $B40="", $K40="", AU40="", HO$8=""), "", IF(HO$9="", AU40/$K40, (AU40-INDEX($L40:$CQ40, $GE40, MATCH(CONCATENATE(HO$10, " - ", HO$8-7), $L$68:$CQ$68, 0)))/$K40)), "")</f>
        <v/>
      </c>
      <c r="HP40" s="41" t="str" cm="1">
        <f t="array" ref="HP40">IFERROR(IF(OR(HP$10="", $B40="", $F40="", AV40="", HP$8=""), "", IF(HP$9="", AV40/$F40, (AV40-INDEX($L40:$CQ40, $GE40, MATCH(CONCATENATE(HP$10, " - ", HP$8-7), $L$68:$CQ$68, 0)))/$F40)), "")</f>
        <v/>
      </c>
      <c r="HQ40" s="42" t="str" cm="1">
        <f t="array" ref="HQ40">IFERROR(IF(OR(HQ$10="", $B40="", $G40="", AW40="", HQ$8=""), "", IF(HQ$9="", AW40/$G40, (AW40-INDEX($L40:$CQ40, $GE40, MATCH(CONCATENATE(HQ$10, " - ", HQ$8-7), $L$68:$CQ$68, 0)))/$G40)), "")</f>
        <v/>
      </c>
      <c r="HR40" s="42" t="str" cm="1">
        <f t="array" ref="HR40">IFERROR(IF(OR(HR$10="", $B40="", $H40="", AX40="", HR$8=""), "", IF(HR$9="", AX40/$H40, (AX40-INDEX($L40:$CQ40, $GE40, MATCH(CONCATENATE(HR$10, " - ", HR$8-7), $L$68:$CQ$68, 0)))/$H40)), "")</f>
        <v/>
      </c>
      <c r="HS40" s="42" t="str" cm="1">
        <f t="array" ref="HS40">IFERROR(IF(OR(HS$10="", $B40="", $I40="", AY40="", HS$8=""), "", IF(HS$9="", AY40/$I40, (AY40-INDEX($L40:$CQ40, $GE40, MATCH(CONCATENATE(HS$10, " - ", HS$8-7), $L$68:$CQ$68, 0)))/$I40)), "")</f>
        <v/>
      </c>
      <c r="HT40" s="42" t="str" cm="1">
        <f t="array" ref="HT40">IFERROR(IF(OR(HT$10="", $B40="", $J40="", AZ40="", HT$8=""), "", IF(HT$9="", AZ40/$J40, (AZ40-INDEX($L40:$CQ40, $GE40, MATCH(CONCATENATE(HT$10, " - ", HT$8-7), $L$68:$CQ$68, 0)))/$J40)), "")</f>
        <v/>
      </c>
      <c r="HU40" s="43" t="str" cm="1">
        <f t="array" ref="HU40">IFERROR(IF(OR(HU$10="", $B40="", $K40="", BA40="", HU$8=""), "", IF(HU$9="", BA40/$K40, (BA40-INDEX($L40:$CQ40, $GE40, MATCH(CONCATENATE(HU$10, " - ", HU$8-7), $L$68:$CQ$68, 0)))/$K40)), "")</f>
        <v/>
      </c>
      <c r="HV40" s="41" t="str" cm="1">
        <f t="array" ref="HV40">IFERROR(IF(OR(HV$10="", $B40="", $F40="", BB40="", HV$8=""), "", IF(HV$9="", BB40/$F40, (BB40-INDEX($L40:$CQ40, $GE40, MATCH(CONCATENATE(HV$10, " - ", HV$8-7), $L$68:$CQ$68, 0)))/$F40)), "")</f>
        <v/>
      </c>
      <c r="HW40" s="42" t="str" cm="1">
        <f t="array" ref="HW40">IFERROR(IF(OR(HW$10="", $B40="", $G40="", BC40="", HW$8=""), "", IF(HW$9="", BC40/$G40, (BC40-INDEX($L40:$CQ40, $GE40, MATCH(CONCATENATE(HW$10, " - ", HW$8-7), $L$68:$CQ$68, 0)))/$G40)), "")</f>
        <v/>
      </c>
      <c r="HX40" s="42" t="str" cm="1">
        <f t="array" ref="HX40">IFERROR(IF(OR(HX$10="", $B40="", $H40="", BD40="", HX$8=""), "", IF(HX$9="", BD40/$H40, (BD40-INDEX($L40:$CQ40, $GE40, MATCH(CONCATENATE(HX$10, " - ", HX$8-7), $L$68:$CQ$68, 0)))/$H40)), "")</f>
        <v/>
      </c>
      <c r="HY40" s="42" t="str" cm="1">
        <f t="array" ref="HY40">IFERROR(IF(OR(HY$10="", $B40="", $I40="", BE40="", HY$8=""), "", IF(HY$9="", BE40/$I40, (BE40-INDEX($L40:$CQ40, $GE40, MATCH(CONCATENATE(HY$10, " - ", HY$8-7), $L$68:$CQ$68, 0)))/$I40)), "")</f>
        <v/>
      </c>
      <c r="HZ40" s="42" t="str" cm="1">
        <f t="array" ref="HZ40">IFERROR(IF(OR(HZ$10="", $B40="", $J40="", BF40="", HZ$8=""), "", IF(HZ$9="", BF40/$J40, (BF40-INDEX($L40:$CQ40, $GE40, MATCH(CONCATENATE(HZ$10, " - ", HZ$8-7), $L$68:$CQ$68, 0)))/$J40)), "")</f>
        <v/>
      </c>
      <c r="IA40" s="43" t="str" cm="1">
        <f t="array" ref="IA40">IFERROR(IF(OR(IA$10="", $B40="", $K40="", BG40="", IA$8=""), "", IF(IA$9="", BG40/$K40, (BG40-INDEX($L40:$CQ40, $GE40, MATCH(CONCATENATE(IA$10, " - ", IA$8-7), $L$68:$CQ$68, 0)))/$K40)), "")</f>
        <v/>
      </c>
      <c r="IB40" s="41" t="str" cm="1">
        <f t="array" ref="IB40">IFERROR(IF(OR(IB$10="", $B40="", $F40="", BH40="", IB$8=""), "", IF(IB$9="", BH40/$F40, (BH40-INDEX($L40:$CQ40, $GE40, MATCH(CONCATENATE(IB$10, " - ", IB$8-7), $L$68:$CQ$68, 0)))/$F40)), "")</f>
        <v/>
      </c>
      <c r="IC40" s="42" t="str" cm="1">
        <f t="array" ref="IC40">IFERROR(IF(OR(IC$10="", $B40="", $G40="", BI40="", IC$8=""), "", IF(IC$9="", BI40/$G40, (BI40-INDEX($L40:$CQ40, $GE40, MATCH(CONCATENATE(IC$10, " - ", IC$8-7), $L$68:$CQ$68, 0)))/$G40)), "")</f>
        <v/>
      </c>
      <c r="ID40" s="42" t="str" cm="1">
        <f t="array" ref="ID40">IFERROR(IF(OR(ID$10="", $B40="", $H40="", BJ40="", ID$8=""), "", IF(ID$9="", BJ40/$H40, (BJ40-INDEX($L40:$CQ40, $GE40, MATCH(CONCATENATE(ID$10, " - ", ID$8-7), $L$68:$CQ$68, 0)))/$H40)), "")</f>
        <v/>
      </c>
      <c r="IE40" s="42" t="str" cm="1">
        <f t="array" ref="IE40">IFERROR(IF(OR(IE$10="", $B40="", $I40="", BK40="", IE$8=""), "", IF(IE$9="", BK40/$I40, (BK40-INDEX($L40:$CQ40, $GE40, MATCH(CONCATENATE(IE$10, " - ", IE$8-7), $L$68:$CQ$68, 0)))/$I40)), "")</f>
        <v/>
      </c>
      <c r="IF40" s="42" t="str" cm="1">
        <f t="array" ref="IF40">IFERROR(IF(OR(IF$10="", $B40="", $J40="", BL40="", IF$8=""), "", IF(IF$9="", BL40/$J40, (BL40-INDEX($L40:$CQ40, $GE40, MATCH(CONCATENATE(IF$10, " - ", IF$8-7), $L$68:$CQ$68, 0)))/$J40)), "")</f>
        <v/>
      </c>
      <c r="IG40" s="43" t="str" cm="1">
        <f t="array" ref="IG40">IFERROR(IF(OR(IG$10="", $B40="", $K40="", BM40="", IG$8=""), "", IF(IG$9="", BM40/$K40, (BM40-INDEX($L40:$CQ40, $GE40, MATCH(CONCATENATE(IG$10, " - ", IG$8-7), $L$68:$CQ$68, 0)))/$K40)), "")</f>
        <v/>
      </c>
      <c r="IH40" s="41" t="str" cm="1">
        <f t="array" ref="IH40">IFERROR(IF(OR(IH$10="", $B40="", $F40="", BN40="", IH$8=""), "", IF(IH$9="", BN40/$F40, (BN40-INDEX($L40:$CQ40, $GE40, MATCH(CONCATENATE(IH$10, " - ", IH$8-7), $L$68:$CQ$68, 0)))/$F40)), "")</f>
        <v/>
      </c>
      <c r="II40" s="42" t="str" cm="1">
        <f t="array" ref="II40">IFERROR(IF(OR(II$10="", $B40="", $G40="", BO40="", II$8=""), "", IF(II$9="", BO40/$G40, (BO40-INDEX($L40:$CQ40, $GE40, MATCH(CONCATENATE(II$10, " - ", II$8-7), $L$68:$CQ$68, 0)))/$G40)), "")</f>
        <v/>
      </c>
      <c r="IJ40" s="42" t="str" cm="1">
        <f t="array" ref="IJ40">IFERROR(IF(OR(IJ$10="", $B40="", $H40="", BP40="", IJ$8=""), "", IF(IJ$9="", BP40/$H40, (BP40-INDEX($L40:$CQ40, $GE40, MATCH(CONCATENATE(IJ$10, " - ", IJ$8-7), $L$68:$CQ$68, 0)))/$H40)), "")</f>
        <v/>
      </c>
      <c r="IK40" s="42" t="str" cm="1">
        <f t="array" ref="IK40">IFERROR(IF(OR(IK$10="", $B40="", $I40="", BQ40="", IK$8=""), "", IF(IK$9="", BQ40/$I40, (BQ40-INDEX($L40:$CQ40, $GE40, MATCH(CONCATENATE(IK$10, " - ", IK$8-7), $L$68:$CQ$68, 0)))/$I40)), "")</f>
        <v/>
      </c>
      <c r="IL40" s="42" t="str" cm="1">
        <f t="array" ref="IL40">IFERROR(IF(OR(IL$10="", $B40="", $J40="", BR40="", IL$8=""), "", IF(IL$9="", BR40/$J40, (BR40-INDEX($L40:$CQ40, $GE40, MATCH(CONCATENATE(IL$10, " - ", IL$8-7), $L$68:$CQ$68, 0)))/$J40)), "")</f>
        <v/>
      </c>
      <c r="IM40" s="43" t="str" cm="1">
        <f t="array" ref="IM40">IFERROR(IF(OR(IM$10="", $B40="", $K40="", BS40="", IM$8=""), "", IF(IM$9="", BS40/$K40, (BS40-INDEX($L40:$CQ40, $GE40, MATCH(CONCATENATE(IM$10, " - ", IM$8-7), $L$68:$CQ$68, 0)))/$K40)), "")</f>
        <v/>
      </c>
      <c r="IN40" s="41" t="str" cm="1">
        <f t="array" ref="IN40">IFERROR(IF(OR(IN$10="", $B40="", $F40="", BT40="", IN$8=""), "", IF(IN$9="", BT40/$F40, (BT40-INDEX($L40:$CQ40, $GE40, MATCH(CONCATENATE(IN$10, " - ", IN$8-7), $L$68:$CQ$68, 0)))/$F40)), "")</f>
        <v/>
      </c>
      <c r="IO40" s="42" t="str" cm="1">
        <f t="array" ref="IO40">IFERROR(IF(OR(IO$10="", $B40="", $G40="", BU40="", IO$8=""), "", IF(IO$9="", BU40/$G40, (BU40-INDEX($L40:$CQ40, $GE40, MATCH(CONCATENATE(IO$10, " - ", IO$8-7), $L$68:$CQ$68, 0)))/$G40)), "")</f>
        <v/>
      </c>
      <c r="IP40" s="42" t="str" cm="1">
        <f t="array" ref="IP40">IFERROR(IF(OR(IP$10="", $B40="", $H40="", BV40="", IP$8=""), "", IF(IP$9="", BV40/$H40, (BV40-INDEX($L40:$CQ40, $GE40, MATCH(CONCATENATE(IP$10, " - ", IP$8-7), $L$68:$CQ$68, 0)))/$H40)), "")</f>
        <v/>
      </c>
      <c r="IQ40" s="42" t="str" cm="1">
        <f t="array" ref="IQ40">IFERROR(IF(OR(IQ$10="", $B40="", $I40="", BW40="", IQ$8=""), "", IF(IQ$9="", BW40/$I40, (BW40-INDEX($L40:$CQ40, $GE40, MATCH(CONCATENATE(IQ$10, " - ", IQ$8-7), $L$68:$CQ$68, 0)))/$I40)), "")</f>
        <v/>
      </c>
      <c r="IR40" s="42" t="str" cm="1">
        <f t="array" ref="IR40">IFERROR(IF(OR(IR$10="", $B40="", $J40="", BX40="", IR$8=""), "", IF(IR$9="", BX40/$J40, (BX40-INDEX($L40:$CQ40, $GE40, MATCH(CONCATENATE(IR$10, " - ", IR$8-7), $L$68:$CQ$68, 0)))/$J40)), "")</f>
        <v/>
      </c>
      <c r="IS40" s="43" t="str" cm="1">
        <f t="array" ref="IS40">IFERROR(IF(OR(IS$10="", $B40="", $K40="", BY40="", IS$8=""), "", IF(IS$9="", BY40/$K40, (BY40-INDEX($L40:$CQ40, $GE40, MATCH(CONCATENATE(IS$10, " - ", IS$8-7), $L$68:$CQ$68, 0)))/$K40)), "")</f>
        <v/>
      </c>
      <c r="IT40" s="41" t="str" cm="1">
        <f t="array" ref="IT40">IFERROR(IF(OR(IT$10="", $B40="", $F40="", BZ40="", IT$8=""), "", IF(IT$9="", BZ40/$F40, (BZ40-INDEX($L40:$CQ40, $GE40, MATCH(CONCATENATE(IT$10, " - ", IT$8-7), $L$68:$CQ$68, 0)))/$F40)), "")</f>
        <v/>
      </c>
      <c r="IU40" s="42" t="str" cm="1">
        <f t="array" ref="IU40">IFERROR(IF(OR(IU$10="", $B40="", $G40="", CA40="", IU$8=""), "", IF(IU$9="", CA40/$G40, (CA40-INDEX($L40:$CQ40, $GE40, MATCH(CONCATENATE(IU$10, " - ", IU$8-7), $L$68:$CQ$68, 0)))/$G40)), "")</f>
        <v/>
      </c>
      <c r="IV40" s="42" t="str" cm="1">
        <f t="array" ref="IV40">IFERROR(IF(OR(IV$10="", $B40="", $H40="", CB40="", IV$8=""), "", IF(IV$9="", CB40/$H40, (CB40-INDEX($L40:$CQ40, $GE40, MATCH(CONCATENATE(IV$10, " - ", IV$8-7), $L$68:$CQ$68, 0)))/$H40)), "")</f>
        <v/>
      </c>
      <c r="IW40" s="42" t="str" cm="1">
        <f t="array" ref="IW40">IFERROR(IF(OR(IW$10="", $B40="", $I40="", CC40="", IW$8=""), "", IF(IW$9="", CC40/$I40, (CC40-INDEX($L40:$CQ40, $GE40, MATCH(CONCATENATE(IW$10, " - ", IW$8-7), $L$68:$CQ$68, 0)))/$I40)), "")</f>
        <v/>
      </c>
      <c r="IX40" s="42" t="str" cm="1">
        <f t="array" ref="IX40">IFERROR(IF(OR(IX$10="", $B40="", $J40="", CD40="", IX$8=""), "", IF(IX$9="", CD40/$J40, (CD40-INDEX($L40:$CQ40, $GE40, MATCH(CONCATENATE(IX$10, " - ", IX$8-7), $L$68:$CQ$68, 0)))/$J40)), "")</f>
        <v/>
      </c>
      <c r="IY40" s="43" t="str" cm="1">
        <f t="array" ref="IY40">IFERROR(IF(OR(IY$10="", $B40="", $K40="", CE40="", IY$8=""), "", IF(IY$9="", CE40/$K40, (CE40-INDEX($L40:$CQ40, $GE40, MATCH(CONCATENATE(IY$10, " - ", IY$8-7), $L$68:$CQ$68, 0)))/$K40)), "")</f>
        <v/>
      </c>
      <c r="IZ40" s="41" t="str" cm="1">
        <f t="array" ref="IZ40">IFERROR(IF(OR(IZ$10="", $B40="", $F40="", CF40="", IZ$8=""), "", IF(IZ$9="", CF40/$F40, (CF40-INDEX($L40:$CQ40, $GE40, MATCH(CONCATENATE(IZ$10, " - ", IZ$8-7), $L$68:$CQ$68, 0)))/$F40)), "")</f>
        <v/>
      </c>
      <c r="JA40" s="42" t="str" cm="1">
        <f t="array" ref="JA40">IFERROR(IF(OR(JA$10="", $B40="", $G40="", CG40="", JA$8=""), "", IF(JA$9="", CG40/$G40, (CG40-INDEX($L40:$CQ40, $GE40, MATCH(CONCATENATE(JA$10, " - ", JA$8-7), $L$68:$CQ$68, 0)))/$G40)), "")</f>
        <v/>
      </c>
      <c r="JB40" s="42" t="str" cm="1">
        <f t="array" ref="JB40">IFERROR(IF(OR(JB$10="", $B40="", $H40="", CH40="", JB$8=""), "", IF(JB$9="", CH40/$H40, (CH40-INDEX($L40:$CQ40, $GE40, MATCH(CONCATENATE(JB$10, " - ", JB$8-7), $L$68:$CQ$68, 0)))/$H40)), "")</f>
        <v/>
      </c>
      <c r="JC40" s="42" t="str" cm="1">
        <f t="array" ref="JC40">IFERROR(IF(OR(JC$10="", $B40="", $I40="", CI40="", JC$8=""), "", IF(JC$9="", CI40/$I40, (CI40-INDEX($L40:$CQ40, $GE40, MATCH(CONCATENATE(JC$10, " - ", JC$8-7), $L$68:$CQ$68, 0)))/$I40)), "")</f>
        <v/>
      </c>
      <c r="JD40" s="42" t="str" cm="1">
        <f t="array" ref="JD40">IFERROR(IF(OR(JD$10="", $B40="", $J40="", CJ40="", JD$8=""), "", IF(JD$9="", CJ40/$J40, (CJ40-INDEX($L40:$CQ40, $GE40, MATCH(CONCATENATE(JD$10, " - ", JD$8-7), $L$68:$CQ$68, 0)))/$J40)), "")</f>
        <v/>
      </c>
      <c r="JE40" s="43" t="str" cm="1">
        <f t="array" ref="JE40">IFERROR(IF(OR(JE$10="", $B40="", $K40="", CK40="", JE$8=""), "", IF(JE$9="", CK40/$K40, (CK40-INDEX($L40:$CQ40, $GE40, MATCH(CONCATENATE(JE$10, " - ", JE$8-7), $L$68:$CQ$68, 0)))/$K40)), "")</f>
        <v/>
      </c>
      <c r="JF40" s="41" t="str" cm="1">
        <f t="array" ref="JF40">IFERROR(IF(OR(JF$10="", $B40="", $F40="", CL40="", JF$8=""), "", IF(JF$9="", CL40/$F40, (CL40-INDEX($L40:$CQ40, $GE40, MATCH(CONCATENATE(JF$10, " - ", JF$8-7), $L$68:$CQ$68, 0)))/$F40)), "")</f>
        <v/>
      </c>
      <c r="JG40" s="42" t="str" cm="1">
        <f t="array" ref="JG40">IFERROR(IF(OR(JG$10="", $B40="", $G40="", CM40="", JG$8=""), "", IF(JG$9="", CM40/$G40, (CM40-INDEX($L40:$CQ40, $GE40, MATCH(CONCATENATE(JG$10, " - ", JG$8-7), $L$68:$CQ$68, 0)))/$G40)), "")</f>
        <v/>
      </c>
      <c r="JH40" s="42" t="str" cm="1">
        <f t="array" ref="JH40">IFERROR(IF(OR(JH$10="", $B40="", $H40="", CN40="", JH$8=""), "", IF(JH$9="", CN40/$H40, (CN40-INDEX($L40:$CQ40, $GE40, MATCH(CONCATENATE(JH$10, " - ", JH$8-7), $L$68:$CQ$68, 0)))/$H40)), "")</f>
        <v/>
      </c>
      <c r="JI40" s="42" t="str" cm="1">
        <f t="array" ref="JI40">IFERROR(IF(OR(JI$10="", $B40="", $I40="", CO40="", JI$8=""), "", IF(JI$9="", CO40/$I40, (CO40-INDEX($L40:$CQ40, $GE40, MATCH(CONCATENATE(JI$10, " - ", JI$8-7), $L$68:$CQ$68, 0)))/$I40)), "")</f>
        <v/>
      </c>
      <c r="JJ40" s="42" t="str" cm="1">
        <f t="array" ref="JJ40">IFERROR(IF(OR(JJ$10="", $B40="", $J40="", CP40="", JJ$8=""), "", IF(JJ$9="", CP40/$J40, (CP40-INDEX($L40:$CQ40, $GE40, MATCH(CONCATENATE(JJ$10, " - ", JJ$8-7), $L$68:$CQ$68, 0)))/$J40)), "")</f>
        <v/>
      </c>
      <c r="JK40" s="43" t="str" cm="1">
        <f t="array" ref="JK40">IFERROR(IF(OR(JK$10="", $B40="", $K40="", CQ40="", JK$8=""), "", IF(JK$9="", CQ40/$K40, (CQ40-INDEX($L40:$CQ40, $GE40, MATCH(CONCATENATE(JK$10, " - ", JK$8-7), $L$68:$CQ$68, 0)))/$K40)), "")</f>
        <v/>
      </c>
      <c r="JM40" s="55" t="str" cm="1">
        <f t="array" ref="JM40">IF(OR(JM$10="", $B40=""), "", SUMPRODUCT(($CY40:$GD40=JM$8)*($CY$10:$GD$10=JM$10)))</f>
        <v/>
      </c>
      <c r="JN40" s="56" t="str" cm="1">
        <f t="array" ref="JN40">IF(OR(JN$10="", $B40=""), "", SUMPRODUCT(($CY40:$GD40=JN$8)*($CY$10:$GD$10=JN$10)))</f>
        <v/>
      </c>
      <c r="JO40" s="56" t="str" cm="1">
        <f t="array" ref="JO40">IF(OR(JO$10="", $B40=""), "", SUMPRODUCT(($CY40:$GD40=JO$8)*($CY$10:$GD$10=JO$10)))</f>
        <v/>
      </c>
      <c r="JP40" s="56" t="str" cm="1">
        <f t="array" ref="JP40">IF(OR(JP$10="", $B40=""), "", SUMPRODUCT(($CY40:$GD40=JP$8)*($CY$10:$GD$10=JP$10)))</f>
        <v/>
      </c>
      <c r="JQ40" s="56" t="str" cm="1">
        <f t="array" ref="JQ40">IF(OR(JQ$10="", $B40=""), "", SUMPRODUCT(($CY40:$GD40=JQ$8)*($CY$10:$GD$10=JQ$10)))</f>
        <v/>
      </c>
      <c r="JR40" s="56" t="str" cm="1">
        <f t="array" ref="JR40">IF(OR(JR$10="", $B40=""), "", SUMPRODUCT(($CY40:$GD40=JR$8)*($CY$10:$GD$10=JR$10)))</f>
        <v/>
      </c>
      <c r="JS40" s="56" t="str" cm="1">
        <f t="array" ref="JS40">IF(OR(JS$10="", $B40=""), "", SUMPRODUCT(($CY40:$GD40=JS$8)*($CY$10:$GD$10=JS$10)))</f>
        <v/>
      </c>
      <c r="JT40" s="56" t="str" cm="1">
        <f t="array" ref="JT40">IF(OR(JT$10="", $B40=""), "", SUMPRODUCT(($CY40:$GD40=JT$8)*($CY$10:$GD$10=JT$10)))</f>
        <v/>
      </c>
      <c r="JU40" s="56" t="str" cm="1">
        <f t="array" ref="JU40">IF(OR(JU$10="", $B40=""), "", SUMPRODUCT(($CY40:$GD40=JU$8)*($CY$10:$GD$10=JU$10)))</f>
        <v/>
      </c>
      <c r="JV40" s="56" t="str" cm="1">
        <f t="array" ref="JV40">IF(OR(JV$10="", $B40=""), "", SUMPRODUCT(($CY40:$GD40=JV$8)*($CY$10:$GD$10=JV$10)))</f>
        <v/>
      </c>
      <c r="JW40" s="56" t="str" cm="1">
        <f t="array" ref="JW40">IF(OR(JW$10="", $B40=""), "", SUMPRODUCT(($CY40:$GD40=JW$8)*($CY$10:$GD$10=JW$10)))</f>
        <v/>
      </c>
      <c r="JX40" s="56" t="str" cm="1">
        <f t="array" ref="JX40">IF(OR(JX$10="", $B40=""), "", SUMPRODUCT(($CY40:$GD40=JX$8)*($CY$10:$GD$10=JX$10)))</f>
        <v/>
      </c>
      <c r="JY40" s="56" t="str" cm="1">
        <f t="array" ref="JY40">IF(OR(JY$10="", $B40=""), "", SUMPRODUCT(($CY40:$GD40=JY$8)*($CY$10:$GD$10=JY$10)))</f>
        <v/>
      </c>
      <c r="JZ40" s="56" t="str" cm="1">
        <f t="array" ref="JZ40">IF(OR(JZ$10="", $B40=""), "", SUMPRODUCT(($CY40:$GD40=JZ$8)*($CY$10:$GD$10=JZ$10)))</f>
        <v/>
      </c>
      <c r="KA40" s="56" t="str" cm="1">
        <f t="array" ref="KA40">IF(OR(KA$10="", $B40=""), "", SUMPRODUCT(($CY40:$GD40=KA$8)*($CY$10:$GD$10=KA$10)))</f>
        <v/>
      </c>
      <c r="KB40" s="56" t="str" cm="1">
        <f t="array" ref="KB40">IF(OR(KB$10="", $B40=""), "", SUMPRODUCT(($CY40:$GD40=KB$8)*($CY$10:$GD$10=KB$10)))</f>
        <v/>
      </c>
      <c r="KC40" s="56" t="str" cm="1">
        <f t="array" ref="KC40">IF(OR(KC$10="", $B40=""), "", SUMPRODUCT(($CY40:$GD40=KC$8)*($CY$10:$GD$10=KC$10)))</f>
        <v/>
      </c>
      <c r="KD40" s="57" t="str" cm="1">
        <f t="array" ref="KD40">IF(OR(KD$10="", $B40=""), "", SUMPRODUCT(($CY40:$GD40=KD$8)*($CY$10:$GD$10=KD$10)))</f>
        <v/>
      </c>
      <c r="KF40" s="70" t="str">
        <f t="shared" si="213"/>
        <v/>
      </c>
      <c r="KH40" s="76" t="str">
        <f t="shared" si="214"/>
        <v/>
      </c>
      <c r="KI40" s="77" t="str">
        <f t="shared" si="214"/>
        <v/>
      </c>
      <c r="KJ40" s="77" t="str">
        <f t="shared" si="214"/>
        <v/>
      </c>
      <c r="KK40" s="77" t="str">
        <f t="shared" si="214"/>
        <v/>
      </c>
      <c r="KL40" s="77" t="str">
        <f t="shared" si="214"/>
        <v/>
      </c>
      <c r="KM40" s="77" t="str">
        <f t="shared" si="214"/>
        <v/>
      </c>
      <c r="KN40" s="77" t="str">
        <f t="shared" si="214"/>
        <v/>
      </c>
      <c r="KO40" s="77" t="str">
        <f t="shared" si="214"/>
        <v/>
      </c>
      <c r="KP40" s="77" t="str">
        <f t="shared" si="214"/>
        <v/>
      </c>
      <c r="KQ40" s="77" t="str">
        <f t="shared" si="214"/>
        <v/>
      </c>
      <c r="KR40" s="77" t="str">
        <f t="shared" si="214"/>
        <v/>
      </c>
      <c r="KS40" s="77" t="str">
        <f t="shared" si="214"/>
        <v/>
      </c>
      <c r="KT40" s="78" t="str">
        <f t="shared" si="214"/>
        <v/>
      </c>
      <c r="KV40" s="97" t="str">
        <f t="shared" si="215"/>
        <v/>
      </c>
      <c r="KW40" s="98" t="str">
        <f t="shared" si="216"/>
        <v/>
      </c>
    </row>
    <row r="41" spans="1:309" x14ac:dyDescent="0.25">
      <c r="A41" s="2"/>
      <c r="B41" s="291"/>
      <c r="C41" s="292"/>
      <c r="D41" s="293"/>
      <c r="E41" s="294"/>
      <c r="F41" s="295"/>
      <c r="G41" s="296"/>
      <c r="H41" s="296"/>
      <c r="I41" s="296"/>
      <c r="J41" s="296"/>
      <c r="K41" s="297"/>
      <c r="L41" s="295"/>
      <c r="M41" s="296"/>
      <c r="N41" s="296"/>
      <c r="O41" s="296"/>
      <c r="P41" s="296"/>
      <c r="Q41" s="297"/>
      <c r="R41" s="295"/>
      <c r="S41" s="296"/>
      <c r="T41" s="296"/>
      <c r="U41" s="296"/>
      <c r="V41" s="296"/>
      <c r="W41" s="297"/>
      <c r="X41" s="295"/>
      <c r="Y41" s="296"/>
      <c r="Z41" s="296"/>
      <c r="AA41" s="296"/>
      <c r="AB41" s="296"/>
      <c r="AC41" s="297"/>
      <c r="AD41" s="295"/>
      <c r="AE41" s="296"/>
      <c r="AF41" s="296"/>
      <c r="AG41" s="296"/>
      <c r="AH41" s="296"/>
      <c r="AI41" s="297"/>
      <c r="AJ41" s="295"/>
      <c r="AK41" s="296"/>
      <c r="AL41" s="296"/>
      <c r="AM41" s="296"/>
      <c r="AN41" s="296"/>
      <c r="AO41" s="297"/>
      <c r="AP41" s="295"/>
      <c r="AQ41" s="296"/>
      <c r="AR41" s="296"/>
      <c r="AS41" s="296"/>
      <c r="AT41" s="296"/>
      <c r="AU41" s="297"/>
      <c r="AV41" s="295"/>
      <c r="AW41" s="296"/>
      <c r="AX41" s="296"/>
      <c r="AY41" s="296"/>
      <c r="AZ41" s="296"/>
      <c r="BA41" s="297"/>
      <c r="BB41" s="295"/>
      <c r="BC41" s="296"/>
      <c r="BD41" s="296"/>
      <c r="BE41" s="296"/>
      <c r="BF41" s="296"/>
      <c r="BG41" s="297"/>
      <c r="BH41" s="295"/>
      <c r="BI41" s="296"/>
      <c r="BJ41" s="296"/>
      <c r="BK41" s="296"/>
      <c r="BL41" s="296"/>
      <c r="BM41" s="297"/>
      <c r="BN41" s="295"/>
      <c r="BO41" s="296"/>
      <c r="BP41" s="296"/>
      <c r="BQ41" s="296"/>
      <c r="BR41" s="296"/>
      <c r="BS41" s="297"/>
      <c r="BT41" s="295"/>
      <c r="BU41" s="296"/>
      <c r="BV41" s="296"/>
      <c r="BW41" s="296"/>
      <c r="BX41" s="296"/>
      <c r="BY41" s="297"/>
      <c r="BZ41" s="295"/>
      <c r="CA41" s="296"/>
      <c r="CB41" s="296"/>
      <c r="CC41" s="296"/>
      <c r="CD41" s="296"/>
      <c r="CE41" s="297"/>
      <c r="CF41" s="295"/>
      <c r="CG41" s="296"/>
      <c r="CH41" s="296"/>
      <c r="CI41" s="296"/>
      <c r="CJ41" s="296"/>
      <c r="CK41" s="297"/>
      <c r="CL41" s="295"/>
      <c r="CM41" s="296"/>
      <c r="CN41" s="296"/>
      <c r="CO41" s="296"/>
      <c r="CP41" s="296"/>
      <c r="CQ41" s="297"/>
      <c r="CR41" s="2"/>
      <c r="CV41" s="116" t="str">
        <f t="shared" si="210"/>
        <v/>
      </c>
      <c r="CW41" s="117" t="str">
        <f t="shared" si="211"/>
        <v/>
      </c>
      <c r="CY41" s="32" t="str">
        <f t="shared" ca="1" si="212"/>
        <v/>
      </c>
      <c r="CZ41" s="33" t="str">
        <f t="shared" ca="1" si="126"/>
        <v/>
      </c>
      <c r="DA41" s="33" t="str">
        <f t="shared" ca="1" si="127"/>
        <v/>
      </c>
      <c r="DB41" s="33" t="str">
        <f t="shared" ca="1" si="128"/>
        <v/>
      </c>
      <c r="DC41" s="33" t="str">
        <f t="shared" ca="1" si="129"/>
        <v/>
      </c>
      <c r="DD41" s="33" t="str">
        <f t="shared" ca="1" si="130"/>
        <v/>
      </c>
      <c r="DE41" s="33" t="str">
        <f t="shared" ca="1" si="131"/>
        <v/>
      </c>
      <c r="DF41" s="33" t="str">
        <f t="shared" ca="1" si="132"/>
        <v/>
      </c>
      <c r="DG41" s="33" t="str">
        <f t="shared" ca="1" si="133"/>
        <v/>
      </c>
      <c r="DH41" s="33" t="str">
        <f t="shared" ca="1" si="134"/>
        <v/>
      </c>
      <c r="DI41" s="33" t="str">
        <f t="shared" ca="1" si="135"/>
        <v/>
      </c>
      <c r="DJ41" s="33" t="str">
        <f t="shared" ca="1" si="136"/>
        <v/>
      </c>
      <c r="DK41" s="33" t="str">
        <f t="shared" ca="1" si="137"/>
        <v/>
      </c>
      <c r="DL41" s="33" t="str">
        <f t="shared" ca="1" si="138"/>
        <v/>
      </c>
      <c r="DM41" s="33" t="str">
        <f t="shared" ca="1" si="139"/>
        <v/>
      </c>
      <c r="DN41" s="33" t="str">
        <f t="shared" ca="1" si="140"/>
        <v/>
      </c>
      <c r="DO41" s="33" t="str">
        <f t="shared" ca="1" si="141"/>
        <v/>
      </c>
      <c r="DP41" s="33" t="str">
        <f t="shared" ca="1" si="142"/>
        <v/>
      </c>
      <c r="DQ41" s="33" t="str">
        <f t="shared" ca="1" si="143"/>
        <v/>
      </c>
      <c r="DR41" s="33" t="str">
        <f t="shared" ca="1" si="144"/>
        <v/>
      </c>
      <c r="DS41" s="33" t="str">
        <f t="shared" ca="1" si="145"/>
        <v/>
      </c>
      <c r="DT41" s="33" t="str">
        <f t="shared" ca="1" si="146"/>
        <v/>
      </c>
      <c r="DU41" s="33" t="str">
        <f t="shared" ca="1" si="147"/>
        <v/>
      </c>
      <c r="DV41" s="33" t="str">
        <f t="shared" ca="1" si="148"/>
        <v/>
      </c>
      <c r="DW41" s="33" t="str">
        <f t="shared" ca="1" si="149"/>
        <v/>
      </c>
      <c r="DX41" s="33" t="str">
        <f t="shared" ca="1" si="150"/>
        <v/>
      </c>
      <c r="DY41" s="33" t="str">
        <f t="shared" ca="1" si="151"/>
        <v/>
      </c>
      <c r="DZ41" s="33" t="str">
        <f t="shared" ca="1" si="152"/>
        <v/>
      </c>
      <c r="EA41" s="33" t="str">
        <f t="shared" ca="1" si="153"/>
        <v/>
      </c>
      <c r="EB41" s="33" t="str">
        <f t="shared" ca="1" si="154"/>
        <v/>
      </c>
      <c r="EC41" s="33" t="str">
        <f t="shared" ca="1" si="155"/>
        <v/>
      </c>
      <c r="ED41" s="33" t="str">
        <f t="shared" ca="1" si="156"/>
        <v/>
      </c>
      <c r="EE41" s="33" t="str">
        <f t="shared" ca="1" si="157"/>
        <v/>
      </c>
      <c r="EF41" s="33" t="str">
        <f t="shared" ca="1" si="158"/>
        <v/>
      </c>
      <c r="EG41" s="33" t="str">
        <f t="shared" ca="1" si="159"/>
        <v/>
      </c>
      <c r="EH41" s="33" t="str">
        <f t="shared" ca="1" si="160"/>
        <v/>
      </c>
      <c r="EI41" s="33" t="str">
        <f t="shared" ca="1" si="161"/>
        <v/>
      </c>
      <c r="EJ41" s="33" t="str">
        <f t="shared" ca="1" si="162"/>
        <v/>
      </c>
      <c r="EK41" s="33" t="str">
        <f t="shared" ca="1" si="163"/>
        <v/>
      </c>
      <c r="EL41" s="33" t="str">
        <f t="shared" ca="1" si="164"/>
        <v/>
      </c>
      <c r="EM41" s="33" t="str">
        <f t="shared" ca="1" si="165"/>
        <v/>
      </c>
      <c r="EN41" s="33" t="str">
        <f t="shared" ca="1" si="166"/>
        <v/>
      </c>
      <c r="EO41" s="33" t="str">
        <f t="shared" ca="1" si="167"/>
        <v/>
      </c>
      <c r="EP41" s="33" t="str">
        <f t="shared" ca="1" si="168"/>
        <v/>
      </c>
      <c r="EQ41" s="33" t="str">
        <f t="shared" ca="1" si="169"/>
        <v/>
      </c>
      <c r="ER41" s="33" t="str">
        <f t="shared" ca="1" si="170"/>
        <v/>
      </c>
      <c r="ES41" s="33" t="str">
        <f t="shared" ca="1" si="171"/>
        <v/>
      </c>
      <c r="ET41" s="33" t="str">
        <f t="shared" ca="1" si="172"/>
        <v/>
      </c>
      <c r="EU41" s="33" t="str">
        <f t="shared" ca="1" si="173"/>
        <v/>
      </c>
      <c r="EV41" s="33" t="str">
        <f t="shared" ca="1" si="174"/>
        <v/>
      </c>
      <c r="EW41" s="33" t="str">
        <f t="shared" ca="1" si="175"/>
        <v/>
      </c>
      <c r="EX41" s="33" t="str">
        <f t="shared" ca="1" si="176"/>
        <v/>
      </c>
      <c r="EY41" s="33" t="str">
        <f t="shared" ca="1" si="177"/>
        <v/>
      </c>
      <c r="EZ41" s="33" t="str">
        <f t="shared" ca="1" si="178"/>
        <v/>
      </c>
      <c r="FA41" s="33" t="str">
        <f t="shared" ca="1" si="179"/>
        <v/>
      </c>
      <c r="FB41" s="33" t="str">
        <f t="shared" ca="1" si="180"/>
        <v/>
      </c>
      <c r="FC41" s="33" t="str">
        <f t="shared" ca="1" si="181"/>
        <v/>
      </c>
      <c r="FD41" s="33" t="str">
        <f t="shared" ca="1" si="182"/>
        <v/>
      </c>
      <c r="FE41" s="33" t="str">
        <f t="shared" ca="1" si="183"/>
        <v/>
      </c>
      <c r="FF41" s="33" t="str">
        <f t="shared" ca="1" si="184"/>
        <v/>
      </c>
      <c r="FG41" s="33" t="str">
        <f t="shared" ca="1" si="185"/>
        <v/>
      </c>
      <c r="FH41" s="33" t="str">
        <f t="shared" ca="1" si="186"/>
        <v/>
      </c>
      <c r="FI41" s="33" t="str">
        <f t="shared" ca="1" si="187"/>
        <v/>
      </c>
      <c r="FJ41" s="33" t="str">
        <f t="shared" ca="1" si="188"/>
        <v/>
      </c>
      <c r="FK41" s="33" t="str">
        <f t="shared" ca="1" si="189"/>
        <v/>
      </c>
      <c r="FL41" s="33" t="str">
        <f t="shared" ca="1" si="190"/>
        <v/>
      </c>
      <c r="FM41" s="33" t="str">
        <f t="shared" ca="1" si="191"/>
        <v/>
      </c>
      <c r="FN41" s="33" t="str">
        <f t="shared" ca="1" si="192"/>
        <v/>
      </c>
      <c r="FO41" s="33" t="str">
        <f t="shared" ca="1" si="193"/>
        <v/>
      </c>
      <c r="FP41" s="33" t="str">
        <f t="shared" ca="1" si="194"/>
        <v/>
      </c>
      <c r="FQ41" s="33" t="str">
        <f t="shared" ca="1" si="195"/>
        <v/>
      </c>
      <c r="FR41" s="33" t="str">
        <f t="shared" ca="1" si="196"/>
        <v/>
      </c>
      <c r="FS41" s="33" t="str">
        <f t="shared" ca="1" si="197"/>
        <v/>
      </c>
      <c r="FT41" s="33" t="str">
        <f t="shared" ca="1" si="198"/>
        <v/>
      </c>
      <c r="FU41" s="33" t="str">
        <f t="shared" ca="1" si="199"/>
        <v/>
      </c>
      <c r="FV41" s="33" t="str">
        <f t="shared" ca="1" si="200"/>
        <v/>
      </c>
      <c r="FW41" s="33" t="str">
        <f t="shared" ca="1" si="201"/>
        <v/>
      </c>
      <c r="FX41" s="33" t="str">
        <f t="shared" ca="1" si="202"/>
        <v/>
      </c>
      <c r="FY41" s="33" t="str">
        <f t="shared" ca="1" si="203"/>
        <v/>
      </c>
      <c r="FZ41" s="33" t="str">
        <f t="shared" ca="1" si="204"/>
        <v/>
      </c>
      <c r="GA41" s="33" t="str">
        <f t="shared" ca="1" si="205"/>
        <v/>
      </c>
      <c r="GB41" s="33" t="str">
        <f t="shared" ca="1" si="206"/>
        <v/>
      </c>
      <c r="GC41" s="33" t="str">
        <f t="shared" ca="1" si="207"/>
        <v/>
      </c>
      <c r="GD41" s="34" t="str">
        <f t="shared" ca="1" si="208"/>
        <v/>
      </c>
      <c r="GF41" s="41" t="str" cm="1">
        <f t="array" ref="GF41">IFERROR(IF(OR(GF$10="", $B41="", $F41="", L41="", GF$8=""), "", IF(GF$9="", L41/$F41, (L41-INDEX($L41:$CQ41, $GE41, MATCH(CONCATENATE(GF$10, " - ", GF$8-7), $L$68:$CQ$68, 0)))/$F41)), "")</f>
        <v/>
      </c>
      <c r="GG41" s="42" t="str" cm="1">
        <f t="array" ref="GG41">IFERROR(IF(OR(GG$10="", $B41="", $G41="", M41="", GG$8=""), "", IF(GG$9="", M41/$G41, (M41-INDEX($L41:$CQ41, $GE41, MATCH(CONCATENATE(GG$10, " - ", GG$8-7), $L$68:$CQ$68, 0)))/$G41)), "")</f>
        <v/>
      </c>
      <c r="GH41" s="42" t="str" cm="1">
        <f t="array" ref="GH41">IFERROR(IF(OR(GH$10="", $B41="", $H41="", N41="", GH$8=""), "", IF(GH$9="", N41/$H41, (N41-INDEX($L41:$CQ41, $GE41, MATCH(CONCATENATE(GH$10, " - ", GH$8-7), $L$68:$CQ$68, 0)))/$H41)), "")</f>
        <v/>
      </c>
      <c r="GI41" s="42" t="str" cm="1">
        <f t="array" ref="GI41">IFERROR(IF(OR(GI$10="", $B41="", $I41="", O41="", GI$8=""), "", IF(GI$9="", O41/$I41, (O41-INDEX($L41:$CQ41, $GE41, MATCH(CONCATENATE(GI$10, " - ", GI$8-7), $L$68:$CQ$68, 0)))/$I41)), "")</f>
        <v/>
      </c>
      <c r="GJ41" s="42" t="str" cm="1">
        <f t="array" ref="GJ41">IFERROR(IF(OR(GJ$10="", $B41="", $J41="", P41="", GJ$8=""), "", IF(GJ$9="", P41/$J41, (P41-INDEX($L41:$CQ41, $GE41, MATCH(CONCATENATE(GJ$10, " - ", GJ$8-7), $L$68:$CQ$68, 0)))/$J41)), "")</f>
        <v/>
      </c>
      <c r="GK41" s="43" t="str" cm="1">
        <f t="array" ref="GK41">IFERROR(IF(OR(GK$10="", $B41="", $K41="", Q41="", GK$8=""), "", IF(GK$9="", Q41/$K41, (Q41-INDEX($L41:$CQ41, $GE41, MATCH(CONCATENATE(GK$10, " - ", GK$8-7), $L$68:$CQ$68, 0)))/$K41)), "")</f>
        <v/>
      </c>
      <c r="GL41" s="41" t="str" cm="1">
        <f t="array" ref="GL41">IFERROR(IF(OR(GL$10="", $B41="", $F41="", R41="", GL$8=""), "", IF(GL$9="", R41/$F41, (R41-INDEX($L41:$CQ41, $GE41, MATCH(CONCATENATE(GL$10, " - ", GL$8-7), $L$68:$CQ$68, 0)))/$F41)), "")</f>
        <v/>
      </c>
      <c r="GM41" s="42" t="str" cm="1">
        <f t="array" ref="GM41">IFERROR(IF(OR(GM$10="", $B41="", $G41="", S41="", GM$8=""), "", IF(GM$9="", S41/$G41, (S41-INDEX($L41:$CQ41, $GE41, MATCH(CONCATENATE(GM$10, " - ", GM$8-7), $L$68:$CQ$68, 0)))/$G41)), "")</f>
        <v/>
      </c>
      <c r="GN41" s="42" t="str" cm="1">
        <f t="array" ref="GN41">IFERROR(IF(OR(GN$10="", $B41="", $H41="", T41="", GN$8=""), "", IF(GN$9="", T41/$H41, (T41-INDEX($L41:$CQ41, $GE41, MATCH(CONCATENATE(GN$10, " - ", GN$8-7), $L$68:$CQ$68, 0)))/$H41)), "")</f>
        <v/>
      </c>
      <c r="GO41" s="42" t="str" cm="1">
        <f t="array" ref="GO41">IFERROR(IF(OR(GO$10="", $B41="", $I41="", U41="", GO$8=""), "", IF(GO$9="", U41/$I41, (U41-INDEX($L41:$CQ41, $GE41, MATCH(CONCATENATE(GO$10, " - ", GO$8-7), $L$68:$CQ$68, 0)))/$I41)), "")</f>
        <v/>
      </c>
      <c r="GP41" s="42" t="str" cm="1">
        <f t="array" ref="GP41">IFERROR(IF(OR(GP$10="", $B41="", $J41="", V41="", GP$8=""), "", IF(GP$9="", V41/$J41, (V41-INDEX($L41:$CQ41, $GE41, MATCH(CONCATENATE(GP$10, " - ", GP$8-7), $L$68:$CQ$68, 0)))/$J41)), "")</f>
        <v/>
      </c>
      <c r="GQ41" s="43" t="str" cm="1">
        <f t="array" ref="GQ41">IFERROR(IF(OR(GQ$10="", $B41="", $K41="", W41="", GQ$8=""), "", IF(GQ$9="", W41/$K41, (W41-INDEX($L41:$CQ41, $GE41, MATCH(CONCATENATE(GQ$10, " - ", GQ$8-7), $L$68:$CQ$68, 0)))/$K41)), "")</f>
        <v/>
      </c>
      <c r="GR41" s="41" t="str" cm="1">
        <f t="array" ref="GR41">IFERROR(IF(OR(GR$10="", $B41="", $F41="", X41="", GR$8=""), "", IF(GR$9="", X41/$F41, (X41-INDEX($L41:$CQ41, $GE41, MATCH(CONCATENATE(GR$10, " - ", GR$8-7), $L$68:$CQ$68, 0)))/$F41)), "")</f>
        <v/>
      </c>
      <c r="GS41" s="42" t="str" cm="1">
        <f t="array" ref="GS41">IFERROR(IF(OR(GS$10="", $B41="", $G41="", Y41="", GS$8=""), "", IF(GS$9="", Y41/$G41, (Y41-INDEX($L41:$CQ41, $GE41, MATCH(CONCATENATE(GS$10, " - ", GS$8-7), $L$68:$CQ$68, 0)))/$G41)), "")</f>
        <v/>
      </c>
      <c r="GT41" s="42" t="str" cm="1">
        <f t="array" ref="GT41">IFERROR(IF(OR(GT$10="", $B41="", $H41="", Z41="", GT$8=""), "", IF(GT$9="", Z41/$H41, (Z41-INDEX($L41:$CQ41, $GE41, MATCH(CONCATENATE(GT$10, " - ", GT$8-7), $L$68:$CQ$68, 0)))/$H41)), "")</f>
        <v/>
      </c>
      <c r="GU41" s="42" t="str" cm="1">
        <f t="array" ref="GU41">IFERROR(IF(OR(GU$10="", $B41="", $I41="", AA41="", GU$8=""), "", IF(GU$9="", AA41/$I41, (AA41-INDEX($L41:$CQ41, $GE41, MATCH(CONCATENATE(GU$10, " - ", GU$8-7), $L$68:$CQ$68, 0)))/$I41)), "")</f>
        <v/>
      </c>
      <c r="GV41" s="42" t="str" cm="1">
        <f t="array" ref="GV41">IFERROR(IF(OR(GV$10="", $B41="", $J41="", AB41="", GV$8=""), "", IF(GV$9="", AB41/$J41, (AB41-INDEX($L41:$CQ41, $GE41, MATCH(CONCATENATE(GV$10, " - ", GV$8-7), $L$68:$CQ$68, 0)))/$J41)), "")</f>
        <v/>
      </c>
      <c r="GW41" s="43" t="str" cm="1">
        <f t="array" ref="GW41">IFERROR(IF(OR(GW$10="", $B41="", $K41="", AC41="", GW$8=""), "", IF(GW$9="", AC41/$K41, (AC41-INDEX($L41:$CQ41, $GE41, MATCH(CONCATENATE(GW$10, " - ", GW$8-7), $L$68:$CQ$68, 0)))/$K41)), "")</f>
        <v/>
      </c>
      <c r="GX41" s="41" t="str" cm="1">
        <f t="array" ref="GX41">IFERROR(IF(OR(GX$10="", $B41="", $F41="", AD41="", GX$8=""), "", IF(GX$9="", AD41/$F41, (AD41-INDEX($L41:$CQ41, $GE41, MATCH(CONCATENATE(GX$10, " - ", GX$8-7), $L$68:$CQ$68, 0)))/$F41)), "")</f>
        <v/>
      </c>
      <c r="GY41" s="42" t="str" cm="1">
        <f t="array" ref="GY41">IFERROR(IF(OR(GY$10="", $B41="", $G41="", AE41="", GY$8=""), "", IF(GY$9="", AE41/$G41, (AE41-INDEX($L41:$CQ41, $GE41, MATCH(CONCATENATE(GY$10, " - ", GY$8-7), $L$68:$CQ$68, 0)))/$G41)), "")</f>
        <v/>
      </c>
      <c r="GZ41" s="42" t="str" cm="1">
        <f t="array" ref="GZ41">IFERROR(IF(OR(GZ$10="", $B41="", $H41="", AF41="", GZ$8=""), "", IF(GZ$9="", AF41/$H41, (AF41-INDEX($L41:$CQ41, $GE41, MATCH(CONCATENATE(GZ$10, " - ", GZ$8-7), $L$68:$CQ$68, 0)))/$H41)), "")</f>
        <v/>
      </c>
      <c r="HA41" s="42" t="str" cm="1">
        <f t="array" ref="HA41">IFERROR(IF(OR(HA$10="", $B41="", $I41="", AG41="", HA$8=""), "", IF(HA$9="", AG41/$I41, (AG41-INDEX($L41:$CQ41, $GE41, MATCH(CONCATENATE(HA$10, " - ", HA$8-7), $L$68:$CQ$68, 0)))/$I41)), "")</f>
        <v/>
      </c>
      <c r="HB41" s="42" t="str" cm="1">
        <f t="array" ref="HB41">IFERROR(IF(OR(HB$10="", $B41="", $J41="", AH41="", HB$8=""), "", IF(HB$9="", AH41/$J41, (AH41-INDEX($L41:$CQ41, $GE41, MATCH(CONCATENATE(HB$10, " - ", HB$8-7), $L$68:$CQ$68, 0)))/$J41)), "")</f>
        <v/>
      </c>
      <c r="HC41" s="43" t="str" cm="1">
        <f t="array" ref="HC41">IFERROR(IF(OR(HC$10="", $B41="", $K41="", AI41="", HC$8=""), "", IF(HC$9="", AI41/$K41, (AI41-INDEX($L41:$CQ41, $GE41, MATCH(CONCATENATE(HC$10, " - ", HC$8-7), $L$68:$CQ$68, 0)))/$K41)), "")</f>
        <v/>
      </c>
      <c r="HD41" s="41" t="str" cm="1">
        <f t="array" ref="HD41">IFERROR(IF(OR(HD$10="", $B41="", $F41="", AJ41="", HD$8=""), "", IF(HD$9="", AJ41/$F41, (AJ41-INDEX($L41:$CQ41, $GE41, MATCH(CONCATENATE(HD$10, " - ", HD$8-7), $L$68:$CQ$68, 0)))/$F41)), "")</f>
        <v/>
      </c>
      <c r="HE41" s="42" t="str" cm="1">
        <f t="array" ref="HE41">IFERROR(IF(OR(HE$10="", $B41="", $G41="", AK41="", HE$8=""), "", IF(HE$9="", AK41/$G41, (AK41-INDEX($L41:$CQ41, $GE41, MATCH(CONCATENATE(HE$10, " - ", HE$8-7), $L$68:$CQ$68, 0)))/$G41)), "")</f>
        <v/>
      </c>
      <c r="HF41" s="42" t="str" cm="1">
        <f t="array" ref="HF41">IFERROR(IF(OR(HF$10="", $B41="", $H41="", AL41="", HF$8=""), "", IF(HF$9="", AL41/$H41, (AL41-INDEX($L41:$CQ41, $GE41, MATCH(CONCATENATE(HF$10, " - ", HF$8-7), $L$68:$CQ$68, 0)))/$H41)), "")</f>
        <v/>
      </c>
      <c r="HG41" s="42" t="str" cm="1">
        <f t="array" ref="HG41">IFERROR(IF(OR(HG$10="", $B41="", $I41="", AM41="", HG$8=""), "", IF(HG$9="", AM41/$I41, (AM41-INDEX($L41:$CQ41, $GE41, MATCH(CONCATENATE(HG$10, " - ", HG$8-7), $L$68:$CQ$68, 0)))/$I41)), "")</f>
        <v/>
      </c>
      <c r="HH41" s="42" t="str" cm="1">
        <f t="array" ref="HH41">IFERROR(IF(OR(HH$10="", $B41="", $J41="", AN41="", HH$8=""), "", IF(HH$9="", AN41/$J41, (AN41-INDEX($L41:$CQ41, $GE41, MATCH(CONCATENATE(HH$10, " - ", HH$8-7), $L$68:$CQ$68, 0)))/$J41)), "")</f>
        <v/>
      </c>
      <c r="HI41" s="43" t="str" cm="1">
        <f t="array" ref="HI41">IFERROR(IF(OR(HI$10="", $B41="", $K41="", AO41="", HI$8=""), "", IF(HI$9="", AO41/$K41, (AO41-INDEX($L41:$CQ41, $GE41, MATCH(CONCATENATE(HI$10, " - ", HI$8-7), $L$68:$CQ$68, 0)))/$K41)), "")</f>
        <v/>
      </c>
      <c r="HJ41" s="41" t="str" cm="1">
        <f t="array" ref="HJ41">IFERROR(IF(OR(HJ$10="", $B41="", $F41="", AP41="", HJ$8=""), "", IF(HJ$9="", AP41/$F41, (AP41-INDEX($L41:$CQ41, $GE41, MATCH(CONCATENATE(HJ$10, " - ", HJ$8-7), $L$68:$CQ$68, 0)))/$F41)), "")</f>
        <v/>
      </c>
      <c r="HK41" s="42" t="str" cm="1">
        <f t="array" ref="HK41">IFERROR(IF(OR(HK$10="", $B41="", $G41="", AQ41="", HK$8=""), "", IF(HK$9="", AQ41/$G41, (AQ41-INDEX($L41:$CQ41, $GE41, MATCH(CONCATENATE(HK$10, " - ", HK$8-7), $L$68:$CQ$68, 0)))/$G41)), "")</f>
        <v/>
      </c>
      <c r="HL41" s="42" t="str" cm="1">
        <f t="array" ref="HL41">IFERROR(IF(OR(HL$10="", $B41="", $H41="", AR41="", HL$8=""), "", IF(HL$9="", AR41/$H41, (AR41-INDEX($L41:$CQ41, $GE41, MATCH(CONCATENATE(HL$10, " - ", HL$8-7), $L$68:$CQ$68, 0)))/$H41)), "")</f>
        <v/>
      </c>
      <c r="HM41" s="42" t="str" cm="1">
        <f t="array" ref="HM41">IFERROR(IF(OR(HM$10="", $B41="", $I41="", AS41="", HM$8=""), "", IF(HM$9="", AS41/$I41, (AS41-INDEX($L41:$CQ41, $GE41, MATCH(CONCATENATE(HM$10, " - ", HM$8-7), $L$68:$CQ$68, 0)))/$I41)), "")</f>
        <v/>
      </c>
      <c r="HN41" s="42" t="str" cm="1">
        <f t="array" ref="HN41">IFERROR(IF(OR(HN$10="", $B41="", $J41="", AT41="", HN$8=""), "", IF(HN$9="", AT41/$J41, (AT41-INDEX($L41:$CQ41, $GE41, MATCH(CONCATENATE(HN$10, " - ", HN$8-7), $L$68:$CQ$68, 0)))/$J41)), "")</f>
        <v/>
      </c>
      <c r="HO41" s="43" t="str" cm="1">
        <f t="array" ref="HO41">IFERROR(IF(OR(HO$10="", $B41="", $K41="", AU41="", HO$8=""), "", IF(HO$9="", AU41/$K41, (AU41-INDEX($L41:$CQ41, $GE41, MATCH(CONCATENATE(HO$10, " - ", HO$8-7), $L$68:$CQ$68, 0)))/$K41)), "")</f>
        <v/>
      </c>
      <c r="HP41" s="41" t="str" cm="1">
        <f t="array" ref="HP41">IFERROR(IF(OR(HP$10="", $B41="", $F41="", AV41="", HP$8=""), "", IF(HP$9="", AV41/$F41, (AV41-INDEX($L41:$CQ41, $GE41, MATCH(CONCATENATE(HP$10, " - ", HP$8-7), $L$68:$CQ$68, 0)))/$F41)), "")</f>
        <v/>
      </c>
      <c r="HQ41" s="42" t="str" cm="1">
        <f t="array" ref="HQ41">IFERROR(IF(OR(HQ$10="", $B41="", $G41="", AW41="", HQ$8=""), "", IF(HQ$9="", AW41/$G41, (AW41-INDEX($L41:$CQ41, $GE41, MATCH(CONCATENATE(HQ$10, " - ", HQ$8-7), $L$68:$CQ$68, 0)))/$G41)), "")</f>
        <v/>
      </c>
      <c r="HR41" s="42" t="str" cm="1">
        <f t="array" ref="HR41">IFERROR(IF(OR(HR$10="", $B41="", $H41="", AX41="", HR$8=""), "", IF(HR$9="", AX41/$H41, (AX41-INDEX($L41:$CQ41, $GE41, MATCH(CONCATENATE(HR$10, " - ", HR$8-7), $L$68:$CQ$68, 0)))/$H41)), "")</f>
        <v/>
      </c>
      <c r="HS41" s="42" t="str" cm="1">
        <f t="array" ref="HS41">IFERROR(IF(OR(HS$10="", $B41="", $I41="", AY41="", HS$8=""), "", IF(HS$9="", AY41/$I41, (AY41-INDEX($L41:$CQ41, $GE41, MATCH(CONCATENATE(HS$10, " - ", HS$8-7), $L$68:$CQ$68, 0)))/$I41)), "")</f>
        <v/>
      </c>
      <c r="HT41" s="42" t="str" cm="1">
        <f t="array" ref="HT41">IFERROR(IF(OR(HT$10="", $B41="", $J41="", AZ41="", HT$8=""), "", IF(HT$9="", AZ41/$J41, (AZ41-INDEX($L41:$CQ41, $GE41, MATCH(CONCATENATE(HT$10, " - ", HT$8-7), $L$68:$CQ$68, 0)))/$J41)), "")</f>
        <v/>
      </c>
      <c r="HU41" s="43" t="str" cm="1">
        <f t="array" ref="HU41">IFERROR(IF(OR(HU$10="", $B41="", $K41="", BA41="", HU$8=""), "", IF(HU$9="", BA41/$K41, (BA41-INDEX($L41:$CQ41, $GE41, MATCH(CONCATENATE(HU$10, " - ", HU$8-7), $L$68:$CQ$68, 0)))/$K41)), "")</f>
        <v/>
      </c>
      <c r="HV41" s="41" t="str" cm="1">
        <f t="array" ref="HV41">IFERROR(IF(OR(HV$10="", $B41="", $F41="", BB41="", HV$8=""), "", IF(HV$9="", BB41/$F41, (BB41-INDEX($L41:$CQ41, $GE41, MATCH(CONCATENATE(HV$10, " - ", HV$8-7), $L$68:$CQ$68, 0)))/$F41)), "")</f>
        <v/>
      </c>
      <c r="HW41" s="42" t="str" cm="1">
        <f t="array" ref="HW41">IFERROR(IF(OR(HW$10="", $B41="", $G41="", BC41="", HW$8=""), "", IF(HW$9="", BC41/$G41, (BC41-INDEX($L41:$CQ41, $GE41, MATCH(CONCATENATE(HW$10, " - ", HW$8-7), $L$68:$CQ$68, 0)))/$G41)), "")</f>
        <v/>
      </c>
      <c r="HX41" s="42" t="str" cm="1">
        <f t="array" ref="HX41">IFERROR(IF(OR(HX$10="", $B41="", $H41="", BD41="", HX$8=""), "", IF(HX$9="", BD41/$H41, (BD41-INDEX($L41:$CQ41, $GE41, MATCH(CONCATENATE(HX$10, " - ", HX$8-7), $L$68:$CQ$68, 0)))/$H41)), "")</f>
        <v/>
      </c>
      <c r="HY41" s="42" t="str" cm="1">
        <f t="array" ref="HY41">IFERROR(IF(OR(HY$10="", $B41="", $I41="", BE41="", HY$8=""), "", IF(HY$9="", BE41/$I41, (BE41-INDEX($L41:$CQ41, $GE41, MATCH(CONCATENATE(HY$10, " - ", HY$8-7), $L$68:$CQ$68, 0)))/$I41)), "")</f>
        <v/>
      </c>
      <c r="HZ41" s="42" t="str" cm="1">
        <f t="array" ref="HZ41">IFERROR(IF(OR(HZ$10="", $B41="", $J41="", BF41="", HZ$8=""), "", IF(HZ$9="", BF41/$J41, (BF41-INDEX($L41:$CQ41, $GE41, MATCH(CONCATENATE(HZ$10, " - ", HZ$8-7), $L$68:$CQ$68, 0)))/$J41)), "")</f>
        <v/>
      </c>
      <c r="IA41" s="43" t="str" cm="1">
        <f t="array" ref="IA41">IFERROR(IF(OR(IA$10="", $B41="", $K41="", BG41="", IA$8=""), "", IF(IA$9="", BG41/$K41, (BG41-INDEX($L41:$CQ41, $GE41, MATCH(CONCATENATE(IA$10, " - ", IA$8-7), $L$68:$CQ$68, 0)))/$K41)), "")</f>
        <v/>
      </c>
      <c r="IB41" s="41" t="str" cm="1">
        <f t="array" ref="IB41">IFERROR(IF(OR(IB$10="", $B41="", $F41="", BH41="", IB$8=""), "", IF(IB$9="", BH41/$F41, (BH41-INDEX($L41:$CQ41, $GE41, MATCH(CONCATENATE(IB$10, " - ", IB$8-7), $L$68:$CQ$68, 0)))/$F41)), "")</f>
        <v/>
      </c>
      <c r="IC41" s="42" t="str" cm="1">
        <f t="array" ref="IC41">IFERROR(IF(OR(IC$10="", $B41="", $G41="", BI41="", IC$8=""), "", IF(IC$9="", BI41/$G41, (BI41-INDEX($L41:$CQ41, $GE41, MATCH(CONCATENATE(IC$10, " - ", IC$8-7), $L$68:$CQ$68, 0)))/$G41)), "")</f>
        <v/>
      </c>
      <c r="ID41" s="42" t="str" cm="1">
        <f t="array" ref="ID41">IFERROR(IF(OR(ID$10="", $B41="", $H41="", BJ41="", ID$8=""), "", IF(ID$9="", BJ41/$H41, (BJ41-INDEX($L41:$CQ41, $GE41, MATCH(CONCATENATE(ID$10, " - ", ID$8-7), $L$68:$CQ$68, 0)))/$H41)), "")</f>
        <v/>
      </c>
      <c r="IE41" s="42" t="str" cm="1">
        <f t="array" ref="IE41">IFERROR(IF(OR(IE$10="", $B41="", $I41="", BK41="", IE$8=""), "", IF(IE$9="", BK41/$I41, (BK41-INDEX($L41:$CQ41, $GE41, MATCH(CONCATENATE(IE$10, " - ", IE$8-7), $L$68:$CQ$68, 0)))/$I41)), "")</f>
        <v/>
      </c>
      <c r="IF41" s="42" t="str" cm="1">
        <f t="array" ref="IF41">IFERROR(IF(OR(IF$10="", $B41="", $J41="", BL41="", IF$8=""), "", IF(IF$9="", BL41/$J41, (BL41-INDEX($L41:$CQ41, $GE41, MATCH(CONCATENATE(IF$10, " - ", IF$8-7), $L$68:$CQ$68, 0)))/$J41)), "")</f>
        <v/>
      </c>
      <c r="IG41" s="43" t="str" cm="1">
        <f t="array" ref="IG41">IFERROR(IF(OR(IG$10="", $B41="", $K41="", BM41="", IG$8=""), "", IF(IG$9="", BM41/$K41, (BM41-INDEX($L41:$CQ41, $GE41, MATCH(CONCATENATE(IG$10, " - ", IG$8-7), $L$68:$CQ$68, 0)))/$K41)), "")</f>
        <v/>
      </c>
      <c r="IH41" s="41" t="str" cm="1">
        <f t="array" ref="IH41">IFERROR(IF(OR(IH$10="", $B41="", $F41="", BN41="", IH$8=""), "", IF(IH$9="", BN41/$F41, (BN41-INDEX($L41:$CQ41, $GE41, MATCH(CONCATENATE(IH$10, " - ", IH$8-7), $L$68:$CQ$68, 0)))/$F41)), "")</f>
        <v/>
      </c>
      <c r="II41" s="42" t="str" cm="1">
        <f t="array" ref="II41">IFERROR(IF(OR(II$10="", $B41="", $G41="", BO41="", II$8=""), "", IF(II$9="", BO41/$G41, (BO41-INDEX($L41:$CQ41, $GE41, MATCH(CONCATENATE(II$10, " - ", II$8-7), $L$68:$CQ$68, 0)))/$G41)), "")</f>
        <v/>
      </c>
      <c r="IJ41" s="42" t="str" cm="1">
        <f t="array" ref="IJ41">IFERROR(IF(OR(IJ$10="", $B41="", $H41="", BP41="", IJ$8=""), "", IF(IJ$9="", BP41/$H41, (BP41-INDEX($L41:$CQ41, $GE41, MATCH(CONCATENATE(IJ$10, " - ", IJ$8-7), $L$68:$CQ$68, 0)))/$H41)), "")</f>
        <v/>
      </c>
      <c r="IK41" s="42" t="str" cm="1">
        <f t="array" ref="IK41">IFERROR(IF(OR(IK$10="", $B41="", $I41="", BQ41="", IK$8=""), "", IF(IK$9="", BQ41/$I41, (BQ41-INDEX($L41:$CQ41, $GE41, MATCH(CONCATENATE(IK$10, " - ", IK$8-7), $L$68:$CQ$68, 0)))/$I41)), "")</f>
        <v/>
      </c>
      <c r="IL41" s="42" t="str" cm="1">
        <f t="array" ref="IL41">IFERROR(IF(OR(IL$10="", $B41="", $J41="", BR41="", IL$8=""), "", IF(IL$9="", BR41/$J41, (BR41-INDEX($L41:$CQ41, $GE41, MATCH(CONCATENATE(IL$10, " - ", IL$8-7), $L$68:$CQ$68, 0)))/$J41)), "")</f>
        <v/>
      </c>
      <c r="IM41" s="43" t="str" cm="1">
        <f t="array" ref="IM41">IFERROR(IF(OR(IM$10="", $B41="", $K41="", BS41="", IM$8=""), "", IF(IM$9="", BS41/$K41, (BS41-INDEX($L41:$CQ41, $GE41, MATCH(CONCATENATE(IM$10, " - ", IM$8-7), $L$68:$CQ$68, 0)))/$K41)), "")</f>
        <v/>
      </c>
      <c r="IN41" s="41" t="str" cm="1">
        <f t="array" ref="IN41">IFERROR(IF(OR(IN$10="", $B41="", $F41="", BT41="", IN$8=""), "", IF(IN$9="", BT41/$F41, (BT41-INDEX($L41:$CQ41, $GE41, MATCH(CONCATENATE(IN$10, " - ", IN$8-7), $L$68:$CQ$68, 0)))/$F41)), "")</f>
        <v/>
      </c>
      <c r="IO41" s="42" t="str" cm="1">
        <f t="array" ref="IO41">IFERROR(IF(OR(IO$10="", $B41="", $G41="", BU41="", IO$8=""), "", IF(IO$9="", BU41/$G41, (BU41-INDEX($L41:$CQ41, $GE41, MATCH(CONCATENATE(IO$10, " - ", IO$8-7), $L$68:$CQ$68, 0)))/$G41)), "")</f>
        <v/>
      </c>
      <c r="IP41" s="42" t="str" cm="1">
        <f t="array" ref="IP41">IFERROR(IF(OR(IP$10="", $B41="", $H41="", BV41="", IP$8=""), "", IF(IP$9="", BV41/$H41, (BV41-INDEX($L41:$CQ41, $GE41, MATCH(CONCATENATE(IP$10, " - ", IP$8-7), $L$68:$CQ$68, 0)))/$H41)), "")</f>
        <v/>
      </c>
      <c r="IQ41" s="42" t="str" cm="1">
        <f t="array" ref="IQ41">IFERROR(IF(OR(IQ$10="", $B41="", $I41="", BW41="", IQ$8=""), "", IF(IQ$9="", BW41/$I41, (BW41-INDEX($L41:$CQ41, $GE41, MATCH(CONCATENATE(IQ$10, " - ", IQ$8-7), $L$68:$CQ$68, 0)))/$I41)), "")</f>
        <v/>
      </c>
      <c r="IR41" s="42" t="str" cm="1">
        <f t="array" ref="IR41">IFERROR(IF(OR(IR$10="", $B41="", $J41="", BX41="", IR$8=""), "", IF(IR$9="", BX41/$J41, (BX41-INDEX($L41:$CQ41, $GE41, MATCH(CONCATENATE(IR$10, " - ", IR$8-7), $L$68:$CQ$68, 0)))/$J41)), "")</f>
        <v/>
      </c>
      <c r="IS41" s="43" t="str" cm="1">
        <f t="array" ref="IS41">IFERROR(IF(OR(IS$10="", $B41="", $K41="", BY41="", IS$8=""), "", IF(IS$9="", BY41/$K41, (BY41-INDEX($L41:$CQ41, $GE41, MATCH(CONCATENATE(IS$10, " - ", IS$8-7), $L$68:$CQ$68, 0)))/$K41)), "")</f>
        <v/>
      </c>
      <c r="IT41" s="41" t="str" cm="1">
        <f t="array" ref="IT41">IFERROR(IF(OR(IT$10="", $B41="", $F41="", BZ41="", IT$8=""), "", IF(IT$9="", BZ41/$F41, (BZ41-INDEX($L41:$CQ41, $GE41, MATCH(CONCATENATE(IT$10, " - ", IT$8-7), $L$68:$CQ$68, 0)))/$F41)), "")</f>
        <v/>
      </c>
      <c r="IU41" s="42" t="str" cm="1">
        <f t="array" ref="IU41">IFERROR(IF(OR(IU$10="", $B41="", $G41="", CA41="", IU$8=""), "", IF(IU$9="", CA41/$G41, (CA41-INDEX($L41:$CQ41, $GE41, MATCH(CONCATENATE(IU$10, " - ", IU$8-7), $L$68:$CQ$68, 0)))/$G41)), "")</f>
        <v/>
      </c>
      <c r="IV41" s="42" t="str" cm="1">
        <f t="array" ref="IV41">IFERROR(IF(OR(IV$10="", $B41="", $H41="", CB41="", IV$8=""), "", IF(IV$9="", CB41/$H41, (CB41-INDEX($L41:$CQ41, $GE41, MATCH(CONCATENATE(IV$10, " - ", IV$8-7), $L$68:$CQ$68, 0)))/$H41)), "")</f>
        <v/>
      </c>
      <c r="IW41" s="42" t="str" cm="1">
        <f t="array" ref="IW41">IFERROR(IF(OR(IW$10="", $B41="", $I41="", CC41="", IW$8=""), "", IF(IW$9="", CC41/$I41, (CC41-INDEX($L41:$CQ41, $GE41, MATCH(CONCATENATE(IW$10, " - ", IW$8-7), $L$68:$CQ$68, 0)))/$I41)), "")</f>
        <v/>
      </c>
      <c r="IX41" s="42" t="str" cm="1">
        <f t="array" ref="IX41">IFERROR(IF(OR(IX$10="", $B41="", $J41="", CD41="", IX$8=""), "", IF(IX$9="", CD41/$J41, (CD41-INDEX($L41:$CQ41, $GE41, MATCH(CONCATENATE(IX$10, " - ", IX$8-7), $L$68:$CQ$68, 0)))/$J41)), "")</f>
        <v/>
      </c>
      <c r="IY41" s="43" t="str" cm="1">
        <f t="array" ref="IY41">IFERROR(IF(OR(IY$10="", $B41="", $K41="", CE41="", IY$8=""), "", IF(IY$9="", CE41/$K41, (CE41-INDEX($L41:$CQ41, $GE41, MATCH(CONCATENATE(IY$10, " - ", IY$8-7), $L$68:$CQ$68, 0)))/$K41)), "")</f>
        <v/>
      </c>
      <c r="IZ41" s="41" t="str" cm="1">
        <f t="array" ref="IZ41">IFERROR(IF(OR(IZ$10="", $B41="", $F41="", CF41="", IZ$8=""), "", IF(IZ$9="", CF41/$F41, (CF41-INDEX($L41:$CQ41, $GE41, MATCH(CONCATENATE(IZ$10, " - ", IZ$8-7), $L$68:$CQ$68, 0)))/$F41)), "")</f>
        <v/>
      </c>
      <c r="JA41" s="42" t="str" cm="1">
        <f t="array" ref="JA41">IFERROR(IF(OR(JA$10="", $B41="", $G41="", CG41="", JA$8=""), "", IF(JA$9="", CG41/$G41, (CG41-INDEX($L41:$CQ41, $GE41, MATCH(CONCATENATE(JA$10, " - ", JA$8-7), $L$68:$CQ$68, 0)))/$G41)), "")</f>
        <v/>
      </c>
      <c r="JB41" s="42" t="str" cm="1">
        <f t="array" ref="JB41">IFERROR(IF(OR(JB$10="", $B41="", $H41="", CH41="", JB$8=""), "", IF(JB$9="", CH41/$H41, (CH41-INDEX($L41:$CQ41, $GE41, MATCH(CONCATENATE(JB$10, " - ", JB$8-7), $L$68:$CQ$68, 0)))/$H41)), "")</f>
        <v/>
      </c>
      <c r="JC41" s="42" t="str" cm="1">
        <f t="array" ref="JC41">IFERROR(IF(OR(JC$10="", $B41="", $I41="", CI41="", JC$8=""), "", IF(JC$9="", CI41/$I41, (CI41-INDEX($L41:$CQ41, $GE41, MATCH(CONCATENATE(JC$10, " - ", JC$8-7), $L$68:$CQ$68, 0)))/$I41)), "")</f>
        <v/>
      </c>
      <c r="JD41" s="42" t="str" cm="1">
        <f t="array" ref="JD41">IFERROR(IF(OR(JD$10="", $B41="", $J41="", CJ41="", JD$8=""), "", IF(JD$9="", CJ41/$J41, (CJ41-INDEX($L41:$CQ41, $GE41, MATCH(CONCATENATE(JD$10, " - ", JD$8-7), $L$68:$CQ$68, 0)))/$J41)), "")</f>
        <v/>
      </c>
      <c r="JE41" s="43" t="str" cm="1">
        <f t="array" ref="JE41">IFERROR(IF(OR(JE$10="", $B41="", $K41="", CK41="", JE$8=""), "", IF(JE$9="", CK41/$K41, (CK41-INDEX($L41:$CQ41, $GE41, MATCH(CONCATENATE(JE$10, " - ", JE$8-7), $L$68:$CQ$68, 0)))/$K41)), "")</f>
        <v/>
      </c>
      <c r="JF41" s="41" t="str" cm="1">
        <f t="array" ref="JF41">IFERROR(IF(OR(JF$10="", $B41="", $F41="", CL41="", JF$8=""), "", IF(JF$9="", CL41/$F41, (CL41-INDEX($L41:$CQ41, $GE41, MATCH(CONCATENATE(JF$10, " - ", JF$8-7), $L$68:$CQ$68, 0)))/$F41)), "")</f>
        <v/>
      </c>
      <c r="JG41" s="42" t="str" cm="1">
        <f t="array" ref="JG41">IFERROR(IF(OR(JG$10="", $B41="", $G41="", CM41="", JG$8=""), "", IF(JG$9="", CM41/$G41, (CM41-INDEX($L41:$CQ41, $GE41, MATCH(CONCATENATE(JG$10, " - ", JG$8-7), $L$68:$CQ$68, 0)))/$G41)), "")</f>
        <v/>
      </c>
      <c r="JH41" s="42" t="str" cm="1">
        <f t="array" ref="JH41">IFERROR(IF(OR(JH$10="", $B41="", $H41="", CN41="", JH$8=""), "", IF(JH$9="", CN41/$H41, (CN41-INDEX($L41:$CQ41, $GE41, MATCH(CONCATENATE(JH$10, " - ", JH$8-7), $L$68:$CQ$68, 0)))/$H41)), "")</f>
        <v/>
      </c>
      <c r="JI41" s="42" t="str" cm="1">
        <f t="array" ref="JI41">IFERROR(IF(OR(JI$10="", $B41="", $I41="", CO41="", JI$8=""), "", IF(JI$9="", CO41/$I41, (CO41-INDEX($L41:$CQ41, $GE41, MATCH(CONCATENATE(JI$10, " - ", JI$8-7), $L$68:$CQ$68, 0)))/$I41)), "")</f>
        <v/>
      </c>
      <c r="JJ41" s="42" t="str" cm="1">
        <f t="array" ref="JJ41">IFERROR(IF(OR(JJ$10="", $B41="", $J41="", CP41="", JJ$8=""), "", IF(JJ$9="", CP41/$J41, (CP41-INDEX($L41:$CQ41, $GE41, MATCH(CONCATENATE(JJ$10, " - ", JJ$8-7), $L$68:$CQ$68, 0)))/$J41)), "")</f>
        <v/>
      </c>
      <c r="JK41" s="43" t="str" cm="1">
        <f t="array" ref="JK41">IFERROR(IF(OR(JK$10="", $B41="", $K41="", CQ41="", JK$8=""), "", IF(JK$9="", CQ41/$K41, (CQ41-INDEX($L41:$CQ41, $GE41, MATCH(CONCATENATE(JK$10, " - ", JK$8-7), $L$68:$CQ$68, 0)))/$K41)), "")</f>
        <v/>
      </c>
      <c r="JM41" s="55" t="str" cm="1">
        <f t="array" ref="JM41">IF(OR(JM$10="", $B41=""), "", SUMPRODUCT(($CY41:$GD41=JM$8)*($CY$10:$GD$10=JM$10)))</f>
        <v/>
      </c>
      <c r="JN41" s="56" t="str" cm="1">
        <f t="array" ref="JN41">IF(OR(JN$10="", $B41=""), "", SUMPRODUCT(($CY41:$GD41=JN$8)*($CY$10:$GD$10=JN$10)))</f>
        <v/>
      </c>
      <c r="JO41" s="56" t="str" cm="1">
        <f t="array" ref="JO41">IF(OR(JO$10="", $B41=""), "", SUMPRODUCT(($CY41:$GD41=JO$8)*($CY$10:$GD$10=JO$10)))</f>
        <v/>
      </c>
      <c r="JP41" s="56" t="str" cm="1">
        <f t="array" ref="JP41">IF(OR(JP$10="", $B41=""), "", SUMPRODUCT(($CY41:$GD41=JP$8)*($CY$10:$GD$10=JP$10)))</f>
        <v/>
      </c>
      <c r="JQ41" s="56" t="str" cm="1">
        <f t="array" ref="JQ41">IF(OR(JQ$10="", $B41=""), "", SUMPRODUCT(($CY41:$GD41=JQ$8)*($CY$10:$GD$10=JQ$10)))</f>
        <v/>
      </c>
      <c r="JR41" s="56" t="str" cm="1">
        <f t="array" ref="JR41">IF(OR(JR$10="", $B41=""), "", SUMPRODUCT(($CY41:$GD41=JR$8)*($CY$10:$GD$10=JR$10)))</f>
        <v/>
      </c>
      <c r="JS41" s="56" t="str" cm="1">
        <f t="array" ref="JS41">IF(OR(JS$10="", $B41=""), "", SUMPRODUCT(($CY41:$GD41=JS$8)*($CY$10:$GD$10=JS$10)))</f>
        <v/>
      </c>
      <c r="JT41" s="56" t="str" cm="1">
        <f t="array" ref="JT41">IF(OR(JT$10="", $B41=""), "", SUMPRODUCT(($CY41:$GD41=JT$8)*($CY$10:$GD$10=JT$10)))</f>
        <v/>
      </c>
      <c r="JU41" s="56" t="str" cm="1">
        <f t="array" ref="JU41">IF(OR(JU$10="", $B41=""), "", SUMPRODUCT(($CY41:$GD41=JU$8)*($CY$10:$GD$10=JU$10)))</f>
        <v/>
      </c>
      <c r="JV41" s="56" t="str" cm="1">
        <f t="array" ref="JV41">IF(OR(JV$10="", $B41=""), "", SUMPRODUCT(($CY41:$GD41=JV$8)*($CY$10:$GD$10=JV$10)))</f>
        <v/>
      </c>
      <c r="JW41" s="56" t="str" cm="1">
        <f t="array" ref="JW41">IF(OR(JW$10="", $B41=""), "", SUMPRODUCT(($CY41:$GD41=JW$8)*($CY$10:$GD$10=JW$10)))</f>
        <v/>
      </c>
      <c r="JX41" s="56" t="str" cm="1">
        <f t="array" ref="JX41">IF(OR(JX$10="", $B41=""), "", SUMPRODUCT(($CY41:$GD41=JX$8)*($CY$10:$GD$10=JX$10)))</f>
        <v/>
      </c>
      <c r="JY41" s="56" t="str" cm="1">
        <f t="array" ref="JY41">IF(OR(JY$10="", $B41=""), "", SUMPRODUCT(($CY41:$GD41=JY$8)*($CY$10:$GD$10=JY$10)))</f>
        <v/>
      </c>
      <c r="JZ41" s="56" t="str" cm="1">
        <f t="array" ref="JZ41">IF(OR(JZ$10="", $B41=""), "", SUMPRODUCT(($CY41:$GD41=JZ$8)*($CY$10:$GD$10=JZ$10)))</f>
        <v/>
      </c>
      <c r="KA41" s="56" t="str" cm="1">
        <f t="array" ref="KA41">IF(OR(KA$10="", $B41=""), "", SUMPRODUCT(($CY41:$GD41=KA$8)*($CY$10:$GD$10=KA$10)))</f>
        <v/>
      </c>
      <c r="KB41" s="56" t="str" cm="1">
        <f t="array" ref="KB41">IF(OR(KB$10="", $B41=""), "", SUMPRODUCT(($CY41:$GD41=KB$8)*($CY$10:$GD$10=KB$10)))</f>
        <v/>
      </c>
      <c r="KC41" s="56" t="str" cm="1">
        <f t="array" ref="KC41">IF(OR(KC$10="", $B41=""), "", SUMPRODUCT(($CY41:$GD41=KC$8)*($CY$10:$GD$10=KC$10)))</f>
        <v/>
      </c>
      <c r="KD41" s="57" t="str" cm="1">
        <f t="array" ref="KD41">IF(OR(KD$10="", $B41=""), "", SUMPRODUCT(($CY41:$GD41=KD$8)*($CY$10:$GD$10=KD$10)))</f>
        <v/>
      </c>
      <c r="KF41" s="70" t="str">
        <f t="shared" si="213"/>
        <v/>
      </c>
      <c r="KH41" s="76" t="str">
        <f t="shared" si="214"/>
        <v/>
      </c>
      <c r="KI41" s="77" t="str">
        <f t="shared" si="214"/>
        <v/>
      </c>
      <c r="KJ41" s="77" t="str">
        <f t="shared" si="214"/>
        <v/>
      </c>
      <c r="KK41" s="77" t="str">
        <f t="shared" si="214"/>
        <v/>
      </c>
      <c r="KL41" s="77" t="str">
        <f t="shared" si="214"/>
        <v/>
      </c>
      <c r="KM41" s="77" t="str">
        <f t="shared" si="214"/>
        <v/>
      </c>
      <c r="KN41" s="77" t="str">
        <f t="shared" si="214"/>
        <v/>
      </c>
      <c r="KO41" s="77" t="str">
        <f t="shared" si="214"/>
        <v/>
      </c>
      <c r="KP41" s="77" t="str">
        <f t="shared" si="214"/>
        <v/>
      </c>
      <c r="KQ41" s="77" t="str">
        <f t="shared" si="214"/>
        <v/>
      </c>
      <c r="KR41" s="77" t="str">
        <f t="shared" si="214"/>
        <v/>
      </c>
      <c r="KS41" s="77" t="str">
        <f t="shared" si="214"/>
        <v/>
      </c>
      <c r="KT41" s="78" t="str">
        <f t="shared" si="214"/>
        <v/>
      </c>
      <c r="KV41" s="97" t="str">
        <f t="shared" si="215"/>
        <v/>
      </c>
      <c r="KW41" s="98" t="str">
        <f t="shared" si="216"/>
        <v/>
      </c>
    </row>
    <row r="42" spans="1:309" x14ac:dyDescent="0.25">
      <c r="A42" s="2"/>
      <c r="B42" s="291"/>
      <c r="C42" s="292"/>
      <c r="D42" s="293"/>
      <c r="E42" s="294"/>
      <c r="F42" s="295"/>
      <c r="G42" s="296"/>
      <c r="H42" s="296"/>
      <c r="I42" s="296"/>
      <c r="J42" s="296"/>
      <c r="K42" s="297"/>
      <c r="L42" s="295"/>
      <c r="M42" s="296"/>
      <c r="N42" s="296"/>
      <c r="O42" s="296"/>
      <c r="P42" s="296"/>
      <c r="Q42" s="297"/>
      <c r="R42" s="295"/>
      <c r="S42" s="296"/>
      <c r="T42" s="296"/>
      <c r="U42" s="296"/>
      <c r="V42" s="296"/>
      <c r="W42" s="297"/>
      <c r="X42" s="295"/>
      <c r="Y42" s="296"/>
      <c r="Z42" s="296"/>
      <c r="AA42" s="296"/>
      <c r="AB42" s="296"/>
      <c r="AC42" s="297"/>
      <c r="AD42" s="295"/>
      <c r="AE42" s="296"/>
      <c r="AF42" s="296"/>
      <c r="AG42" s="296"/>
      <c r="AH42" s="296"/>
      <c r="AI42" s="297"/>
      <c r="AJ42" s="295"/>
      <c r="AK42" s="296"/>
      <c r="AL42" s="296"/>
      <c r="AM42" s="296"/>
      <c r="AN42" s="296"/>
      <c r="AO42" s="297"/>
      <c r="AP42" s="295"/>
      <c r="AQ42" s="296"/>
      <c r="AR42" s="296"/>
      <c r="AS42" s="296"/>
      <c r="AT42" s="296"/>
      <c r="AU42" s="297"/>
      <c r="AV42" s="295"/>
      <c r="AW42" s="296"/>
      <c r="AX42" s="296"/>
      <c r="AY42" s="296"/>
      <c r="AZ42" s="296"/>
      <c r="BA42" s="297"/>
      <c r="BB42" s="295"/>
      <c r="BC42" s="296"/>
      <c r="BD42" s="296"/>
      <c r="BE42" s="296"/>
      <c r="BF42" s="296"/>
      <c r="BG42" s="297"/>
      <c r="BH42" s="295"/>
      <c r="BI42" s="296"/>
      <c r="BJ42" s="296"/>
      <c r="BK42" s="296"/>
      <c r="BL42" s="296"/>
      <c r="BM42" s="297"/>
      <c r="BN42" s="295"/>
      <c r="BO42" s="296"/>
      <c r="BP42" s="296"/>
      <c r="BQ42" s="296"/>
      <c r="BR42" s="296"/>
      <c r="BS42" s="297"/>
      <c r="BT42" s="295"/>
      <c r="BU42" s="296"/>
      <c r="BV42" s="296"/>
      <c r="BW42" s="296"/>
      <c r="BX42" s="296"/>
      <c r="BY42" s="297"/>
      <c r="BZ42" s="295"/>
      <c r="CA42" s="296"/>
      <c r="CB42" s="296"/>
      <c r="CC42" s="296"/>
      <c r="CD42" s="296"/>
      <c r="CE42" s="297"/>
      <c r="CF42" s="295"/>
      <c r="CG42" s="296"/>
      <c r="CH42" s="296"/>
      <c r="CI42" s="296"/>
      <c r="CJ42" s="296"/>
      <c r="CK42" s="297"/>
      <c r="CL42" s="295"/>
      <c r="CM42" s="296"/>
      <c r="CN42" s="296"/>
      <c r="CO42" s="296"/>
      <c r="CP42" s="296"/>
      <c r="CQ42" s="297"/>
      <c r="CR42" s="2"/>
      <c r="CV42" s="116" t="str">
        <f t="shared" si="210"/>
        <v/>
      </c>
      <c r="CW42" s="117" t="str">
        <f t="shared" si="211"/>
        <v/>
      </c>
      <c r="CY42" s="32" t="str">
        <f t="shared" ca="1" si="212"/>
        <v/>
      </c>
      <c r="CZ42" s="33" t="str">
        <f t="shared" ca="1" si="126"/>
        <v/>
      </c>
      <c r="DA42" s="33" t="str">
        <f t="shared" ca="1" si="127"/>
        <v/>
      </c>
      <c r="DB42" s="33" t="str">
        <f t="shared" ca="1" si="128"/>
        <v/>
      </c>
      <c r="DC42" s="33" t="str">
        <f t="shared" ca="1" si="129"/>
        <v/>
      </c>
      <c r="DD42" s="33" t="str">
        <f t="shared" ca="1" si="130"/>
        <v/>
      </c>
      <c r="DE42" s="33" t="str">
        <f t="shared" ca="1" si="131"/>
        <v/>
      </c>
      <c r="DF42" s="33" t="str">
        <f t="shared" ca="1" si="132"/>
        <v/>
      </c>
      <c r="DG42" s="33" t="str">
        <f t="shared" ca="1" si="133"/>
        <v/>
      </c>
      <c r="DH42" s="33" t="str">
        <f t="shared" ca="1" si="134"/>
        <v/>
      </c>
      <c r="DI42" s="33" t="str">
        <f t="shared" ca="1" si="135"/>
        <v/>
      </c>
      <c r="DJ42" s="33" t="str">
        <f t="shared" ca="1" si="136"/>
        <v/>
      </c>
      <c r="DK42" s="33" t="str">
        <f t="shared" ca="1" si="137"/>
        <v/>
      </c>
      <c r="DL42" s="33" t="str">
        <f t="shared" ca="1" si="138"/>
        <v/>
      </c>
      <c r="DM42" s="33" t="str">
        <f t="shared" ca="1" si="139"/>
        <v/>
      </c>
      <c r="DN42" s="33" t="str">
        <f t="shared" ca="1" si="140"/>
        <v/>
      </c>
      <c r="DO42" s="33" t="str">
        <f t="shared" ca="1" si="141"/>
        <v/>
      </c>
      <c r="DP42" s="33" t="str">
        <f t="shared" ca="1" si="142"/>
        <v/>
      </c>
      <c r="DQ42" s="33" t="str">
        <f t="shared" ca="1" si="143"/>
        <v/>
      </c>
      <c r="DR42" s="33" t="str">
        <f t="shared" ca="1" si="144"/>
        <v/>
      </c>
      <c r="DS42" s="33" t="str">
        <f t="shared" ca="1" si="145"/>
        <v/>
      </c>
      <c r="DT42" s="33" t="str">
        <f t="shared" ca="1" si="146"/>
        <v/>
      </c>
      <c r="DU42" s="33" t="str">
        <f t="shared" ca="1" si="147"/>
        <v/>
      </c>
      <c r="DV42" s="33" t="str">
        <f t="shared" ca="1" si="148"/>
        <v/>
      </c>
      <c r="DW42" s="33" t="str">
        <f t="shared" ca="1" si="149"/>
        <v/>
      </c>
      <c r="DX42" s="33" t="str">
        <f t="shared" ca="1" si="150"/>
        <v/>
      </c>
      <c r="DY42" s="33" t="str">
        <f t="shared" ca="1" si="151"/>
        <v/>
      </c>
      <c r="DZ42" s="33" t="str">
        <f t="shared" ca="1" si="152"/>
        <v/>
      </c>
      <c r="EA42" s="33" t="str">
        <f t="shared" ca="1" si="153"/>
        <v/>
      </c>
      <c r="EB42" s="33" t="str">
        <f t="shared" ca="1" si="154"/>
        <v/>
      </c>
      <c r="EC42" s="33" t="str">
        <f t="shared" ca="1" si="155"/>
        <v/>
      </c>
      <c r="ED42" s="33" t="str">
        <f t="shared" ca="1" si="156"/>
        <v/>
      </c>
      <c r="EE42" s="33" t="str">
        <f t="shared" ca="1" si="157"/>
        <v/>
      </c>
      <c r="EF42" s="33" t="str">
        <f t="shared" ca="1" si="158"/>
        <v/>
      </c>
      <c r="EG42" s="33" t="str">
        <f t="shared" ca="1" si="159"/>
        <v/>
      </c>
      <c r="EH42" s="33" t="str">
        <f t="shared" ca="1" si="160"/>
        <v/>
      </c>
      <c r="EI42" s="33" t="str">
        <f t="shared" ca="1" si="161"/>
        <v/>
      </c>
      <c r="EJ42" s="33" t="str">
        <f t="shared" ca="1" si="162"/>
        <v/>
      </c>
      <c r="EK42" s="33" t="str">
        <f t="shared" ca="1" si="163"/>
        <v/>
      </c>
      <c r="EL42" s="33" t="str">
        <f t="shared" ca="1" si="164"/>
        <v/>
      </c>
      <c r="EM42" s="33" t="str">
        <f t="shared" ca="1" si="165"/>
        <v/>
      </c>
      <c r="EN42" s="33" t="str">
        <f t="shared" ca="1" si="166"/>
        <v/>
      </c>
      <c r="EO42" s="33" t="str">
        <f t="shared" ca="1" si="167"/>
        <v/>
      </c>
      <c r="EP42" s="33" t="str">
        <f t="shared" ca="1" si="168"/>
        <v/>
      </c>
      <c r="EQ42" s="33" t="str">
        <f t="shared" ca="1" si="169"/>
        <v/>
      </c>
      <c r="ER42" s="33" t="str">
        <f t="shared" ca="1" si="170"/>
        <v/>
      </c>
      <c r="ES42" s="33" t="str">
        <f t="shared" ca="1" si="171"/>
        <v/>
      </c>
      <c r="ET42" s="33" t="str">
        <f t="shared" ca="1" si="172"/>
        <v/>
      </c>
      <c r="EU42" s="33" t="str">
        <f t="shared" ca="1" si="173"/>
        <v/>
      </c>
      <c r="EV42" s="33" t="str">
        <f t="shared" ca="1" si="174"/>
        <v/>
      </c>
      <c r="EW42" s="33" t="str">
        <f t="shared" ca="1" si="175"/>
        <v/>
      </c>
      <c r="EX42" s="33" t="str">
        <f t="shared" ca="1" si="176"/>
        <v/>
      </c>
      <c r="EY42" s="33" t="str">
        <f t="shared" ca="1" si="177"/>
        <v/>
      </c>
      <c r="EZ42" s="33" t="str">
        <f t="shared" ca="1" si="178"/>
        <v/>
      </c>
      <c r="FA42" s="33" t="str">
        <f t="shared" ca="1" si="179"/>
        <v/>
      </c>
      <c r="FB42" s="33" t="str">
        <f t="shared" ca="1" si="180"/>
        <v/>
      </c>
      <c r="FC42" s="33" t="str">
        <f t="shared" ca="1" si="181"/>
        <v/>
      </c>
      <c r="FD42" s="33" t="str">
        <f t="shared" ca="1" si="182"/>
        <v/>
      </c>
      <c r="FE42" s="33" t="str">
        <f t="shared" ca="1" si="183"/>
        <v/>
      </c>
      <c r="FF42" s="33" t="str">
        <f t="shared" ca="1" si="184"/>
        <v/>
      </c>
      <c r="FG42" s="33" t="str">
        <f t="shared" ca="1" si="185"/>
        <v/>
      </c>
      <c r="FH42" s="33" t="str">
        <f t="shared" ca="1" si="186"/>
        <v/>
      </c>
      <c r="FI42" s="33" t="str">
        <f t="shared" ca="1" si="187"/>
        <v/>
      </c>
      <c r="FJ42" s="33" t="str">
        <f t="shared" ca="1" si="188"/>
        <v/>
      </c>
      <c r="FK42" s="33" t="str">
        <f t="shared" ca="1" si="189"/>
        <v/>
      </c>
      <c r="FL42" s="33" t="str">
        <f t="shared" ca="1" si="190"/>
        <v/>
      </c>
      <c r="FM42" s="33" t="str">
        <f t="shared" ca="1" si="191"/>
        <v/>
      </c>
      <c r="FN42" s="33" t="str">
        <f t="shared" ca="1" si="192"/>
        <v/>
      </c>
      <c r="FO42" s="33" t="str">
        <f t="shared" ca="1" si="193"/>
        <v/>
      </c>
      <c r="FP42" s="33" t="str">
        <f t="shared" ca="1" si="194"/>
        <v/>
      </c>
      <c r="FQ42" s="33" t="str">
        <f t="shared" ca="1" si="195"/>
        <v/>
      </c>
      <c r="FR42" s="33" t="str">
        <f t="shared" ca="1" si="196"/>
        <v/>
      </c>
      <c r="FS42" s="33" t="str">
        <f t="shared" ca="1" si="197"/>
        <v/>
      </c>
      <c r="FT42" s="33" t="str">
        <f t="shared" ca="1" si="198"/>
        <v/>
      </c>
      <c r="FU42" s="33" t="str">
        <f t="shared" ca="1" si="199"/>
        <v/>
      </c>
      <c r="FV42" s="33" t="str">
        <f t="shared" ca="1" si="200"/>
        <v/>
      </c>
      <c r="FW42" s="33" t="str">
        <f t="shared" ca="1" si="201"/>
        <v/>
      </c>
      <c r="FX42" s="33" t="str">
        <f t="shared" ca="1" si="202"/>
        <v/>
      </c>
      <c r="FY42" s="33" t="str">
        <f t="shared" ca="1" si="203"/>
        <v/>
      </c>
      <c r="FZ42" s="33" t="str">
        <f t="shared" ca="1" si="204"/>
        <v/>
      </c>
      <c r="GA42" s="33" t="str">
        <f t="shared" ca="1" si="205"/>
        <v/>
      </c>
      <c r="GB42" s="33" t="str">
        <f t="shared" ca="1" si="206"/>
        <v/>
      </c>
      <c r="GC42" s="33" t="str">
        <f t="shared" ca="1" si="207"/>
        <v/>
      </c>
      <c r="GD42" s="34" t="str">
        <f t="shared" ca="1" si="208"/>
        <v/>
      </c>
      <c r="GF42" s="41" t="str" cm="1">
        <f t="array" ref="GF42">IFERROR(IF(OR(GF$10="", $B42="", $F42="", L42="", GF$8=""), "", IF(GF$9="", L42/$F42, (L42-INDEX($L42:$CQ42, $GE42, MATCH(CONCATENATE(GF$10, " - ", GF$8-7), $L$68:$CQ$68, 0)))/$F42)), "")</f>
        <v/>
      </c>
      <c r="GG42" s="42" t="str" cm="1">
        <f t="array" ref="GG42">IFERROR(IF(OR(GG$10="", $B42="", $G42="", M42="", GG$8=""), "", IF(GG$9="", M42/$G42, (M42-INDEX($L42:$CQ42, $GE42, MATCH(CONCATENATE(GG$10, " - ", GG$8-7), $L$68:$CQ$68, 0)))/$G42)), "")</f>
        <v/>
      </c>
      <c r="GH42" s="42" t="str" cm="1">
        <f t="array" ref="GH42">IFERROR(IF(OR(GH$10="", $B42="", $H42="", N42="", GH$8=""), "", IF(GH$9="", N42/$H42, (N42-INDEX($L42:$CQ42, $GE42, MATCH(CONCATENATE(GH$10, " - ", GH$8-7), $L$68:$CQ$68, 0)))/$H42)), "")</f>
        <v/>
      </c>
      <c r="GI42" s="42" t="str" cm="1">
        <f t="array" ref="GI42">IFERROR(IF(OR(GI$10="", $B42="", $I42="", O42="", GI$8=""), "", IF(GI$9="", O42/$I42, (O42-INDEX($L42:$CQ42, $GE42, MATCH(CONCATENATE(GI$10, " - ", GI$8-7), $L$68:$CQ$68, 0)))/$I42)), "")</f>
        <v/>
      </c>
      <c r="GJ42" s="42" t="str" cm="1">
        <f t="array" ref="GJ42">IFERROR(IF(OR(GJ$10="", $B42="", $J42="", P42="", GJ$8=""), "", IF(GJ$9="", P42/$J42, (P42-INDEX($L42:$CQ42, $GE42, MATCH(CONCATENATE(GJ$10, " - ", GJ$8-7), $L$68:$CQ$68, 0)))/$J42)), "")</f>
        <v/>
      </c>
      <c r="GK42" s="43" t="str" cm="1">
        <f t="array" ref="GK42">IFERROR(IF(OR(GK$10="", $B42="", $K42="", Q42="", GK$8=""), "", IF(GK$9="", Q42/$K42, (Q42-INDEX($L42:$CQ42, $GE42, MATCH(CONCATENATE(GK$10, " - ", GK$8-7), $L$68:$CQ$68, 0)))/$K42)), "")</f>
        <v/>
      </c>
      <c r="GL42" s="41" t="str" cm="1">
        <f t="array" ref="GL42">IFERROR(IF(OR(GL$10="", $B42="", $F42="", R42="", GL$8=""), "", IF(GL$9="", R42/$F42, (R42-INDEX($L42:$CQ42, $GE42, MATCH(CONCATENATE(GL$10, " - ", GL$8-7), $L$68:$CQ$68, 0)))/$F42)), "")</f>
        <v/>
      </c>
      <c r="GM42" s="42" t="str" cm="1">
        <f t="array" ref="GM42">IFERROR(IF(OR(GM$10="", $B42="", $G42="", S42="", GM$8=""), "", IF(GM$9="", S42/$G42, (S42-INDEX($L42:$CQ42, $GE42, MATCH(CONCATENATE(GM$10, " - ", GM$8-7), $L$68:$CQ$68, 0)))/$G42)), "")</f>
        <v/>
      </c>
      <c r="GN42" s="42" t="str" cm="1">
        <f t="array" ref="GN42">IFERROR(IF(OR(GN$10="", $B42="", $H42="", T42="", GN$8=""), "", IF(GN$9="", T42/$H42, (T42-INDEX($L42:$CQ42, $GE42, MATCH(CONCATENATE(GN$10, " - ", GN$8-7), $L$68:$CQ$68, 0)))/$H42)), "")</f>
        <v/>
      </c>
      <c r="GO42" s="42" t="str" cm="1">
        <f t="array" ref="GO42">IFERROR(IF(OR(GO$10="", $B42="", $I42="", U42="", GO$8=""), "", IF(GO$9="", U42/$I42, (U42-INDEX($L42:$CQ42, $GE42, MATCH(CONCATENATE(GO$10, " - ", GO$8-7), $L$68:$CQ$68, 0)))/$I42)), "")</f>
        <v/>
      </c>
      <c r="GP42" s="42" t="str" cm="1">
        <f t="array" ref="GP42">IFERROR(IF(OR(GP$10="", $B42="", $J42="", V42="", GP$8=""), "", IF(GP$9="", V42/$J42, (V42-INDEX($L42:$CQ42, $GE42, MATCH(CONCATENATE(GP$10, " - ", GP$8-7), $L$68:$CQ$68, 0)))/$J42)), "")</f>
        <v/>
      </c>
      <c r="GQ42" s="43" t="str" cm="1">
        <f t="array" ref="GQ42">IFERROR(IF(OR(GQ$10="", $B42="", $K42="", W42="", GQ$8=""), "", IF(GQ$9="", W42/$K42, (W42-INDEX($L42:$CQ42, $GE42, MATCH(CONCATENATE(GQ$10, " - ", GQ$8-7), $L$68:$CQ$68, 0)))/$K42)), "")</f>
        <v/>
      </c>
      <c r="GR42" s="41" t="str" cm="1">
        <f t="array" ref="GR42">IFERROR(IF(OR(GR$10="", $B42="", $F42="", X42="", GR$8=""), "", IF(GR$9="", X42/$F42, (X42-INDEX($L42:$CQ42, $GE42, MATCH(CONCATENATE(GR$10, " - ", GR$8-7), $L$68:$CQ$68, 0)))/$F42)), "")</f>
        <v/>
      </c>
      <c r="GS42" s="42" t="str" cm="1">
        <f t="array" ref="GS42">IFERROR(IF(OR(GS$10="", $B42="", $G42="", Y42="", GS$8=""), "", IF(GS$9="", Y42/$G42, (Y42-INDEX($L42:$CQ42, $GE42, MATCH(CONCATENATE(GS$10, " - ", GS$8-7), $L$68:$CQ$68, 0)))/$G42)), "")</f>
        <v/>
      </c>
      <c r="GT42" s="42" t="str" cm="1">
        <f t="array" ref="GT42">IFERROR(IF(OR(GT$10="", $B42="", $H42="", Z42="", GT$8=""), "", IF(GT$9="", Z42/$H42, (Z42-INDEX($L42:$CQ42, $GE42, MATCH(CONCATENATE(GT$10, " - ", GT$8-7), $L$68:$CQ$68, 0)))/$H42)), "")</f>
        <v/>
      </c>
      <c r="GU42" s="42" t="str" cm="1">
        <f t="array" ref="GU42">IFERROR(IF(OR(GU$10="", $B42="", $I42="", AA42="", GU$8=""), "", IF(GU$9="", AA42/$I42, (AA42-INDEX($L42:$CQ42, $GE42, MATCH(CONCATENATE(GU$10, " - ", GU$8-7), $L$68:$CQ$68, 0)))/$I42)), "")</f>
        <v/>
      </c>
      <c r="GV42" s="42" t="str" cm="1">
        <f t="array" ref="GV42">IFERROR(IF(OR(GV$10="", $B42="", $J42="", AB42="", GV$8=""), "", IF(GV$9="", AB42/$J42, (AB42-INDEX($L42:$CQ42, $GE42, MATCH(CONCATENATE(GV$10, " - ", GV$8-7), $L$68:$CQ$68, 0)))/$J42)), "")</f>
        <v/>
      </c>
      <c r="GW42" s="43" t="str" cm="1">
        <f t="array" ref="GW42">IFERROR(IF(OR(GW$10="", $B42="", $K42="", AC42="", GW$8=""), "", IF(GW$9="", AC42/$K42, (AC42-INDEX($L42:$CQ42, $GE42, MATCH(CONCATENATE(GW$10, " - ", GW$8-7), $L$68:$CQ$68, 0)))/$K42)), "")</f>
        <v/>
      </c>
      <c r="GX42" s="41" t="str" cm="1">
        <f t="array" ref="GX42">IFERROR(IF(OR(GX$10="", $B42="", $F42="", AD42="", GX$8=""), "", IF(GX$9="", AD42/$F42, (AD42-INDEX($L42:$CQ42, $GE42, MATCH(CONCATENATE(GX$10, " - ", GX$8-7), $L$68:$CQ$68, 0)))/$F42)), "")</f>
        <v/>
      </c>
      <c r="GY42" s="42" t="str" cm="1">
        <f t="array" ref="GY42">IFERROR(IF(OR(GY$10="", $B42="", $G42="", AE42="", GY$8=""), "", IF(GY$9="", AE42/$G42, (AE42-INDEX($L42:$CQ42, $GE42, MATCH(CONCATENATE(GY$10, " - ", GY$8-7), $L$68:$CQ$68, 0)))/$G42)), "")</f>
        <v/>
      </c>
      <c r="GZ42" s="42" t="str" cm="1">
        <f t="array" ref="GZ42">IFERROR(IF(OR(GZ$10="", $B42="", $H42="", AF42="", GZ$8=""), "", IF(GZ$9="", AF42/$H42, (AF42-INDEX($L42:$CQ42, $GE42, MATCH(CONCATENATE(GZ$10, " - ", GZ$8-7), $L$68:$CQ$68, 0)))/$H42)), "")</f>
        <v/>
      </c>
      <c r="HA42" s="42" t="str" cm="1">
        <f t="array" ref="HA42">IFERROR(IF(OR(HA$10="", $B42="", $I42="", AG42="", HA$8=""), "", IF(HA$9="", AG42/$I42, (AG42-INDEX($L42:$CQ42, $GE42, MATCH(CONCATENATE(HA$10, " - ", HA$8-7), $L$68:$CQ$68, 0)))/$I42)), "")</f>
        <v/>
      </c>
      <c r="HB42" s="42" t="str" cm="1">
        <f t="array" ref="HB42">IFERROR(IF(OR(HB$10="", $B42="", $J42="", AH42="", HB$8=""), "", IF(HB$9="", AH42/$J42, (AH42-INDEX($L42:$CQ42, $GE42, MATCH(CONCATENATE(HB$10, " - ", HB$8-7), $L$68:$CQ$68, 0)))/$J42)), "")</f>
        <v/>
      </c>
      <c r="HC42" s="43" t="str" cm="1">
        <f t="array" ref="HC42">IFERROR(IF(OR(HC$10="", $B42="", $K42="", AI42="", HC$8=""), "", IF(HC$9="", AI42/$K42, (AI42-INDEX($L42:$CQ42, $GE42, MATCH(CONCATENATE(HC$10, " - ", HC$8-7), $L$68:$CQ$68, 0)))/$K42)), "")</f>
        <v/>
      </c>
      <c r="HD42" s="41" t="str" cm="1">
        <f t="array" ref="HD42">IFERROR(IF(OR(HD$10="", $B42="", $F42="", AJ42="", HD$8=""), "", IF(HD$9="", AJ42/$F42, (AJ42-INDEX($L42:$CQ42, $GE42, MATCH(CONCATENATE(HD$10, " - ", HD$8-7), $L$68:$CQ$68, 0)))/$F42)), "")</f>
        <v/>
      </c>
      <c r="HE42" s="42" t="str" cm="1">
        <f t="array" ref="HE42">IFERROR(IF(OR(HE$10="", $B42="", $G42="", AK42="", HE$8=""), "", IF(HE$9="", AK42/$G42, (AK42-INDEX($L42:$CQ42, $GE42, MATCH(CONCATENATE(HE$10, " - ", HE$8-7), $L$68:$CQ$68, 0)))/$G42)), "")</f>
        <v/>
      </c>
      <c r="HF42" s="42" t="str" cm="1">
        <f t="array" ref="HF42">IFERROR(IF(OR(HF$10="", $B42="", $H42="", AL42="", HF$8=""), "", IF(HF$9="", AL42/$H42, (AL42-INDEX($L42:$CQ42, $GE42, MATCH(CONCATENATE(HF$10, " - ", HF$8-7), $L$68:$CQ$68, 0)))/$H42)), "")</f>
        <v/>
      </c>
      <c r="HG42" s="42" t="str" cm="1">
        <f t="array" ref="HG42">IFERROR(IF(OR(HG$10="", $B42="", $I42="", AM42="", HG$8=""), "", IF(HG$9="", AM42/$I42, (AM42-INDEX($L42:$CQ42, $GE42, MATCH(CONCATENATE(HG$10, " - ", HG$8-7), $L$68:$CQ$68, 0)))/$I42)), "")</f>
        <v/>
      </c>
      <c r="HH42" s="42" t="str" cm="1">
        <f t="array" ref="HH42">IFERROR(IF(OR(HH$10="", $B42="", $J42="", AN42="", HH$8=""), "", IF(HH$9="", AN42/$J42, (AN42-INDEX($L42:$CQ42, $GE42, MATCH(CONCATENATE(HH$10, " - ", HH$8-7), $L$68:$CQ$68, 0)))/$J42)), "")</f>
        <v/>
      </c>
      <c r="HI42" s="43" t="str" cm="1">
        <f t="array" ref="HI42">IFERROR(IF(OR(HI$10="", $B42="", $K42="", AO42="", HI$8=""), "", IF(HI$9="", AO42/$K42, (AO42-INDEX($L42:$CQ42, $GE42, MATCH(CONCATENATE(HI$10, " - ", HI$8-7), $L$68:$CQ$68, 0)))/$K42)), "")</f>
        <v/>
      </c>
      <c r="HJ42" s="41" t="str" cm="1">
        <f t="array" ref="HJ42">IFERROR(IF(OR(HJ$10="", $B42="", $F42="", AP42="", HJ$8=""), "", IF(HJ$9="", AP42/$F42, (AP42-INDEX($L42:$CQ42, $GE42, MATCH(CONCATENATE(HJ$10, " - ", HJ$8-7), $L$68:$CQ$68, 0)))/$F42)), "")</f>
        <v/>
      </c>
      <c r="HK42" s="42" t="str" cm="1">
        <f t="array" ref="HK42">IFERROR(IF(OR(HK$10="", $B42="", $G42="", AQ42="", HK$8=""), "", IF(HK$9="", AQ42/$G42, (AQ42-INDEX($L42:$CQ42, $GE42, MATCH(CONCATENATE(HK$10, " - ", HK$8-7), $L$68:$CQ$68, 0)))/$G42)), "")</f>
        <v/>
      </c>
      <c r="HL42" s="42" t="str" cm="1">
        <f t="array" ref="HL42">IFERROR(IF(OR(HL$10="", $B42="", $H42="", AR42="", HL$8=""), "", IF(HL$9="", AR42/$H42, (AR42-INDEX($L42:$CQ42, $GE42, MATCH(CONCATENATE(HL$10, " - ", HL$8-7), $L$68:$CQ$68, 0)))/$H42)), "")</f>
        <v/>
      </c>
      <c r="HM42" s="42" t="str" cm="1">
        <f t="array" ref="HM42">IFERROR(IF(OR(HM$10="", $B42="", $I42="", AS42="", HM$8=""), "", IF(HM$9="", AS42/$I42, (AS42-INDEX($L42:$CQ42, $GE42, MATCH(CONCATENATE(HM$10, " - ", HM$8-7), $L$68:$CQ$68, 0)))/$I42)), "")</f>
        <v/>
      </c>
      <c r="HN42" s="42" t="str" cm="1">
        <f t="array" ref="HN42">IFERROR(IF(OR(HN$10="", $B42="", $J42="", AT42="", HN$8=""), "", IF(HN$9="", AT42/$J42, (AT42-INDEX($L42:$CQ42, $GE42, MATCH(CONCATENATE(HN$10, " - ", HN$8-7), $L$68:$CQ$68, 0)))/$J42)), "")</f>
        <v/>
      </c>
      <c r="HO42" s="43" t="str" cm="1">
        <f t="array" ref="HO42">IFERROR(IF(OR(HO$10="", $B42="", $K42="", AU42="", HO$8=""), "", IF(HO$9="", AU42/$K42, (AU42-INDEX($L42:$CQ42, $GE42, MATCH(CONCATENATE(HO$10, " - ", HO$8-7), $L$68:$CQ$68, 0)))/$K42)), "")</f>
        <v/>
      </c>
      <c r="HP42" s="41" t="str" cm="1">
        <f t="array" ref="HP42">IFERROR(IF(OR(HP$10="", $B42="", $F42="", AV42="", HP$8=""), "", IF(HP$9="", AV42/$F42, (AV42-INDEX($L42:$CQ42, $GE42, MATCH(CONCATENATE(HP$10, " - ", HP$8-7), $L$68:$CQ$68, 0)))/$F42)), "")</f>
        <v/>
      </c>
      <c r="HQ42" s="42" t="str" cm="1">
        <f t="array" ref="HQ42">IFERROR(IF(OR(HQ$10="", $B42="", $G42="", AW42="", HQ$8=""), "", IF(HQ$9="", AW42/$G42, (AW42-INDEX($L42:$CQ42, $GE42, MATCH(CONCATENATE(HQ$10, " - ", HQ$8-7), $L$68:$CQ$68, 0)))/$G42)), "")</f>
        <v/>
      </c>
      <c r="HR42" s="42" t="str" cm="1">
        <f t="array" ref="HR42">IFERROR(IF(OR(HR$10="", $B42="", $H42="", AX42="", HR$8=""), "", IF(HR$9="", AX42/$H42, (AX42-INDEX($L42:$CQ42, $GE42, MATCH(CONCATENATE(HR$10, " - ", HR$8-7), $L$68:$CQ$68, 0)))/$H42)), "")</f>
        <v/>
      </c>
      <c r="HS42" s="42" t="str" cm="1">
        <f t="array" ref="HS42">IFERROR(IF(OR(HS$10="", $B42="", $I42="", AY42="", HS$8=""), "", IF(HS$9="", AY42/$I42, (AY42-INDEX($L42:$CQ42, $GE42, MATCH(CONCATENATE(HS$10, " - ", HS$8-7), $L$68:$CQ$68, 0)))/$I42)), "")</f>
        <v/>
      </c>
      <c r="HT42" s="42" t="str" cm="1">
        <f t="array" ref="HT42">IFERROR(IF(OR(HT$10="", $B42="", $J42="", AZ42="", HT$8=""), "", IF(HT$9="", AZ42/$J42, (AZ42-INDEX($L42:$CQ42, $GE42, MATCH(CONCATENATE(HT$10, " - ", HT$8-7), $L$68:$CQ$68, 0)))/$J42)), "")</f>
        <v/>
      </c>
      <c r="HU42" s="43" t="str" cm="1">
        <f t="array" ref="HU42">IFERROR(IF(OR(HU$10="", $B42="", $K42="", BA42="", HU$8=""), "", IF(HU$9="", BA42/$K42, (BA42-INDEX($L42:$CQ42, $GE42, MATCH(CONCATENATE(HU$10, " - ", HU$8-7), $L$68:$CQ$68, 0)))/$K42)), "")</f>
        <v/>
      </c>
      <c r="HV42" s="41" t="str" cm="1">
        <f t="array" ref="HV42">IFERROR(IF(OR(HV$10="", $B42="", $F42="", BB42="", HV$8=""), "", IF(HV$9="", BB42/$F42, (BB42-INDEX($L42:$CQ42, $GE42, MATCH(CONCATENATE(HV$10, " - ", HV$8-7), $L$68:$CQ$68, 0)))/$F42)), "")</f>
        <v/>
      </c>
      <c r="HW42" s="42" t="str" cm="1">
        <f t="array" ref="HW42">IFERROR(IF(OR(HW$10="", $B42="", $G42="", BC42="", HW$8=""), "", IF(HW$9="", BC42/$G42, (BC42-INDEX($L42:$CQ42, $GE42, MATCH(CONCATENATE(HW$10, " - ", HW$8-7), $L$68:$CQ$68, 0)))/$G42)), "")</f>
        <v/>
      </c>
      <c r="HX42" s="42" t="str" cm="1">
        <f t="array" ref="HX42">IFERROR(IF(OR(HX$10="", $B42="", $H42="", BD42="", HX$8=""), "", IF(HX$9="", BD42/$H42, (BD42-INDEX($L42:$CQ42, $GE42, MATCH(CONCATENATE(HX$10, " - ", HX$8-7), $L$68:$CQ$68, 0)))/$H42)), "")</f>
        <v/>
      </c>
      <c r="HY42" s="42" t="str" cm="1">
        <f t="array" ref="HY42">IFERROR(IF(OR(HY$10="", $B42="", $I42="", BE42="", HY$8=""), "", IF(HY$9="", BE42/$I42, (BE42-INDEX($L42:$CQ42, $GE42, MATCH(CONCATENATE(HY$10, " - ", HY$8-7), $L$68:$CQ$68, 0)))/$I42)), "")</f>
        <v/>
      </c>
      <c r="HZ42" s="42" t="str" cm="1">
        <f t="array" ref="HZ42">IFERROR(IF(OR(HZ$10="", $B42="", $J42="", BF42="", HZ$8=""), "", IF(HZ$9="", BF42/$J42, (BF42-INDEX($L42:$CQ42, $GE42, MATCH(CONCATENATE(HZ$10, " - ", HZ$8-7), $L$68:$CQ$68, 0)))/$J42)), "")</f>
        <v/>
      </c>
      <c r="IA42" s="43" t="str" cm="1">
        <f t="array" ref="IA42">IFERROR(IF(OR(IA$10="", $B42="", $K42="", BG42="", IA$8=""), "", IF(IA$9="", BG42/$K42, (BG42-INDEX($L42:$CQ42, $GE42, MATCH(CONCATENATE(IA$10, " - ", IA$8-7), $L$68:$CQ$68, 0)))/$K42)), "")</f>
        <v/>
      </c>
      <c r="IB42" s="41" t="str" cm="1">
        <f t="array" ref="IB42">IFERROR(IF(OR(IB$10="", $B42="", $F42="", BH42="", IB$8=""), "", IF(IB$9="", BH42/$F42, (BH42-INDEX($L42:$CQ42, $GE42, MATCH(CONCATENATE(IB$10, " - ", IB$8-7), $L$68:$CQ$68, 0)))/$F42)), "")</f>
        <v/>
      </c>
      <c r="IC42" s="42" t="str" cm="1">
        <f t="array" ref="IC42">IFERROR(IF(OR(IC$10="", $B42="", $G42="", BI42="", IC$8=""), "", IF(IC$9="", BI42/$G42, (BI42-INDEX($L42:$CQ42, $GE42, MATCH(CONCATENATE(IC$10, " - ", IC$8-7), $L$68:$CQ$68, 0)))/$G42)), "")</f>
        <v/>
      </c>
      <c r="ID42" s="42" t="str" cm="1">
        <f t="array" ref="ID42">IFERROR(IF(OR(ID$10="", $B42="", $H42="", BJ42="", ID$8=""), "", IF(ID$9="", BJ42/$H42, (BJ42-INDEX($L42:$CQ42, $GE42, MATCH(CONCATENATE(ID$10, " - ", ID$8-7), $L$68:$CQ$68, 0)))/$H42)), "")</f>
        <v/>
      </c>
      <c r="IE42" s="42" t="str" cm="1">
        <f t="array" ref="IE42">IFERROR(IF(OR(IE$10="", $B42="", $I42="", BK42="", IE$8=""), "", IF(IE$9="", BK42/$I42, (BK42-INDEX($L42:$CQ42, $GE42, MATCH(CONCATENATE(IE$10, " - ", IE$8-7), $L$68:$CQ$68, 0)))/$I42)), "")</f>
        <v/>
      </c>
      <c r="IF42" s="42" t="str" cm="1">
        <f t="array" ref="IF42">IFERROR(IF(OR(IF$10="", $B42="", $J42="", BL42="", IF$8=""), "", IF(IF$9="", BL42/$J42, (BL42-INDEX($L42:$CQ42, $GE42, MATCH(CONCATENATE(IF$10, " - ", IF$8-7), $L$68:$CQ$68, 0)))/$J42)), "")</f>
        <v/>
      </c>
      <c r="IG42" s="43" t="str" cm="1">
        <f t="array" ref="IG42">IFERROR(IF(OR(IG$10="", $B42="", $K42="", BM42="", IG$8=""), "", IF(IG$9="", BM42/$K42, (BM42-INDEX($L42:$CQ42, $GE42, MATCH(CONCATENATE(IG$10, " - ", IG$8-7), $L$68:$CQ$68, 0)))/$K42)), "")</f>
        <v/>
      </c>
      <c r="IH42" s="41" t="str" cm="1">
        <f t="array" ref="IH42">IFERROR(IF(OR(IH$10="", $B42="", $F42="", BN42="", IH$8=""), "", IF(IH$9="", BN42/$F42, (BN42-INDEX($L42:$CQ42, $GE42, MATCH(CONCATENATE(IH$10, " - ", IH$8-7), $L$68:$CQ$68, 0)))/$F42)), "")</f>
        <v/>
      </c>
      <c r="II42" s="42" t="str" cm="1">
        <f t="array" ref="II42">IFERROR(IF(OR(II$10="", $B42="", $G42="", BO42="", II$8=""), "", IF(II$9="", BO42/$G42, (BO42-INDEX($L42:$CQ42, $GE42, MATCH(CONCATENATE(II$10, " - ", II$8-7), $L$68:$CQ$68, 0)))/$G42)), "")</f>
        <v/>
      </c>
      <c r="IJ42" s="42" t="str" cm="1">
        <f t="array" ref="IJ42">IFERROR(IF(OR(IJ$10="", $B42="", $H42="", BP42="", IJ$8=""), "", IF(IJ$9="", BP42/$H42, (BP42-INDEX($L42:$CQ42, $GE42, MATCH(CONCATENATE(IJ$10, " - ", IJ$8-7), $L$68:$CQ$68, 0)))/$H42)), "")</f>
        <v/>
      </c>
      <c r="IK42" s="42" t="str" cm="1">
        <f t="array" ref="IK42">IFERROR(IF(OR(IK$10="", $B42="", $I42="", BQ42="", IK$8=""), "", IF(IK$9="", BQ42/$I42, (BQ42-INDEX($L42:$CQ42, $GE42, MATCH(CONCATENATE(IK$10, " - ", IK$8-7), $L$68:$CQ$68, 0)))/$I42)), "")</f>
        <v/>
      </c>
      <c r="IL42" s="42" t="str" cm="1">
        <f t="array" ref="IL42">IFERROR(IF(OR(IL$10="", $B42="", $J42="", BR42="", IL$8=""), "", IF(IL$9="", BR42/$J42, (BR42-INDEX($L42:$CQ42, $GE42, MATCH(CONCATENATE(IL$10, " - ", IL$8-7), $L$68:$CQ$68, 0)))/$J42)), "")</f>
        <v/>
      </c>
      <c r="IM42" s="43" t="str" cm="1">
        <f t="array" ref="IM42">IFERROR(IF(OR(IM$10="", $B42="", $K42="", BS42="", IM$8=""), "", IF(IM$9="", BS42/$K42, (BS42-INDEX($L42:$CQ42, $GE42, MATCH(CONCATENATE(IM$10, " - ", IM$8-7), $L$68:$CQ$68, 0)))/$K42)), "")</f>
        <v/>
      </c>
      <c r="IN42" s="41" t="str" cm="1">
        <f t="array" ref="IN42">IFERROR(IF(OR(IN$10="", $B42="", $F42="", BT42="", IN$8=""), "", IF(IN$9="", BT42/$F42, (BT42-INDEX($L42:$CQ42, $GE42, MATCH(CONCATENATE(IN$10, " - ", IN$8-7), $L$68:$CQ$68, 0)))/$F42)), "")</f>
        <v/>
      </c>
      <c r="IO42" s="42" t="str" cm="1">
        <f t="array" ref="IO42">IFERROR(IF(OR(IO$10="", $B42="", $G42="", BU42="", IO$8=""), "", IF(IO$9="", BU42/$G42, (BU42-INDEX($L42:$CQ42, $GE42, MATCH(CONCATENATE(IO$10, " - ", IO$8-7), $L$68:$CQ$68, 0)))/$G42)), "")</f>
        <v/>
      </c>
      <c r="IP42" s="42" t="str" cm="1">
        <f t="array" ref="IP42">IFERROR(IF(OR(IP$10="", $B42="", $H42="", BV42="", IP$8=""), "", IF(IP$9="", BV42/$H42, (BV42-INDEX($L42:$CQ42, $GE42, MATCH(CONCATENATE(IP$10, " - ", IP$8-7), $L$68:$CQ$68, 0)))/$H42)), "")</f>
        <v/>
      </c>
      <c r="IQ42" s="42" t="str" cm="1">
        <f t="array" ref="IQ42">IFERROR(IF(OR(IQ$10="", $B42="", $I42="", BW42="", IQ$8=""), "", IF(IQ$9="", BW42/$I42, (BW42-INDEX($L42:$CQ42, $GE42, MATCH(CONCATENATE(IQ$10, " - ", IQ$8-7), $L$68:$CQ$68, 0)))/$I42)), "")</f>
        <v/>
      </c>
      <c r="IR42" s="42" t="str" cm="1">
        <f t="array" ref="IR42">IFERROR(IF(OR(IR$10="", $B42="", $J42="", BX42="", IR$8=""), "", IF(IR$9="", BX42/$J42, (BX42-INDEX($L42:$CQ42, $GE42, MATCH(CONCATENATE(IR$10, " - ", IR$8-7), $L$68:$CQ$68, 0)))/$J42)), "")</f>
        <v/>
      </c>
      <c r="IS42" s="43" t="str" cm="1">
        <f t="array" ref="IS42">IFERROR(IF(OR(IS$10="", $B42="", $K42="", BY42="", IS$8=""), "", IF(IS$9="", BY42/$K42, (BY42-INDEX($L42:$CQ42, $GE42, MATCH(CONCATENATE(IS$10, " - ", IS$8-7), $L$68:$CQ$68, 0)))/$K42)), "")</f>
        <v/>
      </c>
      <c r="IT42" s="41" t="str" cm="1">
        <f t="array" ref="IT42">IFERROR(IF(OR(IT$10="", $B42="", $F42="", BZ42="", IT$8=""), "", IF(IT$9="", BZ42/$F42, (BZ42-INDEX($L42:$CQ42, $GE42, MATCH(CONCATENATE(IT$10, " - ", IT$8-7), $L$68:$CQ$68, 0)))/$F42)), "")</f>
        <v/>
      </c>
      <c r="IU42" s="42" t="str" cm="1">
        <f t="array" ref="IU42">IFERROR(IF(OR(IU$10="", $B42="", $G42="", CA42="", IU$8=""), "", IF(IU$9="", CA42/$G42, (CA42-INDEX($L42:$CQ42, $GE42, MATCH(CONCATENATE(IU$10, " - ", IU$8-7), $L$68:$CQ$68, 0)))/$G42)), "")</f>
        <v/>
      </c>
      <c r="IV42" s="42" t="str" cm="1">
        <f t="array" ref="IV42">IFERROR(IF(OR(IV$10="", $B42="", $H42="", CB42="", IV$8=""), "", IF(IV$9="", CB42/$H42, (CB42-INDEX($L42:$CQ42, $GE42, MATCH(CONCATENATE(IV$10, " - ", IV$8-7), $L$68:$CQ$68, 0)))/$H42)), "")</f>
        <v/>
      </c>
      <c r="IW42" s="42" t="str" cm="1">
        <f t="array" ref="IW42">IFERROR(IF(OR(IW$10="", $B42="", $I42="", CC42="", IW$8=""), "", IF(IW$9="", CC42/$I42, (CC42-INDEX($L42:$CQ42, $GE42, MATCH(CONCATENATE(IW$10, " - ", IW$8-7), $L$68:$CQ$68, 0)))/$I42)), "")</f>
        <v/>
      </c>
      <c r="IX42" s="42" t="str" cm="1">
        <f t="array" ref="IX42">IFERROR(IF(OR(IX$10="", $B42="", $J42="", CD42="", IX$8=""), "", IF(IX$9="", CD42/$J42, (CD42-INDEX($L42:$CQ42, $GE42, MATCH(CONCATENATE(IX$10, " - ", IX$8-7), $L$68:$CQ$68, 0)))/$J42)), "")</f>
        <v/>
      </c>
      <c r="IY42" s="43" t="str" cm="1">
        <f t="array" ref="IY42">IFERROR(IF(OR(IY$10="", $B42="", $K42="", CE42="", IY$8=""), "", IF(IY$9="", CE42/$K42, (CE42-INDEX($L42:$CQ42, $GE42, MATCH(CONCATENATE(IY$10, " - ", IY$8-7), $L$68:$CQ$68, 0)))/$K42)), "")</f>
        <v/>
      </c>
      <c r="IZ42" s="41" t="str" cm="1">
        <f t="array" ref="IZ42">IFERROR(IF(OR(IZ$10="", $B42="", $F42="", CF42="", IZ$8=""), "", IF(IZ$9="", CF42/$F42, (CF42-INDEX($L42:$CQ42, $GE42, MATCH(CONCATENATE(IZ$10, " - ", IZ$8-7), $L$68:$CQ$68, 0)))/$F42)), "")</f>
        <v/>
      </c>
      <c r="JA42" s="42" t="str" cm="1">
        <f t="array" ref="JA42">IFERROR(IF(OR(JA$10="", $B42="", $G42="", CG42="", JA$8=""), "", IF(JA$9="", CG42/$G42, (CG42-INDEX($L42:$CQ42, $GE42, MATCH(CONCATENATE(JA$10, " - ", JA$8-7), $L$68:$CQ$68, 0)))/$G42)), "")</f>
        <v/>
      </c>
      <c r="JB42" s="42" t="str" cm="1">
        <f t="array" ref="JB42">IFERROR(IF(OR(JB$10="", $B42="", $H42="", CH42="", JB$8=""), "", IF(JB$9="", CH42/$H42, (CH42-INDEX($L42:$CQ42, $GE42, MATCH(CONCATENATE(JB$10, " - ", JB$8-7), $L$68:$CQ$68, 0)))/$H42)), "")</f>
        <v/>
      </c>
      <c r="JC42" s="42" t="str" cm="1">
        <f t="array" ref="JC42">IFERROR(IF(OR(JC$10="", $B42="", $I42="", CI42="", JC$8=""), "", IF(JC$9="", CI42/$I42, (CI42-INDEX($L42:$CQ42, $GE42, MATCH(CONCATENATE(JC$10, " - ", JC$8-7), $L$68:$CQ$68, 0)))/$I42)), "")</f>
        <v/>
      </c>
      <c r="JD42" s="42" t="str" cm="1">
        <f t="array" ref="JD42">IFERROR(IF(OR(JD$10="", $B42="", $J42="", CJ42="", JD$8=""), "", IF(JD$9="", CJ42/$J42, (CJ42-INDEX($L42:$CQ42, $GE42, MATCH(CONCATENATE(JD$10, " - ", JD$8-7), $L$68:$CQ$68, 0)))/$J42)), "")</f>
        <v/>
      </c>
      <c r="JE42" s="43" t="str" cm="1">
        <f t="array" ref="JE42">IFERROR(IF(OR(JE$10="", $B42="", $K42="", CK42="", JE$8=""), "", IF(JE$9="", CK42/$K42, (CK42-INDEX($L42:$CQ42, $GE42, MATCH(CONCATENATE(JE$10, " - ", JE$8-7), $L$68:$CQ$68, 0)))/$K42)), "")</f>
        <v/>
      </c>
      <c r="JF42" s="41" t="str" cm="1">
        <f t="array" ref="JF42">IFERROR(IF(OR(JF$10="", $B42="", $F42="", CL42="", JF$8=""), "", IF(JF$9="", CL42/$F42, (CL42-INDEX($L42:$CQ42, $GE42, MATCH(CONCATENATE(JF$10, " - ", JF$8-7), $L$68:$CQ$68, 0)))/$F42)), "")</f>
        <v/>
      </c>
      <c r="JG42" s="42" t="str" cm="1">
        <f t="array" ref="JG42">IFERROR(IF(OR(JG$10="", $B42="", $G42="", CM42="", JG$8=""), "", IF(JG$9="", CM42/$G42, (CM42-INDEX($L42:$CQ42, $GE42, MATCH(CONCATENATE(JG$10, " - ", JG$8-7), $L$68:$CQ$68, 0)))/$G42)), "")</f>
        <v/>
      </c>
      <c r="JH42" s="42" t="str" cm="1">
        <f t="array" ref="JH42">IFERROR(IF(OR(JH$10="", $B42="", $H42="", CN42="", JH$8=""), "", IF(JH$9="", CN42/$H42, (CN42-INDEX($L42:$CQ42, $GE42, MATCH(CONCATENATE(JH$10, " - ", JH$8-7), $L$68:$CQ$68, 0)))/$H42)), "")</f>
        <v/>
      </c>
      <c r="JI42" s="42" t="str" cm="1">
        <f t="array" ref="JI42">IFERROR(IF(OR(JI$10="", $B42="", $I42="", CO42="", JI$8=""), "", IF(JI$9="", CO42/$I42, (CO42-INDEX($L42:$CQ42, $GE42, MATCH(CONCATENATE(JI$10, " - ", JI$8-7), $L$68:$CQ$68, 0)))/$I42)), "")</f>
        <v/>
      </c>
      <c r="JJ42" s="42" t="str" cm="1">
        <f t="array" ref="JJ42">IFERROR(IF(OR(JJ$10="", $B42="", $J42="", CP42="", JJ$8=""), "", IF(JJ$9="", CP42/$J42, (CP42-INDEX($L42:$CQ42, $GE42, MATCH(CONCATENATE(JJ$10, " - ", JJ$8-7), $L$68:$CQ$68, 0)))/$J42)), "")</f>
        <v/>
      </c>
      <c r="JK42" s="43" t="str" cm="1">
        <f t="array" ref="JK42">IFERROR(IF(OR(JK$10="", $B42="", $K42="", CQ42="", JK$8=""), "", IF(JK$9="", CQ42/$K42, (CQ42-INDEX($L42:$CQ42, $GE42, MATCH(CONCATENATE(JK$10, " - ", JK$8-7), $L$68:$CQ$68, 0)))/$K42)), "")</f>
        <v/>
      </c>
      <c r="JM42" s="55" t="str" cm="1">
        <f t="array" ref="JM42">IF(OR(JM$10="", $B42=""), "", SUMPRODUCT(($CY42:$GD42=JM$8)*($CY$10:$GD$10=JM$10)))</f>
        <v/>
      </c>
      <c r="JN42" s="56" t="str" cm="1">
        <f t="array" ref="JN42">IF(OR(JN$10="", $B42=""), "", SUMPRODUCT(($CY42:$GD42=JN$8)*($CY$10:$GD$10=JN$10)))</f>
        <v/>
      </c>
      <c r="JO42" s="56" t="str" cm="1">
        <f t="array" ref="JO42">IF(OR(JO$10="", $B42=""), "", SUMPRODUCT(($CY42:$GD42=JO$8)*($CY$10:$GD$10=JO$10)))</f>
        <v/>
      </c>
      <c r="JP42" s="56" t="str" cm="1">
        <f t="array" ref="JP42">IF(OR(JP$10="", $B42=""), "", SUMPRODUCT(($CY42:$GD42=JP$8)*($CY$10:$GD$10=JP$10)))</f>
        <v/>
      </c>
      <c r="JQ42" s="56" t="str" cm="1">
        <f t="array" ref="JQ42">IF(OR(JQ$10="", $B42=""), "", SUMPRODUCT(($CY42:$GD42=JQ$8)*($CY$10:$GD$10=JQ$10)))</f>
        <v/>
      </c>
      <c r="JR42" s="56" t="str" cm="1">
        <f t="array" ref="JR42">IF(OR(JR$10="", $B42=""), "", SUMPRODUCT(($CY42:$GD42=JR$8)*($CY$10:$GD$10=JR$10)))</f>
        <v/>
      </c>
      <c r="JS42" s="56" t="str" cm="1">
        <f t="array" ref="JS42">IF(OR(JS$10="", $B42=""), "", SUMPRODUCT(($CY42:$GD42=JS$8)*($CY$10:$GD$10=JS$10)))</f>
        <v/>
      </c>
      <c r="JT42" s="56" t="str" cm="1">
        <f t="array" ref="JT42">IF(OR(JT$10="", $B42=""), "", SUMPRODUCT(($CY42:$GD42=JT$8)*($CY$10:$GD$10=JT$10)))</f>
        <v/>
      </c>
      <c r="JU42" s="56" t="str" cm="1">
        <f t="array" ref="JU42">IF(OR(JU$10="", $B42=""), "", SUMPRODUCT(($CY42:$GD42=JU$8)*($CY$10:$GD$10=JU$10)))</f>
        <v/>
      </c>
      <c r="JV42" s="56" t="str" cm="1">
        <f t="array" ref="JV42">IF(OR(JV$10="", $B42=""), "", SUMPRODUCT(($CY42:$GD42=JV$8)*($CY$10:$GD$10=JV$10)))</f>
        <v/>
      </c>
      <c r="JW42" s="56" t="str" cm="1">
        <f t="array" ref="JW42">IF(OR(JW$10="", $B42=""), "", SUMPRODUCT(($CY42:$GD42=JW$8)*($CY$10:$GD$10=JW$10)))</f>
        <v/>
      </c>
      <c r="JX42" s="56" t="str" cm="1">
        <f t="array" ref="JX42">IF(OR(JX$10="", $B42=""), "", SUMPRODUCT(($CY42:$GD42=JX$8)*($CY$10:$GD$10=JX$10)))</f>
        <v/>
      </c>
      <c r="JY42" s="56" t="str" cm="1">
        <f t="array" ref="JY42">IF(OR(JY$10="", $B42=""), "", SUMPRODUCT(($CY42:$GD42=JY$8)*($CY$10:$GD$10=JY$10)))</f>
        <v/>
      </c>
      <c r="JZ42" s="56" t="str" cm="1">
        <f t="array" ref="JZ42">IF(OR(JZ$10="", $B42=""), "", SUMPRODUCT(($CY42:$GD42=JZ$8)*($CY$10:$GD$10=JZ$10)))</f>
        <v/>
      </c>
      <c r="KA42" s="56" t="str" cm="1">
        <f t="array" ref="KA42">IF(OR(KA$10="", $B42=""), "", SUMPRODUCT(($CY42:$GD42=KA$8)*($CY$10:$GD$10=KA$10)))</f>
        <v/>
      </c>
      <c r="KB42" s="56" t="str" cm="1">
        <f t="array" ref="KB42">IF(OR(KB$10="", $B42=""), "", SUMPRODUCT(($CY42:$GD42=KB$8)*($CY$10:$GD$10=KB$10)))</f>
        <v/>
      </c>
      <c r="KC42" s="56" t="str" cm="1">
        <f t="array" ref="KC42">IF(OR(KC$10="", $B42=""), "", SUMPRODUCT(($CY42:$GD42=KC$8)*($CY$10:$GD$10=KC$10)))</f>
        <v/>
      </c>
      <c r="KD42" s="57" t="str" cm="1">
        <f t="array" ref="KD42">IF(OR(KD$10="", $B42=""), "", SUMPRODUCT(($CY42:$GD42=KD$8)*($CY$10:$GD$10=KD$10)))</f>
        <v/>
      </c>
      <c r="KF42" s="70" t="str">
        <f t="shared" si="213"/>
        <v/>
      </c>
      <c r="KH42" s="76" t="str">
        <f t="shared" si="214"/>
        <v/>
      </c>
      <c r="KI42" s="77" t="str">
        <f t="shared" si="214"/>
        <v/>
      </c>
      <c r="KJ42" s="77" t="str">
        <f t="shared" si="214"/>
        <v/>
      </c>
      <c r="KK42" s="77" t="str">
        <f t="shared" si="214"/>
        <v/>
      </c>
      <c r="KL42" s="77" t="str">
        <f t="shared" si="214"/>
        <v/>
      </c>
      <c r="KM42" s="77" t="str">
        <f t="shared" si="214"/>
        <v/>
      </c>
      <c r="KN42" s="77" t="str">
        <f t="shared" si="214"/>
        <v/>
      </c>
      <c r="KO42" s="77" t="str">
        <f t="shared" si="214"/>
        <v/>
      </c>
      <c r="KP42" s="77" t="str">
        <f t="shared" si="214"/>
        <v/>
      </c>
      <c r="KQ42" s="77" t="str">
        <f t="shared" si="214"/>
        <v/>
      </c>
      <c r="KR42" s="77" t="str">
        <f t="shared" si="214"/>
        <v/>
      </c>
      <c r="KS42" s="77" t="str">
        <f t="shared" si="214"/>
        <v/>
      </c>
      <c r="KT42" s="78" t="str">
        <f t="shared" si="214"/>
        <v/>
      </c>
      <c r="KV42" s="97" t="str">
        <f t="shared" si="215"/>
        <v/>
      </c>
      <c r="KW42" s="98" t="str">
        <f t="shared" si="216"/>
        <v/>
      </c>
    </row>
    <row r="43" spans="1:309" x14ac:dyDescent="0.25">
      <c r="A43" s="2"/>
      <c r="B43" s="291"/>
      <c r="C43" s="292"/>
      <c r="D43" s="293"/>
      <c r="E43" s="294"/>
      <c r="F43" s="295"/>
      <c r="G43" s="296"/>
      <c r="H43" s="296"/>
      <c r="I43" s="296"/>
      <c r="J43" s="296"/>
      <c r="K43" s="297"/>
      <c r="L43" s="295"/>
      <c r="M43" s="296"/>
      <c r="N43" s="296"/>
      <c r="O43" s="296"/>
      <c r="P43" s="296"/>
      <c r="Q43" s="297"/>
      <c r="R43" s="295"/>
      <c r="S43" s="296"/>
      <c r="T43" s="296"/>
      <c r="U43" s="296"/>
      <c r="V43" s="296"/>
      <c r="W43" s="297"/>
      <c r="X43" s="295"/>
      <c r="Y43" s="296"/>
      <c r="Z43" s="296"/>
      <c r="AA43" s="296"/>
      <c r="AB43" s="296"/>
      <c r="AC43" s="297"/>
      <c r="AD43" s="295"/>
      <c r="AE43" s="296"/>
      <c r="AF43" s="296"/>
      <c r="AG43" s="296"/>
      <c r="AH43" s="296"/>
      <c r="AI43" s="297"/>
      <c r="AJ43" s="295"/>
      <c r="AK43" s="296"/>
      <c r="AL43" s="296"/>
      <c r="AM43" s="296"/>
      <c r="AN43" s="296"/>
      <c r="AO43" s="297"/>
      <c r="AP43" s="295"/>
      <c r="AQ43" s="296"/>
      <c r="AR43" s="296"/>
      <c r="AS43" s="296"/>
      <c r="AT43" s="296"/>
      <c r="AU43" s="297"/>
      <c r="AV43" s="295"/>
      <c r="AW43" s="296"/>
      <c r="AX43" s="296"/>
      <c r="AY43" s="296"/>
      <c r="AZ43" s="296"/>
      <c r="BA43" s="297"/>
      <c r="BB43" s="295"/>
      <c r="BC43" s="296"/>
      <c r="BD43" s="296"/>
      <c r="BE43" s="296"/>
      <c r="BF43" s="296"/>
      <c r="BG43" s="297"/>
      <c r="BH43" s="295"/>
      <c r="BI43" s="296"/>
      <c r="BJ43" s="296"/>
      <c r="BK43" s="296"/>
      <c r="BL43" s="296"/>
      <c r="BM43" s="297"/>
      <c r="BN43" s="295"/>
      <c r="BO43" s="296"/>
      <c r="BP43" s="296"/>
      <c r="BQ43" s="296"/>
      <c r="BR43" s="296"/>
      <c r="BS43" s="297"/>
      <c r="BT43" s="295"/>
      <c r="BU43" s="296"/>
      <c r="BV43" s="296"/>
      <c r="BW43" s="296"/>
      <c r="BX43" s="296"/>
      <c r="BY43" s="297"/>
      <c r="BZ43" s="295"/>
      <c r="CA43" s="296"/>
      <c r="CB43" s="296"/>
      <c r="CC43" s="296"/>
      <c r="CD43" s="296"/>
      <c r="CE43" s="297"/>
      <c r="CF43" s="295"/>
      <c r="CG43" s="296"/>
      <c r="CH43" s="296"/>
      <c r="CI43" s="296"/>
      <c r="CJ43" s="296"/>
      <c r="CK43" s="297"/>
      <c r="CL43" s="295"/>
      <c r="CM43" s="296"/>
      <c r="CN43" s="296"/>
      <c r="CO43" s="296"/>
      <c r="CP43" s="296"/>
      <c r="CQ43" s="297"/>
      <c r="CR43" s="2"/>
      <c r="CV43" s="116" t="str">
        <f t="shared" si="210"/>
        <v/>
      </c>
      <c r="CW43" s="117" t="str">
        <f t="shared" si="211"/>
        <v/>
      </c>
      <c r="CY43" s="32" t="str">
        <f t="shared" ca="1" si="212"/>
        <v/>
      </c>
      <c r="CZ43" s="33" t="str">
        <f t="shared" ca="1" si="126"/>
        <v/>
      </c>
      <c r="DA43" s="33" t="str">
        <f t="shared" ca="1" si="127"/>
        <v/>
      </c>
      <c r="DB43" s="33" t="str">
        <f t="shared" ca="1" si="128"/>
        <v/>
      </c>
      <c r="DC43" s="33" t="str">
        <f t="shared" ca="1" si="129"/>
        <v/>
      </c>
      <c r="DD43" s="33" t="str">
        <f t="shared" ca="1" si="130"/>
        <v/>
      </c>
      <c r="DE43" s="33" t="str">
        <f t="shared" ca="1" si="131"/>
        <v/>
      </c>
      <c r="DF43" s="33" t="str">
        <f t="shared" ca="1" si="132"/>
        <v/>
      </c>
      <c r="DG43" s="33" t="str">
        <f t="shared" ca="1" si="133"/>
        <v/>
      </c>
      <c r="DH43" s="33" t="str">
        <f t="shared" ca="1" si="134"/>
        <v/>
      </c>
      <c r="DI43" s="33" t="str">
        <f t="shared" ca="1" si="135"/>
        <v/>
      </c>
      <c r="DJ43" s="33" t="str">
        <f t="shared" ca="1" si="136"/>
        <v/>
      </c>
      <c r="DK43" s="33" t="str">
        <f t="shared" ca="1" si="137"/>
        <v/>
      </c>
      <c r="DL43" s="33" t="str">
        <f t="shared" ca="1" si="138"/>
        <v/>
      </c>
      <c r="DM43" s="33" t="str">
        <f t="shared" ca="1" si="139"/>
        <v/>
      </c>
      <c r="DN43" s="33" t="str">
        <f t="shared" ca="1" si="140"/>
        <v/>
      </c>
      <c r="DO43" s="33" t="str">
        <f t="shared" ca="1" si="141"/>
        <v/>
      </c>
      <c r="DP43" s="33" t="str">
        <f t="shared" ca="1" si="142"/>
        <v/>
      </c>
      <c r="DQ43" s="33" t="str">
        <f t="shared" ca="1" si="143"/>
        <v/>
      </c>
      <c r="DR43" s="33" t="str">
        <f t="shared" ca="1" si="144"/>
        <v/>
      </c>
      <c r="DS43" s="33" t="str">
        <f t="shared" ca="1" si="145"/>
        <v/>
      </c>
      <c r="DT43" s="33" t="str">
        <f t="shared" ca="1" si="146"/>
        <v/>
      </c>
      <c r="DU43" s="33" t="str">
        <f t="shared" ca="1" si="147"/>
        <v/>
      </c>
      <c r="DV43" s="33" t="str">
        <f t="shared" ca="1" si="148"/>
        <v/>
      </c>
      <c r="DW43" s="33" t="str">
        <f t="shared" ca="1" si="149"/>
        <v/>
      </c>
      <c r="DX43" s="33" t="str">
        <f t="shared" ca="1" si="150"/>
        <v/>
      </c>
      <c r="DY43" s="33" t="str">
        <f t="shared" ca="1" si="151"/>
        <v/>
      </c>
      <c r="DZ43" s="33" t="str">
        <f t="shared" ca="1" si="152"/>
        <v/>
      </c>
      <c r="EA43" s="33" t="str">
        <f t="shared" ca="1" si="153"/>
        <v/>
      </c>
      <c r="EB43" s="33" t="str">
        <f t="shared" ca="1" si="154"/>
        <v/>
      </c>
      <c r="EC43" s="33" t="str">
        <f t="shared" ca="1" si="155"/>
        <v/>
      </c>
      <c r="ED43" s="33" t="str">
        <f t="shared" ca="1" si="156"/>
        <v/>
      </c>
      <c r="EE43" s="33" t="str">
        <f t="shared" ca="1" si="157"/>
        <v/>
      </c>
      <c r="EF43" s="33" t="str">
        <f t="shared" ca="1" si="158"/>
        <v/>
      </c>
      <c r="EG43" s="33" t="str">
        <f t="shared" ca="1" si="159"/>
        <v/>
      </c>
      <c r="EH43" s="33" t="str">
        <f t="shared" ca="1" si="160"/>
        <v/>
      </c>
      <c r="EI43" s="33" t="str">
        <f t="shared" ca="1" si="161"/>
        <v/>
      </c>
      <c r="EJ43" s="33" t="str">
        <f t="shared" ca="1" si="162"/>
        <v/>
      </c>
      <c r="EK43" s="33" t="str">
        <f t="shared" ca="1" si="163"/>
        <v/>
      </c>
      <c r="EL43" s="33" t="str">
        <f t="shared" ca="1" si="164"/>
        <v/>
      </c>
      <c r="EM43" s="33" t="str">
        <f t="shared" ca="1" si="165"/>
        <v/>
      </c>
      <c r="EN43" s="33" t="str">
        <f t="shared" ca="1" si="166"/>
        <v/>
      </c>
      <c r="EO43" s="33" t="str">
        <f t="shared" ca="1" si="167"/>
        <v/>
      </c>
      <c r="EP43" s="33" t="str">
        <f t="shared" ca="1" si="168"/>
        <v/>
      </c>
      <c r="EQ43" s="33" t="str">
        <f t="shared" ca="1" si="169"/>
        <v/>
      </c>
      <c r="ER43" s="33" t="str">
        <f t="shared" ca="1" si="170"/>
        <v/>
      </c>
      <c r="ES43" s="33" t="str">
        <f t="shared" ca="1" si="171"/>
        <v/>
      </c>
      <c r="ET43" s="33" t="str">
        <f t="shared" ca="1" si="172"/>
        <v/>
      </c>
      <c r="EU43" s="33" t="str">
        <f t="shared" ca="1" si="173"/>
        <v/>
      </c>
      <c r="EV43" s="33" t="str">
        <f t="shared" ca="1" si="174"/>
        <v/>
      </c>
      <c r="EW43" s="33" t="str">
        <f t="shared" ca="1" si="175"/>
        <v/>
      </c>
      <c r="EX43" s="33" t="str">
        <f t="shared" ca="1" si="176"/>
        <v/>
      </c>
      <c r="EY43" s="33" t="str">
        <f t="shared" ca="1" si="177"/>
        <v/>
      </c>
      <c r="EZ43" s="33" t="str">
        <f t="shared" ca="1" si="178"/>
        <v/>
      </c>
      <c r="FA43" s="33" t="str">
        <f t="shared" ca="1" si="179"/>
        <v/>
      </c>
      <c r="FB43" s="33" t="str">
        <f t="shared" ca="1" si="180"/>
        <v/>
      </c>
      <c r="FC43" s="33" t="str">
        <f t="shared" ca="1" si="181"/>
        <v/>
      </c>
      <c r="FD43" s="33" t="str">
        <f t="shared" ca="1" si="182"/>
        <v/>
      </c>
      <c r="FE43" s="33" t="str">
        <f t="shared" ca="1" si="183"/>
        <v/>
      </c>
      <c r="FF43" s="33" t="str">
        <f t="shared" ca="1" si="184"/>
        <v/>
      </c>
      <c r="FG43" s="33" t="str">
        <f t="shared" ca="1" si="185"/>
        <v/>
      </c>
      <c r="FH43" s="33" t="str">
        <f t="shared" ca="1" si="186"/>
        <v/>
      </c>
      <c r="FI43" s="33" t="str">
        <f t="shared" ca="1" si="187"/>
        <v/>
      </c>
      <c r="FJ43" s="33" t="str">
        <f t="shared" ca="1" si="188"/>
        <v/>
      </c>
      <c r="FK43" s="33" t="str">
        <f t="shared" ca="1" si="189"/>
        <v/>
      </c>
      <c r="FL43" s="33" t="str">
        <f t="shared" ca="1" si="190"/>
        <v/>
      </c>
      <c r="FM43" s="33" t="str">
        <f t="shared" ca="1" si="191"/>
        <v/>
      </c>
      <c r="FN43" s="33" t="str">
        <f t="shared" ca="1" si="192"/>
        <v/>
      </c>
      <c r="FO43" s="33" t="str">
        <f t="shared" ca="1" si="193"/>
        <v/>
      </c>
      <c r="FP43" s="33" t="str">
        <f t="shared" ca="1" si="194"/>
        <v/>
      </c>
      <c r="FQ43" s="33" t="str">
        <f t="shared" ca="1" si="195"/>
        <v/>
      </c>
      <c r="FR43" s="33" t="str">
        <f t="shared" ca="1" si="196"/>
        <v/>
      </c>
      <c r="FS43" s="33" t="str">
        <f t="shared" ca="1" si="197"/>
        <v/>
      </c>
      <c r="FT43" s="33" t="str">
        <f t="shared" ca="1" si="198"/>
        <v/>
      </c>
      <c r="FU43" s="33" t="str">
        <f t="shared" ca="1" si="199"/>
        <v/>
      </c>
      <c r="FV43" s="33" t="str">
        <f t="shared" ca="1" si="200"/>
        <v/>
      </c>
      <c r="FW43" s="33" t="str">
        <f t="shared" ca="1" si="201"/>
        <v/>
      </c>
      <c r="FX43" s="33" t="str">
        <f t="shared" ca="1" si="202"/>
        <v/>
      </c>
      <c r="FY43" s="33" t="str">
        <f t="shared" ca="1" si="203"/>
        <v/>
      </c>
      <c r="FZ43" s="33" t="str">
        <f t="shared" ca="1" si="204"/>
        <v/>
      </c>
      <c r="GA43" s="33" t="str">
        <f t="shared" ca="1" si="205"/>
        <v/>
      </c>
      <c r="GB43" s="33" t="str">
        <f t="shared" ca="1" si="206"/>
        <v/>
      </c>
      <c r="GC43" s="33" t="str">
        <f t="shared" ca="1" si="207"/>
        <v/>
      </c>
      <c r="GD43" s="34" t="str">
        <f t="shared" ca="1" si="208"/>
        <v/>
      </c>
      <c r="GF43" s="41" t="str" cm="1">
        <f t="array" ref="GF43">IFERROR(IF(OR(GF$10="", $B43="", $F43="", L43="", GF$8=""), "", IF(GF$9="", L43/$F43, (L43-INDEX($L43:$CQ43, $GE43, MATCH(CONCATENATE(GF$10, " - ", GF$8-7), $L$68:$CQ$68, 0)))/$F43)), "")</f>
        <v/>
      </c>
      <c r="GG43" s="42" t="str" cm="1">
        <f t="array" ref="GG43">IFERROR(IF(OR(GG$10="", $B43="", $G43="", M43="", GG$8=""), "", IF(GG$9="", M43/$G43, (M43-INDEX($L43:$CQ43, $GE43, MATCH(CONCATENATE(GG$10, " - ", GG$8-7), $L$68:$CQ$68, 0)))/$G43)), "")</f>
        <v/>
      </c>
      <c r="GH43" s="42" t="str" cm="1">
        <f t="array" ref="GH43">IFERROR(IF(OR(GH$10="", $B43="", $H43="", N43="", GH$8=""), "", IF(GH$9="", N43/$H43, (N43-INDEX($L43:$CQ43, $GE43, MATCH(CONCATENATE(GH$10, " - ", GH$8-7), $L$68:$CQ$68, 0)))/$H43)), "")</f>
        <v/>
      </c>
      <c r="GI43" s="42" t="str" cm="1">
        <f t="array" ref="GI43">IFERROR(IF(OR(GI$10="", $B43="", $I43="", O43="", GI$8=""), "", IF(GI$9="", O43/$I43, (O43-INDEX($L43:$CQ43, $GE43, MATCH(CONCATENATE(GI$10, " - ", GI$8-7), $L$68:$CQ$68, 0)))/$I43)), "")</f>
        <v/>
      </c>
      <c r="GJ43" s="42" t="str" cm="1">
        <f t="array" ref="GJ43">IFERROR(IF(OR(GJ$10="", $B43="", $J43="", P43="", GJ$8=""), "", IF(GJ$9="", P43/$J43, (P43-INDEX($L43:$CQ43, $GE43, MATCH(CONCATENATE(GJ$10, " - ", GJ$8-7), $L$68:$CQ$68, 0)))/$J43)), "")</f>
        <v/>
      </c>
      <c r="GK43" s="43" t="str" cm="1">
        <f t="array" ref="GK43">IFERROR(IF(OR(GK$10="", $B43="", $K43="", Q43="", GK$8=""), "", IF(GK$9="", Q43/$K43, (Q43-INDEX($L43:$CQ43, $GE43, MATCH(CONCATENATE(GK$10, " - ", GK$8-7), $L$68:$CQ$68, 0)))/$K43)), "")</f>
        <v/>
      </c>
      <c r="GL43" s="41" t="str" cm="1">
        <f t="array" ref="GL43">IFERROR(IF(OR(GL$10="", $B43="", $F43="", R43="", GL$8=""), "", IF(GL$9="", R43/$F43, (R43-INDEX($L43:$CQ43, $GE43, MATCH(CONCATENATE(GL$10, " - ", GL$8-7), $L$68:$CQ$68, 0)))/$F43)), "")</f>
        <v/>
      </c>
      <c r="GM43" s="42" t="str" cm="1">
        <f t="array" ref="GM43">IFERROR(IF(OR(GM$10="", $B43="", $G43="", S43="", GM$8=""), "", IF(GM$9="", S43/$G43, (S43-INDEX($L43:$CQ43, $GE43, MATCH(CONCATENATE(GM$10, " - ", GM$8-7), $L$68:$CQ$68, 0)))/$G43)), "")</f>
        <v/>
      </c>
      <c r="GN43" s="42" t="str" cm="1">
        <f t="array" ref="GN43">IFERROR(IF(OR(GN$10="", $B43="", $H43="", T43="", GN$8=""), "", IF(GN$9="", T43/$H43, (T43-INDEX($L43:$CQ43, $GE43, MATCH(CONCATENATE(GN$10, " - ", GN$8-7), $L$68:$CQ$68, 0)))/$H43)), "")</f>
        <v/>
      </c>
      <c r="GO43" s="42" t="str" cm="1">
        <f t="array" ref="GO43">IFERROR(IF(OR(GO$10="", $B43="", $I43="", U43="", GO$8=""), "", IF(GO$9="", U43/$I43, (U43-INDEX($L43:$CQ43, $GE43, MATCH(CONCATENATE(GO$10, " - ", GO$8-7), $L$68:$CQ$68, 0)))/$I43)), "")</f>
        <v/>
      </c>
      <c r="GP43" s="42" t="str" cm="1">
        <f t="array" ref="GP43">IFERROR(IF(OR(GP$10="", $B43="", $J43="", V43="", GP$8=""), "", IF(GP$9="", V43/$J43, (V43-INDEX($L43:$CQ43, $GE43, MATCH(CONCATENATE(GP$10, " - ", GP$8-7), $L$68:$CQ$68, 0)))/$J43)), "")</f>
        <v/>
      </c>
      <c r="GQ43" s="43" t="str" cm="1">
        <f t="array" ref="GQ43">IFERROR(IF(OR(GQ$10="", $B43="", $K43="", W43="", GQ$8=""), "", IF(GQ$9="", W43/$K43, (W43-INDEX($L43:$CQ43, $GE43, MATCH(CONCATENATE(GQ$10, " - ", GQ$8-7), $L$68:$CQ$68, 0)))/$K43)), "")</f>
        <v/>
      </c>
      <c r="GR43" s="41" t="str" cm="1">
        <f t="array" ref="GR43">IFERROR(IF(OR(GR$10="", $B43="", $F43="", X43="", GR$8=""), "", IF(GR$9="", X43/$F43, (X43-INDEX($L43:$CQ43, $GE43, MATCH(CONCATENATE(GR$10, " - ", GR$8-7), $L$68:$CQ$68, 0)))/$F43)), "")</f>
        <v/>
      </c>
      <c r="GS43" s="42" t="str" cm="1">
        <f t="array" ref="GS43">IFERROR(IF(OR(GS$10="", $B43="", $G43="", Y43="", GS$8=""), "", IF(GS$9="", Y43/$G43, (Y43-INDEX($L43:$CQ43, $GE43, MATCH(CONCATENATE(GS$10, " - ", GS$8-7), $L$68:$CQ$68, 0)))/$G43)), "")</f>
        <v/>
      </c>
      <c r="GT43" s="42" t="str" cm="1">
        <f t="array" ref="GT43">IFERROR(IF(OR(GT$10="", $B43="", $H43="", Z43="", GT$8=""), "", IF(GT$9="", Z43/$H43, (Z43-INDEX($L43:$CQ43, $GE43, MATCH(CONCATENATE(GT$10, " - ", GT$8-7), $L$68:$CQ$68, 0)))/$H43)), "")</f>
        <v/>
      </c>
      <c r="GU43" s="42" t="str" cm="1">
        <f t="array" ref="GU43">IFERROR(IF(OR(GU$10="", $B43="", $I43="", AA43="", GU$8=""), "", IF(GU$9="", AA43/$I43, (AA43-INDEX($L43:$CQ43, $GE43, MATCH(CONCATENATE(GU$10, " - ", GU$8-7), $L$68:$CQ$68, 0)))/$I43)), "")</f>
        <v/>
      </c>
      <c r="GV43" s="42" t="str" cm="1">
        <f t="array" ref="GV43">IFERROR(IF(OR(GV$10="", $B43="", $J43="", AB43="", GV$8=""), "", IF(GV$9="", AB43/$J43, (AB43-INDEX($L43:$CQ43, $GE43, MATCH(CONCATENATE(GV$10, " - ", GV$8-7), $L$68:$CQ$68, 0)))/$J43)), "")</f>
        <v/>
      </c>
      <c r="GW43" s="43" t="str" cm="1">
        <f t="array" ref="GW43">IFERROR(IF(OR(GW$10="", $B43="", $K43="", AC43="", GW$8=""), "", IF(GW$9="", AC43/$K43, (AC43-INDEX($L43:$CQ43, $GE43, MATCH(CONCATENATE(GW$10, " - ", GW$8-7), $L$68:$CQ$68, 0)))/$K43)), "")</f>
        <v/>
      </c>
      <c r="GX43" s="41" t="str" cm="1">
        <f t="array" ref="GX43">IFERROR(IF(OR(GX$10="", $B43="", $F43="", AD43="", GX$8=""), "", IF(GX$9="", AD43/$F43, (AD43-INDEX($L43:$CQ43, $GE43, MATCH(CONCATENATE(GX$10, " - ", GX$8-7), $L$68:$CQ$68, 0)))/$F43)), "")</f>
        <v/>
      </c>
      <c r="GY43" s="42" t="str" cm="1">
        <f t="array" ref="GY43">IFERROR(IF(OR(GY$10="", $B43="", $G43="", AE43="", GY$8=""), "", IF(GY$9="", AE43/$G43, (AE43-INDEX($L43:$CQ43, $GE43, MATCH(CONCATENATE(GY$10, " - ", GY$8-7), $L$68:$CQ$68, 0)))/$G43)), "")</f>
        <v/>
      </c>
      <c r="GZ43" s="42" t="str" cm="1">
        <f t="array" ref="GZ43">IFERROR(IF(OR(GZ$10="", $B43="", $H43="", AF43="", GZ$8=""), "", IF(GZ$9="", AF43/$H43, (AF43-INDEX($L43:$CQ43, $GE43, MATCH(CONCATENATE(GZ$10, " - ", GZ$8-7), $L$68:$CQ$68, 0)))/$H43)), "")</f>
        <v/>
      </c>
      <c r="HA43" s="42" t="str" cm="1">
        <f t="array" ref="HA43">IFERROR(IF(OR(HA$10="", $B43="", $I43="", AG43="", HA$8=""), "", IF(HA$9="", AG43/$I43, (AG43-INDEX($L43:$CQ43, $GE43, MATCH(CONCATENATE(HA$10, " - ", HA$8-7), $L$68:$CQ$68, 0)))/$I43)), "")</f>
        <v/>
      </c>
      <c r="HB43" s="42" t="str" cm="1">
        <f t="array" ref="HB43">IFERROR(IF(OR(HB$10="", $B43="", $J43="", AH43="", HB$8=""), "", IF(HB$9="", AH43/$J43, (AH43-INDEX($L43:$CQ43, $GE43, MATCH(CONCATENATE(HB$10, " - ", HB$8-7), $L$68:$CQ$68, 0)))/$J43)), "")</f>
        <v/>
      </c>
      <c r="HC43" s="43" t="str" cm="1">
        <f t="array" ref="HC43">IFERROR(IF(OR(HC$10="", $B43="", $K43="", AI43="", HC$8=""), "", IF(HC$9="", AI43/$K43, (AI43-INDEX($L43:$CQ43, $GE43, MATCH(CONCATENATE(HC$10, " - ", HC$8-7), $L$68:$CQ$68, 0)))/$K43)), "")</f>
        <v/>
      </c>
      <c r="HD43" s="41" t="str" cm="1">
        <f t="array" ref="HD43">IFERROR(IF(OR(HD$10="", $B43="", $F43="", AJ43="", HD$8=""), "", IF(HD$9="", AJ43/$F43, (AJ43-INDEX($L43:$CQ43, $GE43, MATCH(CONCATENATE(HD$10, " - ", HD$8-7), $L$68:$CQ$68, 0)))/$F43)), "")</f>
        <v/>
      </c>
      <c r="HE43" s="42" t="str" cm="1">
        <f t="array" ref="HE43">IFERROR(IF(OR(HE$10="", $B43="", $G43="", AK43="", HE$8=""), "", IF(HE$9="", AK43/$G43, (AK43-INDEX($L43:$CQ43, $GE43, MATCH(CONCATENATE(HE$10, " - ", HE$8-7), $L$68:$CQ$68, 0)))/$G43)), "")</f>
        <v/>
      </c>
      <c r="HF43" s="42" t="str" cm="1">
        <f t="array" ref="HF43">IFERROR(IF(OR(HF$10="", $B43="", $H43="", AL43="", HF$8=""), "", IF(HF$9="", AL43/$H43, (AL43-INDEX($L43:$CQ43, $GE43, MATCH(CONCATENATE(HF$10, " - ", HF$8-7), $L$68:$CQ$68, 0)))/$H43)), "")</f>
        <v/>
      </c>
      <c r="HG43" s="42" t="str" cm="1">
        <f t="array" ref="HG43">IFERROR(IF(OR(HG$10="", $B43="", $I43="", AM43="", HG$8=""), "", IF(HG$9="", AM43/$I43, (AM43-INDEX($L43:$CQ43, $GE43, MATCH(CONCATENATE(HG$10, " - ", HG$8-7), $L$68:$CQ$68, 0)))/$I43)), "")</f>
        <v/>
      </c>
      <c r="HH43" s="42" t="str" cm="1">
        <f t="array" ref="HH43">IFERROR(IF(OR(HH$10="", $B43="", $J43="", AN43="", HH$8=""), "", IF(HH$9="", AN43/$J43, (AN43-INDEX($L43:$CQ43, $GE43, MATCH(CONCATENATE(HH$10, " - ", HH$8-7), $L$68:$CQ$68, 0)))/$J43)), "")</f>
        <v/>
      </c>
      <c r="HI43" s="43" t="str" cm="1">
        <f t="array" ref="HI43">IFERROR(IF(OR(HI$10="", $B43="", $K43="", AO43="", HI$8=""), "", IF(HI$9="", AO43/$K43, (AO43-INDEX($L43:$CQ43, $GE43, MATCH(CONCATENATE(HI$10, " - ", HI$8-7), $L$68:$CQ$68, 0)))/$K43)), "")</f>
        <v/>
      </c>
      <c r="HJ43" s="41" t="str" cm="1">
        <f t="array" ref="HJ43">IFERROR(IF(OR(HJ$10="", $B43="", $F43="", AP43="", HJ$8=""), "", IF(HJ$9="", AP43/$F43, (AP43-INDEX($L43:$CQ43, $GE43, MATCH(CONCATENATE(HJ$10, " - ", HJ$8-7), $L$68:$CQ$68, 0)))/$F43)), "")</f>
        <v/>
      </c>
      <c r="HK43" s="42" t="str" cm="1">
        <f t="array" ref="HK43">IFERROR(IF(OR(HK$10="", $B43="", $G43="", AQ43="", HK$8=""), "", IF(HK$9="", AQ43/$G43, (AQ43-INDEX($L43:$CQ43, $GE43, MATCH(CONCATENATE(HK$10, " - ", HK$8-7), $L$68:$CQ$68, 0)))/$G43)), "")</f>
        <v/>
      </c>
      <c r="HL43" s="42" t="str" cm="1">
        <f t="array" ref="HL43">IFERROR(IF(OR(HL$10="", $B43="", $H43="", AR43="", HL$8=""), "", IF(HL$9="", AR43/$H43, (AR43-INDEX($L43:$CQ43, $GE43, MATCH(CONCATENATE(HL$10, " - ", HL$8-7), $L$68:$CQ$68, 0)))/$H43)), "")</f>
        <v/>
      </c>
      <c r="HM43" s="42" t="str" cm="1">
        <f t="array" ref="HM43">IFERROR(IF(OR(HM$10="", $B43="", $I43="", AS43="", HM$8=""), "", IF(HM$9="", AS43/$I43, (AS43-INDEX($L43:$CQ43, $GE43, MATCH(CONCATENATE(HM$10, " - ", HM$8-7), $L$68:$CQ$68, 0)))/$I43)), "")</f>
        <v/>
      </c>
      <c r="HN43" s="42" t="str" cm="1">
        <f t="array" ref="HN43">IFERROR(IF(OR(HN$10="", $B43="", $J43="", AT43="", HN$8=""), "", IF(HN$9="", AT43/$J43, (AT43-INDEX($L43:$CQ43, $GE43, MATCH(CONCATENATE(HN$10, " - ", HN$8-7), $L$68:$CQ$68, 0)))/$J43)), "")</f>
        <v/>
      </c>
      <c r="HO43" s="43" t="str" cm="1">
        <f t="array" ref="HO43">IFERROR(IF(OR(HO$10="", $B43="", $K43="", AU43="", HO$8=""), "", IF(HO$9="", AU43/$K43, (AU43-INDEX($L43:$CQ43, $GE43, MATCH(CONCATENATE(HO$10, " - ", HO$8-7), $L$68:$CQ$68, 0)))/$K43)), "")</f>
        <v/>
      </c>
      <c r="HP43" s="41" t="str" cm="1">
        <f t="array" ref="HP43">IFERROR(IF(OR(HP$10="", $B43="", $F43="", AV43="", HP$8=""), "", IF(HP$9="", AV43/$F43, (AV43-INDEX($L43:$CQ43, $GE43, MATCH(CONCATENATE(HP$10, " - ", HP$8-7), $L$68:$CQ$68, 0)))/$F43)), "")</f>
        <v/>
      </c>
      <c r="HQ43" s="42" t="str" cm="1">
        <f t="array" ref="HQ43">IFERROR(IF(OR(HQ$10="", $B43="", $G43="", AW43="", HQ$8=""), "", IF(HQ$9="", AW43/$G43, (AW43-INDEX($L43:$CQ43, $GE43, MATCH(CONCATENATE(HQ$10, " - ", HQ$8-7), $L$68:$CQ$68, 0)))/$G43)), "")</f>
        <v/>
      </c>
      <c r="HR43" s="42" t="str" cm="1">
        <f t="array" ref="HR43">IFERROR(IF(OR(HR$10="", $B43="", $H43="", AX43="", HR$8=""), "", IF(HR$9="", AX43/$H43, (AX43-INDEX($L43:$CQ43, $GE43, MATCH(CONCATENATE(HR$10, " - ", HR$8-7), $L$68:$CQ$68, 0)))/$H43)), "")</f>
        <v/>
      </c>
      <c r="HS43" s="42" t="str" cm="1">
        <f t="array" ref="HS43">IFERROR(IF(OR(HS$10="", $B43="", $I43="", AY43="", HS$8=""), "", IF(HS$9="", AY43/$I43, (AY43-INDEX($L43:$CQ43, $GE43, MATCH(CONCATENATE(HS$10, " - ", HS$8-7), $L$68:$CQ$68, 0)))/$I43)), "")</f>
        <v/>
      </c>
      <c r="HT43" s="42" t="str" cm="1">
        <f t="array" ref="HT43">IFERROR(IF(OR(HT$10="", $B43="", $J43="", AZ43="", HT$8=""), "", IF(HT$9="", AZ43/$J43, (AZ43-INDEX($L43:$CQ43, $GE43, MATCH(CONCATENATE(HT$10, " - ", HT$8-7), $L$68:$CQ$68, 0)))/$J43)), "")</f>
        <v/>
      </c>
      <c r="HU43" s="43" t="str" cm="1">
        <f t="array" ref="HU43">IFERROR(IF(OR(HU$10="", $B43="", $K43="", BA43="", HU$8=""), "", IF(HU$9="", BA43/$K43, (BA43-INDEX($L43:$CQ43, $GE43, MATCH(CONCATENATE(HU$10, " - ", HU$8-7), $L$68:$CQ$68, 0)))/$K43)), "")</f>
        <v/>
      </c>
      <c r="HV43" s="41" t="str" cm="1">
        <f t="array" ref="HV43">IFERROR(IF(OR(HV$10="", $B43="", $F43="", BB43="", HV$8=""), "", IF(HV$9="", BB43/$F43, (BB43-INDEX($L43:$CQ43, $GE43, MATCH(CONCATENATE(HV$10, " - ", HV$8-7), $L$68:$CQ$68, 0)))/$F43)), "")</f>
        <v/>
      </c>
      <c r="HW43" s="42" t="str" cm="1">
        <f t="array" ref="HW43">IFERROR(IF(OR(HW$10="", $B43="", $G43="", BC43="", HW$8=""), "", IF(HW$9="", BC43/$G43, (BC43-INDEX($L43:$CQ43, $GE43, MATCH(CONCATENATE(HW$10, " - ", HW$8-7), $L$68:$CQ$68, 0)))/$G43)), "")</f>
        <v/>
      </c>
      <c r="HX43" s="42" t="str" cm="1">
        <f t="array" ref="HX43">IFERROR(IF(OR(HX$10="", $B43="", $H43="", BD43="", HX$8=""), "", IF(HX$9="", BD43/$H43, (BD43-INDEX($L43:$CQ43, $GE43, MATCH(CONCATENATE(HX$10, " - ", HX$8-7), $L$68:$CQ$68, 0)))/$H43)), "")</f>
        <v/>
      </c>
      <c r="HY43" s="42" t="str" cm="1">
        <f t="array" ref="HY43">IFERROR(IF(OR(HY$10="", $B43="", $I43="", BE43="", HY$8=""), "", IF(HY$9="", BE43/$I43, (BE43-INDEX($L43:$CQ43, $GE43, MATCH(CONCATENATE(HY$10, " - ", HY$8-7), $L$68:$CQ$68, 0)))/$I43)), "")</f>
        <v/>
      </c>
      <c r="HZ43" s="42" t="str" cm="1">
        <f t="array" ref="HZ43">IFERROR(IF(OR(HZ$10="", $B43="", $J43="", BF43="", HZ$8=""), "", IF(HZ$9="", BF43/$J43, (BF43-INDEX($L43:$CQ43, $GE43, MATCH(CONCATENATE(HZ$10, " - ", HZ$8-7), $L$68:$CQ$68, 0)))/$J43)), "")</f>
        <v/>
      </c>
      <c r="IA43" s="43" t="str" cm="1">
        <f t="array" ref="IA43">IFERROR(IF(OR(IA$10="", $B43="", $K43="", BG43="", IA$8=""), "", IF(IA$9="", BG43/$K43, (BG43-INDEX($L43:$CQ43, $GE43, MATCH(CONCATENATE(IA$10, " - ", IA$8-7), $L$68:$CQ$68, 0)))/$K43)), "")</f>
        <v/>
      </c>
      <c r="IB43" s="41" t="str" cm="1">
        <f t="array" ref="IB43">IFERROR(IF(OR(IB$10="", $B43="", $F43="", BH43="", IB$8=""), "", IF(IB$9="", BH43/$F43, (BH43-INDEX($L43:$CQ43, $GE43, MATCH(CONCATENATE(IB$10, " - ", IB$8-7), $L$68:$CQ$68, 0)))/$F43)), "")</f>
        <v/>
      </c>
      <c r="IC43" s="42" t="str" cm="1">
        <f t="array" ref="IC43">IFERROR(IF(OR(IC$10="", $B43="", $G43="", BI43="", IC$8=""), "", IF(IC$9="", BI43/$G43, (BI43-INDEX($L43:$CQ43, $GE43, MATCH(CONCATENATE(IC$10, " - ", IC$8-7), $L$68:$CQ$68, 0)))/$G43)), "")</f>
        <v/>
      </c>
      <c r="ID43" s="42" t="str" cm="1">
        <f t="array" ref="ID43">IFERROR(IF(OR(ID$10="", $B43="", $H43="", BJ43="", ID$8=""), "", IF(ID$9="", BJ43/$H43, (BJ43-INDEX($L43:$CQ43, $GE43, MATCH(CONCATENATE(ID$10, " - ", ID$8-7), $L$68:$CQ$68, 0)))/$H43)), "")</f>
        <v/>
      </c>
      <c r="IE43" s="42" t="str" cm="1">
        <f t="array" ref="IE43">IFERROR(IF(OR(IE$10="", $B43="", $I43="", BK43="", IE$8=""), "", IF(IE$9="", BK43/$I43, (BK43-INDEX($L43:$CQ43, $GE43, MATCH(CONCATENATE(IE$10, " - ", IE$8-7), $L$68:$CQ$68, 0)))/$I43)), "")</f>
        <v/>
      </c>
      <c r="IF43" s="42" t="str" cm="1">
        <f t="array" ref="IF43">IFERROR(IF(OR(IF$10="", $B43="", $J43="", BL43="", IF$8=""), "", IF(IF$9="", BL43/$J43, (BL43-INDEX($L43:$CQ43, $GE43, MATCH(CONCATENATE(IF$10, " - ", IF$8-7), $L$68:$CQ$68, 0)))/$J43)), "")</f>
        <v/>
      </c>
      <c r="IG43" s="43" t="str" cm="1">
        <f t="array" ref="IG43">IFERROR(IF(OR(IG$10="", $B43="", $K43="", BM43="", IG$8=""), "", IF(IG$9="", BM43/$K43, (BM43-INDEX($L43:$CQ43, $GE43, MATCH(CONCATENATE(IG$10, " - ", IG$8-7), $L$68:$CQ$68, 0)))/$K43)), "")</f>
        <v/>
      </c>
      <c r="IH43" s="41" t="str" cm="1">
        <f t="array" ref="IH43">IFERROR(IF(OR(IH$10="", $B43="", $F43="", BN43="", IH$8=""), "", IF(IH$9="", BN43/$F43, (BN43-INDEX($L43:$CQ43, $GE43, MATCH(CONCATENATE(IH$10, " - ", IH$8-7), $L$68:$CQ$68, 0)))/$F43)), "")</f>
        <v/>
      </c>
      <c r="II43" s="42" t="str" cm="1">
        <f t="array" ref="II43">IFERROR(IF(OR(II$10="", $B43="", $G43="", BO43="", II$8=""), "", IF(II$9="", BO43/$G43, (BO43-INDEX($L43:$CQ43, $GE43, MATCH(CONCATENATE(II$10, " - ", II$8-7), $L$68:$CQ$68, 0)))/$G43)), "")</f>
        <v/>
      </c>
      <c r="IJ43" s="42" t="str" cm="1">
        <f t="array" ref="IJ43">IFERROR(IF(OR(IJ$10="", $B43="", $H43="", BP43="", IJ$8=""), "", IF(IJ$9="", BP43/$H43, (BP43-INDEX($L43:$CQ43, $GE43, MATCH(CONCATENATE(IJ$10, " - ", IJ$8-7), $L$68:$CQ$68, 0)))/$H43)), "")</f>
        <v/>
      </c>
      <c r="IK43" s="42" t="str" cm="1">
        <f t="array" ref="IK43">IFERROR(IF(OR(IK$10="", $B43="", $I43="", BQ43="", IK$8=""), "", IF(IK$9="", BQ43/$I43, (BQ43-INDEX($L43:$CQ43, $GE43, MATCH(CONCATENATE(IK$10, " - ", IK$8-7), $L$68:$CQ$68, 0)))/$I43)), "")</f>
        <v/>
      </c>
      <c r="IL43" s="42" t="str" cm="1">
        <f t="array" ref="IL43">IFERROR(IF(OR(IL$10="", $B43="", $J43="", BR43="", IL$8=""), "", IF(IL$9="", BR43/$J43, (BR43-INDEX($L43:$CQ43, $GE43, MATCH(CONCATENATE(IL$10, " - ", IL$8-7), $L$68:$CQ$68, 0)))/$J43)), "")</f>
        <v/>
      </c>
      <c r="IM43" s="43" t="str" cm="1">
        <f t="array" ref="IM43">IFERROR(IF(OR(IM$10="", $B43="", $K43="", BS43="", IM$8=""), "", IF(IM$9="", BS43/$K43, (BS43-INDEX($L43:$CQ43, $GE43, MATCH(CONCATENATE(IM$10, " - ", IM$8-7), $L$68:$CQ$68, 0)))/$K43)), "")</f>
        <v/>
      </c>
      <c r="IN43" s="41" t="str" cm="1">
        <f t="array" ref="IN43">IFERROR(IF(OR(IN$10="", $B43="", $F43="", BT43="", IN$8=""), "", IF(IN$9="", BT43/$F43, (BT43-INDEX($L43:$CQ43, $GE43, MATCH(CONCATENATE(IN$10, " - ", IN$8-7), $L$68:$CQ$68, 0)))/$F43)), "")</f>
        <v/>
      </c>
      <c r="IO43" s="42" t="str" cm="1">
        <f t="array" ref="IO43">IFERROR(IF(OR(IO$10="", $B43="", $G43="", BU43="", IO$8=""), "", IF(IO$9="", BU43/$G43, (BU43-INDEX($L43:$CQ43, $GE43, MATCH(CONCATENATE(IO$10, " - ", IO$8-7), $L$68:$CQ$68, 0)))/$G43)), "")</f>
        <v/>
      </c>
      <c r="IP43" s="42" t="str" cm="1">
        <f t="array" ref="IP43">IFERROR(IF(OR(IP$10="", $B43="", $H43="", BV43="", IP$8=""), "", IF(IP$9="", BV43/$H43, (BV43-INDEX($L43:$CQ43, $GE43, MATCH(CONCATENATE(IP$10, " - ", IP$8-7), $L$68:$CQ$68, 0)))/$H43)), "")</f>
        <v/>
      </c>
      <c r="IQ43" s="42" t="str" cm="1">
        <f t="array" ref="IQ43">IFERROR(IF(OR(IQ$10="", $B43="", $I43="", BW43="", IQ$8=""), "", IF(IQ$9="", BW43/$I43, (BW43-INDEX($L43:$CQ43, $GE43, MATCH(CONCATENATE(IQ$10, " - ", IQ$8-7), $L$68:$CQ$68, 0)))/$I43)), "")</f>
        <v/>
      </c>
      <c r="IR43" s="42" t="str" cm="1">
        <f t="array" ref="IR43">IFERROR(IF(OR(IR$10="", $B43="", $J43="", BX43="", IR$8=""), "", IF(IR$9="", BX43/$J43, (BX43-INDEX($L43:$CQ43, $GE43, MATCH(CONCATENATE(IR$10, " - ", IR$8-7), $L$68:$CQ$68, 0)))/$J43)), "")</f>
        <v/>
      </c>
      <c r="IS43" s="43" t="str" cm="1">
        <f t="array" ref="IS43">IFERROR(IF(OR(IS$10="", $B43="", $K43="", BY43="", IS$8=""), "", IF(IS$9="", BY43/$K43, (BY43-INDEX($L43:$CQ43, $GE43, MATCH(CONCATENATE(IS$10, " - ", IS$8-7), $L$68:$CQ$68, 0)))/$K43)), "")</f>
        <v/>
      </c>
      <c r="IT43" s="41" t="str" cm="1">
        <f t="array" ref="IT43">IFERROR(IF(OR(IT$10="", $B43="", $F43="", BZ43="", IT$8=""), "", IF(IT$9="", BZ43/$F43, (BZ43-INDEX($L43:$CQ43, $GE43, MATCH(CONCATENATE(IT$10, " - ", IT$8-7), $L$68:$CQ$68, 0)))/$F43)), "")</f>
        <v/>
      </c>
      <c r="IU43" s="42" t="str" cm="1">
        <f t="array" ref="IU43">IFERROR(IF(OR(IU$10="", $B43="", $G43="", CA43="", IU$8=""), "", IF(IU$9="", CA43/$G43, (CA43-INDEX($L43:$CQ43, $GE43, MATCH(CONCATENATE(IU$10, " - ", IU$8-7), $L$68:$CQ$68, 0)))/$G43)), "")</f>
        <v/>
      </c>
      <c r="IV43" s="42" t="str" cm="1">
        <f t="array" ref="IV43">IFERROR(IF(OR(IV$10="", $B43="", $H43="", CB43="", IV$8=""), "", IF(IV$9="", CB43/$H43, (CB43-INDEX($L43:$CQ43, $GE43, MATCH(CONCATENATE(IV$10, " - ", IV$8-7), $L$68:$CQ$68, 0)))/$H43)), "")</f>
        <v/>
      </c>
      <c r="IW43" s="42" t="str" cm="1">
        <f t="array" ref="IW43">IFERROR(IF(OR(IW$10="", $B43="", $I43="", CC43="", IW$8=""), "", IF(IW$9="", CC43/$I43, (CC43-INDEX($L43:$CQ43, $GE43, MATCH(CONCATENATE(IW$10, " - ", IW$8-7), $L$68:$CQ$68, 0)))/$I43)), "")</f>
        <v/>
      </c>
      <c r="IX43" s="42" t="str" cm="1">
        <f t="array" ref="IX43">IFERROR(IF(OR(IX$10="", $B43="", $J43="", CD43="", IX$8=""), "", IF(IX$9="", CD43/$J43, (CD43-INDEX($L43:$CQ43, $GE43, MATCH(CONCATENATE(IX$10, " - ", IX$8-7), $L$68:$CQ$68, 0)))/$J43)), "")</f>
        <v/>
      </c>
      <c r="IY43" s="43" t="str" cm="1">
        <f t="array" ref="IY43">IFERROR(IF(OR(IY$10="", $B43="", $K43="", CE43="", IY$8=""), "", IF(IY$9="", CE43/$K43, (CE43-INDEX($L43:$CQ43, $GE43, MATCH(CONCATENATE(IY$10, " - ", IY$8-7), $L$68:$CQ$68, 0)))/$K43)), "")</f>
        <v/>
      </c>
      <c r="IZ43" s="41" t="str" cm="1">
        <f t="array" ref="IZ43">IFERROR(IF(OR(IZ$10="", $B43="", $F43="", CF43="", IZ$8=""), "", IF(IZ$9="", CF43/$F43, (CF43-INDEX($L43:$CQ43, $GE43, MATCH(CONCATENATE(IZ$10, " - ", IZ$8-7), $L$68:$CQ$68, 0)))/$F43)), "")</f>
        <v/>
      </c>
      <c r="JA43" s="42" t="str" cm="1">
        <f t="array" ref="JA43">IFERROR(IF(OR(JA$10="", $B43="", $G43="", CG43="", JA$8=""), "", IF(JA$9="", CG43/$G43, (CG43-INDEX($L43:$CQ43, $GE43, MATCH(CONCATENATE(JA$10, " - ", JA$8-7), $L$68:$CQ$68, 0)))/$G43)), "")</f>
        <v/>
      </c>
      <c r="JB43" s="42" t="str" cm="1">
        <f t="array" ref="JB43">IFERROR(IF(OR(JB$10="", $B43="", $H43="", CH43="", JB$8=""), "", IF(JB$9="", CH43/$H43, (CH43-INDEX($L43:$CQ43, $GE43, MATCH(CONCATENATE(JB$10, " - ", JB$8-7), $L$68:$CQ$68, 0)))/$H43)), "")</f>
        <v/>
      </c>
      <c r="JC43" s="42" t="str" cm="1">
        <f t="array" ref="JC43">IFERROR(IF(OR(JC$10="", $B43="", $I43="", CI43="", JC$8=""), "", IF(JC$9="", CI43/$I43, (CI43-INDEX($L43:$CQ43, $GE43, MATCH(CONCATENATE(JC$10, " - ", JC$8-7), $L$68:$CQ$68, 0)))/$I43)), "")</f>
        <v/>
      </c>
      <c r="JD43" s="42" t="str" cm="1">
        <f t="array" ref="JD43">IFERROR(IF(OR(JD$10="", $B43="", $J43="", CJ43="", JD$8=""), "", IF(JD$9="", CJ43/$J43, (CJ43-INDEX($L43:$CQ43, $GE43, MATCH(CONCATENATE(JD$10, " - ", JD$8-7), $L$68:$CQ$68, 0)))/$J43)), "")</f>
        <v/>
      </c>
      <c r="JE43" s="43" t="str" cm="1">
        <f t="array" ref="JE43">IFERROR(IF(OR(JE$10="", $B43="", $K43="", CK43="", JE$8=""), "", IF(JE$9="", CK43/$K43, (CK43-INDEX($L43:$CQ43, $GE43, MATCH(CONCATENATE(JE$10, " - ", JE$8-7), $L$68:$CQ$68, 0)))/$K43)), "")</f>
        <v/>
      </c>
      <c r="JF43" s="41" t="str" cm="1">
        <f t="array" ref="JF43">IFERROR(IF(OR(JF$10="", $B43="", $F43="", CL43="", JF$8=""), "", IF(JF$9="", CL43/$F43, (CL43-INDEX($L43:$CQ43, $GE43, MATCH(CONCATENATE(JF$10, " - ", JF$8-7), $L$68:$CQ$68, 0)))/$F43)), "")</f>
        <v/>
      </c>
      <c r="JG43" s="42" t="str" cm="1">
        <f t="array" ref="JG43">IFERROR(IF(OR(JG$10="", $B43="", $G43="", CM43="", JG$8=""), "", IF(JG$9="", CM43/$G43, (CM43-INDEX($L43:$CQ43, $GE43, MATCH(CONCATENATE(JG$10, " - ", JG$8-7), $L$68:$CQ$68, 0)))/$G43)), "")</f>
        <v/>
      </c>
      <c r="JH43" s="42" t="str" cm="1">
        <f t="array" ref="JH43">IFERROR(IF(OR(JH$10="", $B43="", $H43="", CN43="", JH$8=""), "", IF(JH$9="", CN43/$H43, (CN43-INDEX($L43:$CQ43, $GE43, MATCH(CONCATENATE(JH$10, " - ", JH$8-7), $L$68:$CQ$68, 0)))/$H43)), "")</f>
        <v/>
      </c>
      <c r="JI43" s="42" t="str" cm="1">
        <f t="array" ref="JI43">IFERROR(IF(OR(JI$10="", $B43="", $I43="", CO43="", JI$8=""), "", IF(JI$9="", CO43/$I43, (CO43-INDEX($L43:$CQ43, $GE43, MATCH(CONCATENATE(JI$10, " - ", JI$8-7), $L$68:$CQ$68, 0)))/$I43)), "")</f>
        <v/>
      </c>
      <c r="JJ43" s="42" t="str" cm="1">
        <f t="array" ref="JJ43">IFERROR(IF(OR(JJ$10="", $B43="", $J43="", CP43="", JJ$8=""), "", IF(JJ$9="", CP43/$J43, (CP43-INDEX($L43:$CQ43, $GE43, MATCH(CONCATENATE(JJ$10, " - ", JJ$8-7), $L$68:$CQ$68, 0)))/$J43)), "")</f>
        <v/>
      </c>
      <c r="JK43" s="43" t="str" cm="1">
        <f t="array" ref="JK43">IFERROR(IF(OR(JK$10="", $B43="", $K43="", CQ43="", JK$8=""), "", IF(JK$9="", CQ43/$K43, (CQ43-INDEX($L43:$CQ43, $GE43, MATCH(CONCATENATE(JK$10, " - ", JK$8-7), $L$68:$CQ$68, 0)))/$K43)), "")</f>
        <v/>
      </c>
      <c r="JM43" s="55" t="str" cm="1">
        <f t="array" ref="JM43">IF(OR(JM$10="", $B43=""), "", SUMPRODUCT(($CY43:$GD43=JM$8)*($CY$10:$GD$10=JM$10)))</f>
        <v/>
      </c>
      <c r="JN43" s="56" t="str" cm="1">
        <f t="array" ref="JN43">IF(OR(JN$10="", $B43=""), "", SUMPRODUCT(($CY43:$GD43=JN$8)*($CY$10:$GD$10=JN$10)))</f>
        <v/>
      </c>
      <c r="JO43" s="56" t="str" cm="1">
        <f t="array" ref="JO43">IF(OR(JO$10="", $B43=""), "", SUMPRODUCT(($CY43:$GD43=JO$8)*($CY$10:$GD$10=JO$10)))</f>
        <v/>
      </c>
      <c r="JP43" s="56" t="str" cm="1">
        <f t="array" ref="JP43">IF(OR(JP$10="", $B43=""), "", SUMPRODUCT(($CY43:$GD43=JP$8)*($CY$10:$GD$10=JP$10)))</f>
        <v/>
      </c>
      <c r="JQ43" s="56" t="str" cm="1">
        <f t="array" ref="JQ43">IF(OR(JQ$10="", $B43=""), "", SUMPRODUCT(($CY43:$GD43=JQ$8)*($CY$10:$GD$10=JQ$10)))</f>
        <v/>
      </c>
      <c r="JR43" s="56" t="str" cm="1">
        <f t="array" ref="JR43">IF(OR(JR$10="", $B43=""), "", SUMPRODUCT(($CY43:$GD43=JR$8)*($CY$10:$GD$10=JR$10)))</f>
        <v/>
      </c>
      <c r="JS43" s="56" t="str" cm="1">
        <f t="array" ref="JS43">IF(OR(JS$10="", $B43=""), "", SUMPRODUCT(($CY43:$GD43=JS$8)*($CY$10:$GD$10=JS$10)))</f>
        <v/>
      </c>
      <c r="JT43" s="56" t="str" cm="1">
        <f t="array" ref="JT43">IF(OR(JT$10="", $B43=""), "", SUMPRODUCT(($CY43:$GD43=JT$8)*($CY$10:$GD$10=JT$10)))</f>
        <v/>
      </c>
      <c r="JU43" s="56" t="str" cm="1">
        <f t="array" ref="JU43">IF(OR(JU$10="", $B43=""), "", SUMPRODUCT(($CY43:$GD43=JU$8)*($CY$10:$GD$10=JU$10)))</f>
        <v/>
      </c>
      <c r="JV43" s="56" t="str" cm="1">
        <f t="array" ref="JV43">IF(OR(JV$10="", $B43=""), "", SUMPRODUCT(($CY43:$GD43=JV$8)*($CY$10:$GD$10=JV$10)))</f>
        <v/>
      </c>
      <c r="JW43" s="56" t="str" cm="1">
        <f t="array" ref="JW43">IF(OR(JW$10="", $B43=""), "", SUMPRODUCT(($CY43:$GD43=JW$8)*($CY$10:$GD$10=JW$10)))</f>
        <v/>
      </c>
      <c r="JX43" s="56" t="str" cm="1">
        <f t="array" ref="JX43">IF(OR(JX$10="", $B43=""), "", SUMPRODUCT(($CY43:$GD43=JX$8)*($CY$10:$GD$10=JX$10)))</f>
        <v/>
      </c>
      <c r="JY43" s="56" t="str" cm="1">
        <f t="array" ref="JY43">IF(OR(JY$10="", $B43=""), "", SUMPRODUCT(($CY43:$GD43=JY$8)*($CY$10:$GD$10=JY$10)))</f>
        <v/>
      </c>
      <c r="JZ43" s="56" t="str" cm="1">
        <f t="array" ref="JZ43">IF(OR(JZ$10="", $B43=""), "", SUMPRODUCT(($CY43:$GD43=JZ$8)*($CY$10:$GD$10=JZ$10)))</f>
        <v/>
      </c>
      <c r="KA43" s="56" t="str" cm="1">
        <f t="array" ref="KA43">IF(OR(KA$10="", $B43=""), "", SUMPRODUCT(($CY43:$GD43=KA$8)*($CY$10:$GD$10=KA$10)))</f>
        <v/>
      </c>
      <c r="KB43" s="56" t="str" cm="1">
        <f t="array" ref="KB43">IF(OR(KB$10="", $B43=""), "", SUMPRODUCT(($CY43:$GD43=KB$8)*($CY$10:$GD$10=KB$10)))</f>
        <v/>
      </c>
      <c r="KC43" s="56" t="str" cm="1">
        <f t="array" ref="KC43">IF(OR(KC$10="", $B43=""), "", SUMPRODUCT(($CY43:$GD43=KC$8)*($CY$10:$GD$10=KC$10)))</f>
        <v/>
      </c>
      <c r="KD43" s="57" t="str" cm="1">
        <f t="array" ref="KD43">IF(OR(KD$10="", $B43=""), "", SUMPRODUCT(($CY43:$GD43=KD$8)*($CY$10:$GD$10=KD$10)))</f>
        <v/>
      </c>
      <c r="KF43" s="70" t="str">
        <f t="shared" si="213"/>
        <v/>
      </c>
      <c r="KH43" s="76" t="str">
        <f t="shared" si="214"/>
        <v/>
      </c>
      <c r="KI43" s="77" t="str">
        <f t="shared" si="214"/>
        <v/>
      </c>
      <c r="KJ43" s="77" t="str">
        <f t="shared" si="214"/>
        <v/>
      </c>
      <c r="KK43" s="77" t="str">
        <f t="shared" si="214"/>
        <v/>
      </c>
      <c r="KL43" s="77" t="str">
        <f t="shared" si="214"/>
        <v/>
      </c>
      <c r="KM43" s="77" t="str">
        <f t="shared" si="214"/>
        <v/>
      </c>
      <c r="KN43" s="77" t="str">
        <f t="shared" si="214"/>
        <v/>
      </c>
      <c r="KO43" s="77" t="str">
        <f t="shared" si="214"/>
        <v/>
      </c>
      <c r="KP43" s="77" t="str">
        <f t="shared" si="214"/>
        <v/>
      </c>
      <c r="KQ43" s="77" t="str">
        <f t="shared" si="214"/>
        <v/>
      </c>
      <c r="KR43" s="77" t="str">
        <f t="shared" si="214"/>
        <v/>
      </c>
      <c r="KS43" s="77" t="str">
        <f t="shared" si="214"/>
        <v/>
      </c>
      <c r="KT43" s="78" t="str">
        <f t="shared" si="214"/>
        <v/>
      </c>
      <c r="KV43" s="97" t="str">
        <f t="shared" si="215"/>
        <v/>
      </c>
      <c r="KW43" s="98" t="str">
        <f t="shared" si="216"/>
        <v/>
      </c>
    </row>
    <row r="44" spans="1:309" x14ac:dyDescent="0.25">
      <c r="A44" s="2"/>
      <c r="B44" s="291"/>
      <c r="C44" s="292"/>
      <c r="D44" s="293"/>
      <c r="E44" s="294"/>
      <c r="F44" s="295"/>
      <c r="G44" s="296"/>
      <c r="H44" s="296"/>
      <c r="I44" s="296"/>
      <c r="J44" s="296"/>
      <c r="K44" s="297"/>
      <c r="L44" s="295"/>
      <c r="M44" s="296"/>
      <c r="N44" s="296"/>
      <c r="O44" s="296"/>
      <c r="P44" s="296"/>
      <c r="Q44" s="297"/>
      <c r="R44" s="295"/>
      <c r="S44" s="296"/>
      <c r="T44" s="296"/>
      <c r="U44" s="296"/>
      <c r="V44" s="296"/>
      <c r="W44" s="297"/>
      <c r="X44" s="295"/>
      <c r="Y44" s="296"/>
      <c r="Z44" s="296"/>
      <c r="AA44" s="296"/>
      <c r="AB44" s="296"/>
      <c r="AC44" s="297"/>
      <c r="AD44" s="295"/>
      <c r="AE44" s="296"/>
      <c r="AF44" s="296"/>
      <c r="AG44" s="296"/>
      <c r="AH44" s="296"/>
      <c r="AI44" s="297"/>
      <c r="AJ44" s="295"/>
      <c r="AK44" s="296"/>
      <c r="AL44" s="296"/>
      <c r="AM44" s="296"/>
      <c r="AN44" s="296"/>
      <c r="AO44" s="297"/>
      <c r="AP44" s="295"/>
      <c r="AQ44" s="296"/>
      <c r="AR44" s="296"/>
      <c r="AS44" s="296"/>
      <c r="AT44" s="296"/>
      <c r="AU44" s="297"/>
      <c r="AV44" s="295"/>
      <c r="AW44" s="296"/>
      <c r="AX44" s="296"/>
      <c r="AY44" s="296"/>
      <c r="AZ44" s="296"/>
      <c r="BA44" s="297"/>
      <c r="BB44" s="295"/>
      <c r="BC44" s="296"/>
      <c r="BD44" s="296"/>
      <c r="BE44" s="296"/>
      <c r="BF44" s="296"/>
      <c r="BG44" s="297"/>
      <c r="BH44" s="295"/>
      <c r="BI44" s="296"/>
      <c r="BJ44" s="296"/>
      <c r="BK44" s="296"/>
      <c r="BL44" s="296"/>
      <c r="BM44" s="297"/>
      <c r="BN44" s="295"/>
      <c r="BO44" s="296"/>
      <c r="BP44" s="296"/>
      <c r="BQ44" s="296"/>
      <c r="BR44" s="296"/>
      <c r="BS44" s="297"/>
      <c r="BT44" s="295"/>
      <c r="BU44" s="296"/>
      <c r="BV44" s="296"/>
      <c r="BW44" s="296"/>
      <c r="BX44" s="296"/>
      <c r="BY44" s="297"/>
      <c r="BZ44" s="295"/>
      <c r="CA44" s="296"/>
      <c r="CB44" s="296"/>
      <c r="CC44" s="296"/>
      <c r="CD44" s="296"/>
      <c r="CE44" s="297"/>
      <c r="CF44" s="295"/>
      <c r="CG44" s="296"/>
      <c r="CH44" s="296"/>
      <c r="CI44" s="296"/>
      <c r="CJ44" s="296"/>
      <c r="CK44" s="297"/>
      <c r="CL44" s="295"/>
      <c r="CM44" s="296"/>
      <c r="CN44" s="296"/>
      <c r="CO44" s="296"/>
      <c r="CP44" s="296"/>
      <c r="CQ44" s="297"/>
      <c r="CR44" s="2"/>
      <c r="CV44" s="116" t="str">
        <f t="shared" si="210"/>
        <v/>
      </c>
      <c r="CW44" s="117" t="str">
        <f t="shared" si="211"/>
        <v/>
      </c>
      <c r="CY44" s="32" t="str">
        <f t="shared" ca="1" si="212"/>
        <v/>
      </c>
      <c r="CZ44" s="33" t="str">
        <f t="shared" ca="1" si="126"/>
        <v/>
      </c>
      <c r="DA44" s="33" t="str">
        <f t="shared" ca="1" si="127"/>
        <v/>
      </c>
      <c r="DB44" s="33" t="str">
        <f t="shared" ca="1" si="128"/>
        <v/>
      </c>
      <c r="DC44" s="33" t="str">
        <f t="shared" ca="1" si="129"/>
        <v/>
      </c>
      <c r="DD44" s="33" t="str">
        <f t="shared" ca="1" si="130"/>
        <v/>
      </c>
      <c r="DE44" s="33" t="str">
        <f t="shared" ca="1" si="131"/>
        <v/>
      </c>
      <c r="DF44" s="33" t="str">
        <f t="shared" ca="1" si="132"/>
        <v/>
      </c>
      <c r="DG44" s="33" t="str">
        <f t="shared" ca="1" si="133"/>
        <v/>
      </c>
      <c r="DH44" s="33" t="str">
        <f t="shared" ca="1" si="134"/>
        <v/>
      </c>
      <c r="DI44" s="33" t="str">
        <f t="shared" ca="1" si="135"/>
        <v/>
      </c>
      <c r="DJ44" s="33" t="str">
        <f t="shared" ca="1" si="136"/>
        <v/>
      </c>
      <c r="DK44" s="33" t="str">
        <f t="shared" ca="1" si="137"/>
        <v/>
      </c>
      <c r="DL44" s="33" t="str">
        <f t="shared" ca="1" si="138"/>
        <v/>
      </c>
      <c r="DM44" s="33" t="str">
        <f t="shared" ca="1" si="139"/>
        <v/>
      </c>
      <c r="DN44" s="33" t="str">
        <f t="shared" ca="1" si="140"/>
        <v/>
      </c>
      <c r="DO44" s="33" t="str">
        <f t="shared" ca="1" si="141"/>
        <v/>
      </c>
      <c r="DP44" s="33" t="str">
        <f t="shared" ca="1" si="142"/>
        <v/>
      </c>
      <c r="DQ44" s="33" t="str">
        <f t="shared" ca="1" si="143"/>
        <v/>
      </c>
      <c r="DR44" s="33" t="str">
        <f t="shared" ca="1" si="144"/>
        <v/>
      </c>
      <c r="DS44" s="33" t="str">
        <f t="shared" ca="1" si="145"/>
        <v/>
      </c>
      <c r="DT44" s="33" t="str">
        <f t="shared" ca="1" si="146"/>
        <v/>
      </c>
      <c r="DU44" s="33" t="str">
        <f t="shared" ca="1" si="147"/>
        <v/>
      </c>
      <c r="DV44" s="33" t="str">
        <f t="shared" ca="1" si="148"/>
        <v/>
      </c>
      <c r="DW44" s="33" t="str">
        <f t="shared" ca="1" si="149"/>
        <v/>
      </c>
      <c r="DX44" s="33" t="str">
        <f t="shared" ca="1" si="150"/>
        <v/>
      </c>
      <c r="DY44" s="33" t="str">
        <f t="shared" ca="1" si="151"/>
        <v/>
      </c>
      <c r="DZ44" s="33" t="str">
        <f t="shared" ca="1" si="152"/>
        <v/>
      </c>
      <c r="EA44" s="33" t="str">
        <f t="shared" ca="1" si="153"/>
        <v/>
      </c>
      <c r="EB44" s="33" t="str">
        <f t="shared" ca="1" si="154"/>
        <v/>
      </c>
      <c r="EC44" s="33" t="str">
        <f t="shared" ca="1" si="155"/>
        <v/>
      </c>
      <c r="ED44" s="33" t="str">
        <f t="shared" ca="1" si="156"/>
        <v/>
      </c>
      <c r="EE44" s="33" t="str">
        <f t="shared" ca="1" si="157"/>
        <v/>
      </c>
      <c r="EF44" s="33" t="str">
        <f t="shared" ca="1" si="158"/>
        <v/>
      </c>
      <c r="EG44" s="33" t="str">
        <f t="shared" ca="1" si="159"/>
        <v/>
      </c>
      <c r="EH44" s="33" t="str">
        <f t="shared" ca="1" si="160"/>
        <v/>
      </c>
      <c r="EI44" s="33" t="str">
        <f t="shared" ca="1" si="161"/>
        <v/>
      </c>
      <c r="EJ44" s="33" t="str">
        <f t="shared" ca="1" si="162"/>
        <v/>
      </c>
      <c r="EK44" s="33" t="str">
        <f t="shared" ca="1" si="163"/>
        <v/>
      </c>
      <c r="EL44" s="33" t="str">
        <f t="shared" ca="1" si="164"/>
        <v/>
      </c>
      <c r="EM44" s="33" t="str">
        <f t="shared" ca="1" si="165"/>
        <v/>
      </c>
      <c r="EN44" s="33" t="str">
        <f t="shared" ca="1" si="166"/>
        <v/>
      </c>
      <c r="EO44" s="33" t="str">
        <f t="shared" ca="1" si="167"/>
        <v/>
      </c>
      <c r="EP44" s="33" t="str">
        <f t="shared" ca="1" si="168"/>
        <v/>
      </c>
      <c r="EQ44" s="33" t="str">
        <f t="shared" ca="1" si="169"/>
        <v/>
      </c>
      <c r="ER44" s="33" t="str">
        <f t="shared" ca="1" si="170"/>
        <v/>
      </c>
      <c r="ES44" s="33" t="str">
        <f t="shared" ca="1" si="171"/>
        <v/>
      </c>
      <c r="ET44" s="33" t="str">
        <f t="shared" ca="1" si="172"/>
        <v/>
      </c>
      <c r="EU44" s="33" t="str">
        <f t="shared" ca="1" si="173"/>
        <v/>
      </c>
      <c r="EV44" s="33" t="str">
        <f t="shared" ca="1" si="174"/>
        <v/>
      </c>
      <c r="EW44" s="33" t="str">
        <f t="shared" ca="1" si="175"/>
        <v/>
      </c>
      <c r="EX44" s="33" t="str">
        <f t="shared" ca="1" si="176"/>
        <v/>
      </c>
      <c r="EY44" s="33" t="str">
        <f t="shared" ca="1" si="177"/>
        <v/>
      </c>
      <c r="EZ44" s="33" t="str">
        <f t="shared" ca="1" si="178"/>
        <v/>
      </c>
      <c r="FA44" s="33" t="str">
        <f t="shared" ca="1" si="179"/>
        <v/>
      </c>
      <c r="FB44" s="33" t="str">
        <f t="shared" ca="1" si="180"/>
        <v/>
      </c>
      <c r="FC44" s="33" t="str">
        <f t="shared" ca="1" si="181"/>
        <v/>
      </c>
      <c r="FD44" s="33" t="str">
        <f t="shared" ca="1" si="182"/>
        <v/>
      </c>
      <c r="FE44" s="33" t="str">
        <f t="shared" ca="1" si="183"/>
        <v/>
      </c>
      <c r="FF44" s="33" t="str">
        <f t="shared" ca="1" si="184"/>
        <v/>
      </c>
      <c r="FG44" s="33" t="str">
        <f t="shared" ca="1" si="185"/>
        <v/>
      </c>
      <c r="FH44" s="33" t="str">
        <f t="shared" ca="1" si="186"/>
        <v/>
      </c>
      <c r="FI44" s="33" t="str">
        <f t="shared" ca="1" si="187"/>
        <v/>
      </c>
      <c r="FJ44" s="33" t="str">
        <f t="shared" ca="1" si="188"/>
        <v/>
      </c>
      <c r="FK44" s="33" t="str">
        <f t="shared" ca="1" si="189"/>
        <v/>
      </c>
      <c r="FL44" s="33" t="str">
        <f t="shared" ca="1" si="190"/>
        <v/>
      </c>
      <c r="FM44" s="33" t="str">
        <f t="shared" ca="1" si="191"/>
        <v/>
      </c>
      <c r="FN44" s="33" t="str">
        <f t="shared" ca="1" si="192"/>
        <v/>
      </c>
      <c r="FO44" s="33" t="str">
        <f t="shared" ca="1" si="193"/>
        <v/>
      </c>
      <c r="FP44" s="33" t="str">
        <f t="shared" ca="1" si="194"/>
        <v/>
      </c>
      <c r="FQ44" s="33" t="str">
        <f t="shared" ca="1" si="195"/>
        <v/>
      </c>
      <c r="FR44" s="33" t="str">
        <f t="shared" ca="1" si="196"/>
        <v/>
      </c>
      <c r="FS44" s="33" t="str">
        <f t="shared" ca="1" si="197"/>
        <v/>
      </c>
      <c r="FT44" s="33" t="str">
        <f t="shared" ca="1" si="198"/>
        <v/>
      </c>
      <c r="FU44" s="33" t="str">
        <f t="shared" ca="1" si="199"/>
        <v/>
      </c>
      <c r="FV44" s="33" t="str">
        <f t="shared" ca="1" si="200"/>
        <v/>
      </c>
      <c r="FW44" s="33" t="str">
        <f t="shared" ca="1" si="201"/>
        <v/>
      </c>
      <c r="FX44" s="33" t="str">
        <f t="shared" ca="1" si="202"/>
        <v/>
      </c>
      <c r="FY44" s="33" t="str">
        <f t="shared" ca="1" si="203"/>
        <v/>
      </c>
      <c r="FZ44" s="33" t="str">
        <f t="shared" ca="1" si="204"/>
        <v/>
      </c>
      <c r="GA44" s="33" t="str">
        <f t="shared" ca="1" si="205"/>
        <v/>
      </c>
      <c r="GB44" s="33" t="str">
        <f t="shared" ca="1" si="206"/>
        <v/>
      </c>
      <c r="GC44" s="33" t="str">
        <f t="shared" ca="1" si="207"/>
        <v/>
      </c>
      <c r="GD44" s="34" t="str">
        <f t="shared" ca="1" si="208"/>
        <v/>
      </c>
      <c r="GF44" s="41" t="str" cm="1">
        <f t="array" ref="GF44">IFERROR(IF(OR(GF$10="", $B44="", $F44="", L44="", GF$8=""), "", IF(GF$9="", L44/$F44, (L44-INDEX($L44:$CQ44, $GE44, MATCH(CONCATENATE(GF$10, " - ", GF$8-7), $L$68:$CQ$68, 0)))/$F44)), "")</f>
        <v/>
      </c>
      <c r="GG44" s="42" t="str" cm="1">
        <f t="array" ref="GG44">IFERROR(IF(OR(GG$10="", $B44="", $G44="", M44="", GG$8=""), "", IF(GG$9="", M44/$G44, (M44-INDEX($L44:$CQ44, $GE44, MATCH(CONCATENATE(GG$10, " - ", GG$8-7), $L$68:$CQ$68, 0)))/$G44)), "")</f>
        <v/>
      </c>
      <c r="GH44" s="42" t="str" cm="1">
        <f t="array" ref="GH44">IFERROR(IF(OR(GH$10="", $B44="", $H44="", N44="", GH$8=""), "", IF(GH$9="", N44/$H44, (N44-INDEX($L44:$CQ44, $GE44, MATCH(CONCATENATE(GH$10, " - ", GH$8-7), $L$68:$CQ$68, 0)))/$H44)), "")</f>
        <v/>
      </c>
      <c r="GI44" s="42" t="str" cm="1">
        <f t="array" ref="GI44">IFERROR(IF(OR(GI$10="", $B44="", $I44="", O44="", GI$8=""), "", IF(GI$9="", O44/$I44, (O44-INDEX($L44:$CQ44, $GE44, MATCH(CONCATENATE(GI$10, " - ", GI$8-7), $L$68:$CQ$68, 0)))/$I44)), "")</f>
        <v/>
      </c>
      <c r="GJ44" s="42" t="str" cm="1">
        <f t="array" ref="GJ44">IFERROR(IF(OR(GJ$10="", $B44="", $J44="", P44="", GJ$8=""), "", IF(GJ$9="", P44/$J44, (P44-INDEX($L44:$CQ44, $GE44, MATCH(CONCATENATE(GJ$10, " - ", GJ$8-7), $L$68:$CQ$68, 0)))/$J44)), "")</f>
        <v/>
      </c>
      <c r="GK44" s="43" t="str" cm="1">
        <f t="array" ref="GK44">IFERROR(IF(OR(GK$10="", $B44="", $K44="", Q44="", GK$8=""), "", IF(GK$9="", Q44/$K44, (Q44-INDEX($L44:$CQ44, $GE44, MATCH(CONCATENATE(GK$10, " - ", GK$8-7), $L$68:$CQ$68, 0)))/$K44)), "")</f>
        <v/>
      </c>
      <c r="GL44" s="41" t="str" cm="1">
        <f t="array" ref="GL44">IFERROR(IF(OR(GL$10="", $B44="", $F44="", R44="", GL$8=""), "", IF(GL$9="", R44/$F44, (R44-INDEX($L44:$CQ44, $GE44, MATCH(CONCATENATE(GL$10, " - ", GL$8-7), $L$68:$CQ$68, 0)))/$F44)), "")</f>
        <v/>
      </c>
      <c r="GM44" s="42" t="str" cm="1">
        <f t="array" ref="GM44">IFERROR(IF(OR(GM$10="", $B44="", $G44="", S44="", GM$8=""), "", IF(GM$9="", S44/$G44, (S44-INDEX($L44:$CQ44, $GE44, MATCH(CONCATENATE(GM$10, " - ", GM$8-7), $L$68:$CQ$68, 0)))/$G44)), "")</f>
        <v/>
      </c>
      <c r="GN44" s="42" t="str" cm="1">
        <f t="array" ref="GN44">IFERROR(IF(OR(GN$10="", $B44="", $H44="", T44="", GN$8=""), "", IF(GN$9="", T44/$H44, (T44-INDEX($L44:$CQ44, $GE44, MATCH(CONCATENATE(GN$10, " - ", GN$8-7), $L$68:$CQ$68, 0)))/$H44)), "")</f>
        <v/>
      </c>
      <c r="GO44" s="42" t="str" cm="1">
        <f t="array" ref="GO44">IFERROR(IF(OR(GO$10="", $B44="", $I44="", U44="", GO$8=""), "", IF(GO$9="", U44/$I44, (U44-INDEX($L44:$CQ44, $GE44, MATCH(CONCATENATE(GO$10, " - ", GO$8-7), $L$68:$CQ$68, 0)))/$I44)), "")</f>
        <v/>
      </c>
      <c r="GP44" s="42" t="str" cm="1">
        <f t="array" ref="GP44">IFERROR(IF(OR(GP$10="", $B44="", $J44="", V44="", GP$8=""), "", IF(GP$9="", V44/$J44, (V44-INDEX($L44:$CQ44, $GE44, MATCH(CONCATENATE(GP$10, " - ", GP$8-7), $L$68:$CQ$68, 0)))/$J44)), "")</f>
        <v/>
      </c>
      <c r="GQ44" s="43" t="str" cm="1">
        <f t="array" ref="GQ44">IFERROR(IF(OR(GQ$10="", $B44="", $K44="", W44="", GQ$8=""), "", IF(GQ$9="", W44/$K44, (W44-INDEX($L44:$CQ44, $GE44, MATCH(CONCATENATE(GQ$10, " - ", GQ$8-7), $L$68:$CQ$68, 0)))/$K44)), "")</f>
        <v/>
      </c>
      <c r="GR44" s="41" t="str" cm="1">
        <f t="array" ref="GR44">IFERROR(IF(OR(GR$10="", $B44="", $F44="", X44="", GR$8=""), "", IF(GR$9="", X44/$F44, (X44-INDEX($L44:$CQ44, $GE44, MATCH(CONCATENATE(GR$10, " - ", GR$8-7), $L$68:$CQ$68, 0)))/$F44)), "")</f>
        <v/>
      </c>
      <c r="GS44" s="42" t="str" cm="1">
        <f t="array" ref="GS44">IFERROR(IF(OR(GS$10="", $B44="", $G44="", Y44="", GS$8=""), "", IF(GS$9="", Y44/$G44, (Y44-INDEX($L44:$CQ44, $GE44, MATCH(CONCATENATE(GS$10, " - ", GS$8-7), $L$68:$CQ$68, 0)))/$G44)), "")</f>
        <v/>
      </c>
      <c r="GT44" s="42" t="str" cm="1">
        <f t="array" ref="GT44">IFERROR(IF(OR(GT$10="", $B44="", $H44="", Z44="", GT$8=""), "", IF(GT$9="", Z44/$H44, (Z44-INDEX($L44:$CQ44, $GE44, MATCH(CONCATENATE(GT$10, " - ", GT$8-7), $L$68:$CQ$68, 0)))/$H44)), "")</f>
        <v/>
      </c>
      <c r="GU44" s="42" t="str" cm="1">
        <f t="array" ref="GU44">IFERROR(IF(OR(GU$10="", $B44="", $I44="", AA44="", GU$8=""), "", IF(GU$9="", AA44/$I44, (AA44-INDEX($L44:$CQ44, $GE44, MATCH(CONCATENATE(GU$10, " - ", GU$8-7), $L$68:$CQ$68, 0)))/$I44)), "")</f>
        <v/>
      </c>
      <c r="GV44" s="42" t="str" cm="1">
        <f t="array" ref="GV44">IFERROR(IF(OR(GV$10="", $B44="", $J44="", AB44="", GV$8=""), "", IF(GV$9="", AB44/$J44, (AB44-INDEX($L44:$CQ44, $GE44, MATCH(CONCATENATE(GV$10, " - ", GV$8-7), $L$68:$CQ$68, 0)))/$J44)), "")</f>
        <v/>
      </c>
      <c r="GW44" s="43" t="str" cm="1">
        <f t="array" ref="GW44">IFERROR(IF(OR(GW$10="", $B44="", $K44="", AC44="", GW$8=""), "", IF(GW$9="", AC44/$K44, (AC44-INDEX($L44:$CQ44, $GE44, MATCH(CONCATENATE(GW$10, " - ", GW$8-7), $L$68:$CQ$68, 0)))/$K44)), "")</f>
        <v/>
      </c>
      <c r="GX44" s="41" t="str" cm="1">
        <f t="array" ref="GX44">IFERROR(IF(OR(GX$10="", $B44="", $F44="", AD44="", GX$8=""), "", IF(GX$9="", AD44/$F44, (AD44-INDEX($L44:$CQ44, $GE44, MATCH(CONCATENATE(GX$10, " - ", GX$8-7), $L$68:$CQ$68, 0)))/$F44)), "")</f>
        <v/>
      </c>
      <c r="GY44" s="42" t="str" cm="1">
        <f t="array" ref="GY44">IFERROR(IF(OR(GY$10="", $B44="", $G44="", AE44="", GY$8=""), "", IF(GY$9="", AE44/$G44, (AE44-INDEX($L44:$CQ44, $GE44, MATCH(CONCATENATE(GY$10, " - ", GY$8-7), $L$68:$CQ$68, 0)))/$G44)), "")</f>
        <v/>
      </c>
      <c r="GZ44" s="42" t="str" cm="1">
        <f t="array" ref="GZ44">IFERROR(IF(OR(GZ$10="", $B44="", $H44="", AF44="", GZ$8=""), "", IF(GZ$9="", AF44/$H44, (AF44-INDEX($L44:$CQ44, $GE44, MATCH(CONCATENATE(GZ$10, " - ", GZ$8-7), $L$68:$CQ$68, 0)))/$H44)), "")</f>
        <v/>
      </c>
      <c r="HA44" s="42" t="str" cm="1">
        <f t="array" ref="HA44">IFERROR(IF(OR(HA$10="", $B44="", $I44="", AG44="", HA$8=""), "", IF(HA$9="", AG44/$I44, (AG44-INDEX($L44:$CQ44, $GE44, MATCH(CONCATENATE(HA$10, " - ", HA$8-7), $L$68:$CQ$68, 0)))/$I44)), "")</f>
        <v/>
      </c>
      <c r="HB44" s="42" t="str" cm="1">
        <f t="array" ref="HB44">IFERROR(IF(OR(HB$10="", $B44="", $J44="", AH44="", HB$8=""), "", IF(HB$9="", AH44/$J44, (AH44-INDEX($L44:$CQ44, $GE44, MATCH(CONCATENATE(HB$10, " - ", HB$8-7), $L$68:$CQ$68, 0)))/$J44)), "")</f>
        <v/>
      </c>
      <c r="HC44" s="43" t="str" cm="1">
        <f t="array" ref="HC44">IFERROR(IF(OR(HC$10="", $B44="", $K44="", AI44="", HC$8=""), "", IF(HC$9="", AI44/$K44, (AI44-INDEX($L44:$CQ44, $GE44, MATCH(CONCATENATE(HC$10, " - ", HC$8-7), $L$68:$CQ$68, 0)))/$K44)), "")</f>
        <v/>
      </c>
      <c r="HD44" s="41" t="str" cm="1">
        <f t="array" ref="HD44">IFERROR(IF(OR(HD$10="", $B44="", $F44="", AJ44="", HD$8=""), "", IF(HD$9="", AJ44/$F44, (AJ44-INDEX($L44:$CQ44, $GE44, MATCH(CONCATENATE(HD$10, " - ", HD$8-7), $L$68:$CQ$68, 0)))/$F44)), "")</f>
        <v/>
      </c>
      <c r="HE44" s="42" t="str" cm="1">
        <f t="array" ref="HE44">IFERROR(IF(OR(HE$10="", $B44="", $G44="", AK44="", HE$8=""), "", IF(HE$9="", AK44/$G44, (AK44-INDEX($L44:$CQ44, $GE44, MATCH(CONCATENATE(HE$10, " - ", HE$8-7), $L$68:$CQ$68, 0)))/$G44)), "")</f>
        <v/>
      </c>
      <c r="HF44" s="42" t="str" cm="1">
        <f t="array" ref="HF44">IFERROR(IF(OR(HF$10="", $B44="", $H44="", AL44="", HF$8=""), "", IF(HF$9="", AL44/$H44, (AL44-INDEX($L44:$CQ44, $GE44, MATCH(CONCATENATE(HF$10, " - ", HF$8-7), $L$68:$CQ$68, 0)))/$H44)), "")</f>
        <v/>
      </c>
      <c r="HG44" s="42" t="str" cm="1">
        <f t="array" ref="HG44">IFERROR(IF(OR(HG$10="", $B44="", $I44="", AM44="", HG$8=""), "", IF(HG$9="", AM44/$I44, (AM44-INDEX($L44:$CQ44, $GE44, MATCH(CONCATENATE(HG$10, " - ", HG$8-7), $L$68:$CQ$68, 0)))/$I44)), "")</f>
        <v/>
      </c>
      <c r="HH44" s="42" t="str" cm="1">
        <f t="array" ref="HH44">IFERROR(IF(OR(HH$10="", $B44="", $J44="", AN44="", HH$8=""), "", IF(HH$9="", AN44/$J44, (AN44-INDEX($L44:$CQ44, $GE44, MATCH(CONCATENATE(HH$10, " - ", HH$8-7), $L$68:$CQ$68, 0)))/$J44)), "")</f>
        <v/>
      </c>
      <c r="HI44" s="43" t="str" cm="1">
        <f t="array" ref="HI44">IFERROR(IF(OR(HI$10="", $B44="", $K44="", AO44="", HI$8=""), "", IF(HI$9="", AO44/$K44, (AO44-INDEX($L44:$CQ44, $GE44, MATCH(CONCATENATE(HI$10, " - ", HI$8-7), $L$68:$CQ$68, 0)))/$K44)), "")</f>
        <v/>
      </c>
      <c r="HJ44" s="41" t="str" cm="1">
        <f t="array" ref="HJ44">IFERROR(IF(OR(HJ$10="", $B44="", $F44="", AP44="", HJ$8=""), "", IF(HJ$9="", AP44/$F44, (AP44-INDEX($L44:$CQ44, $GE44, MATCH(CONCATENATE(HJ$10, " - ", HJ$8-7), $L$68:$CQ$68, 0)))/$F44)), "")</f>
        <v/>
      </c>
      <c r="HK44" s="42" t="str" cm="1">
        <f t="array" ref="HK44">IFERROR(IF(OR(HK$10="", $B44="", $G44="", AQ44="", HK$8=""), "", IF(HK$9="", AQ44/$G44, (AQ44-INDEX($L44:$CQ44, $GE44, MATCH(CONCATENATE(HK$10, " - ", HK$8-7), $L$68:$CQ$68, 0)))/$G44)), "")</f>
        <v/>
      </c>
      <c r="HL44" s="42" t="str" cm="1">
        <f t="array" ref="HL44">IFERROR(IF(OR(HL$10="", $B44="", $H44="", AR44="", HL$8=""), "", IF(HL$9="", AR44/$H44, (AR44-INDEX($L44:$CQ44, $GE44, MATCH(CONCATENATE(HL$10, " - ", HL$8-7), $L$68:$CQ$68, 0)))/$H44)), "")</f>
        <v/>
      </c>
      <c r="HM44" s="42" t="str" cm="1">
        <f t="array" ref="HM44">IFERROR(IF(OR(HM$10="", $B44="", $I44="", AS44="", HM$8=""), "", IF(HM$9="", AS44/$I44, (AS44-INDEX($L44:$CQ44, $GE44, MATCH(CONCATENATE(HM$10, " - ", HM$8-7), $L$68:$CQ$68, 0)))/$I44)), "")</f>
        <v/>
      </c>
      <c r="HN44" s="42" t="str" cm="1">
        <f t="array" ref="HN44">IFERROR(IF(OR(HN$10="", $B44="", $J44="", AT44="", HN$8=""), "", IF(HN$9="", AT44/$J44, (AT44-INDEX($L44:$CQ44, $GE44, MATCH(CONCATENATE(HN$10, " - ", HN$8-7), $L$68:$CQ$68, 0)))/$J44)), "")</f>
        <v/>
      </c>
      <c r="HO44" s="43" t="str" cm="1">
        <f t="array" ref="HO44">IFERROR(IF(OR(HO$10="", $B44="", $K44="", AU44="", HO$8=""), "", IF(HO$9="", AU44/$K44, (AU44-INDEX($L44:$CQ44, $GE44, MATCH(CONCATENATE(HO$10, " - ", HO$8-7), $L$68:$CQ$68, 0)))/$K44)), "")</f>
        <v/>
      </c>
      <c r="HP44" s="41" t="str" cm="1">
        <f t="array" ref="HP44">IFERROR(IF(OR(HP$10="", $B44="", $F44="", AV44="", HP$8=""), "", IF(HP$9="", AV44/$F44, (AV44-INDEX($L44:$CQ44, $GE44, MATCH(CONCATENATE(HP$10, " - ", HP$8-7), $L$68:$CQ$68, 0)))/$F44)), "")</f>
        <v/>
      </c>
      <c r="HQ44" s="42" t="str" cm="1">
        <f t="array" ref="HQ44">IFERROR(IF(OR(HQ$10="", $B44="", $G44="", AW44="", HQ$8=""), "", IF(HQ$9="", AW44/$G44, (AW44-INDEX($L44:$CQ44, $GE44, MATCH(CONCATENATE(HQ$10, " - ", HQ$8-7), $L$68:$CQ$68, 0)))/$G44)), "")</f>
        <v/>
      </c>
      <c r="HR44" s="42" t="str" cm="1">
        <f t="array" ref="HR44">IFERROR(IF(OR(HR$10="", $B44="", $H44="", AX44="", HR$8=""), "", IF(HR$9="", AX44/$H44, (AX44-INDEX($L44:$CQ44, $GE44, MATCH(CONCATENATE(HR$10, " - ", HR$8-7), $L$68:$CQ$68, 0)))/$H44)), "")</f>
        <v/>
      </c>
      <c r="HS44" s="42" t="str" cm="1">
        <f t="array" ref="HS44">IFERROR(IF(OR(HS$10="", $B44="", $I44="", AY44="", HS$8=""), "", IF(HS$9="", AY44/$I44, (AY44-INDEX($L44:$CQ44, $GE44, MATCH(CONCATENATE(HS$10, " - ", HS$8-7), $L$68:$CQ$68, 0)))/$I44)), "")</f>
        <v/>
      </c>
      <c r="HT44" s="42" t="str" cm="1">
        <f t="array" ref="HT44">IFERROR(IF(OR(HT$10="", $B44="", $J44="", AZ44="", HT$8=""), "", IF(HT$9="", AZ44/$J44, (AZ44-INDEX($L44:$CQ44, $GE44, MATCH(CONCATENATE(HT$10, " - ", HT$8-7), $L$68:$CQ$68, 0)))/$J44)), "")</f>
        <v/>
      </c>
      <c r="HU44" s="43" t="str" cm="1">
        <f t="array" ref="HU44">IFERROR(IF(OR(HU$10="", $B44="", $K44="", BA44="", HU$8=""), "", IF(HU$9="", BA44/$K44, (BA44-INDEX($L44:$CQ44, $GE44, MATCH(CONCATENATE(HU$10, " - ", HU$8-7), $L$68:$CQ$68, 0)))/$K44)), "")</f>
        <v/>
      </c>
      <c r="HV44" s="41" t="str" cm="1">
        <f t="array" ref="HV44">IFERROR(IF(OR(HV$10="", $B44="", $F44="", BB44="", HV$8=""), "", IF(HV$9="", BB44/$F44, (BB44-INDEX($L44:$CQ44, $GE44, MATCH(CONCATENATE(HV$10, " - ", HV$8-7), $L$68:$CQ$68, 0)))/$F44)), "")</f>
        <v/>
      </c>
      <c r="HW44" s="42" t="str" cm="1">
        <f t="array" ref="HW44">IFERROR(IF(OR(HW$10="", $B44="", $G44="", BC44="", HW$8=""), "", IF(HW$9="", BC44/$G44, (BC44-INDEX($L44:$CQ44, $GE44, MATCH(CONCATENATE(HW$10, " - ", HW$8-7), $L$68:$CQ$68, 0)))/$G44)), "")</f>
        <v/>
      </c>
      <c r="HX44" s="42" t="str" cm="1">
        <f t="array" ref="HX44">IFERROR(IF(OR(HX$10="", $B44="", $H44="", BD44="", HX$8=""), "", IF(HX$9="", BD44/$H44, (BD44-INDEX($L44:$CQ44, $GE44, MATCH(CONCATENATE(HX$10, " - ", HX$8-7), $L$68:$CQ$68, 0)))/$H44)), "")</f>
        <v/>
      </c>
      <c r="HY44" s="42" t="str" cm="1">
        <f t="array" ref="HY44">IFERROR(IF(OR(HY$10="", $B44="", $I44="", BE44="", HY$8=""), "", IF(HY$9="", BE44/$I44, (BE44-INDEX($L44:$CQ44, $GE44, MATCH(CONCATENATE(HY$10, " - ", HY$8-7), $L$68:$CQ$68, 0)))/$I44)), "")</f>
        <v/>
      </c>
      <c r="HZ44" s="42" t="str" cm="1">
        <f t="array" ref="HZ44">IFERROR(IF(OR(HZ$10="", $B44="", $J44="", BF44="", HZ$8=""), "", IF(HZ$9="", BF44/$J44, (BF44-INDEX($L44:$CQ44, $GE44, MATCH(CONCATENATE(HZ$10, " - ", HZ$8-7), $L$68:$CQ$68, 0)))/$J44)), "")</f>
        <v/>
      </c>
      <c r="IA44" s="43" t="str" cm="1">
        <f t="array" ref="IA44">IFERROR(IF(OR(IA$10="", $B44="", $K44="", BG44="", IA$8=""), "", IF(IA$9="", BG44/$K44, (BG44-INDEX($L44:$CQ44, $GE44, MATCH(CONCATENATE(IA$10, " - ", IA$8-7), $L$68:$CQ$68, 0)))/$K44)), "")</f>
        <v/>
      </c>
      <c r="IB44" s="41" t="str" cm="1">
        <f t="array" ref="IB44">IFERROR(IF(OR(IB$10="", $B44="", $F44="", BH44="", IB$8=""), "", IF(IB$9="", BH44/$F44, (BH44-INDEX($L44:$CQ44, $GE44, MATCH(CONCATENATE(IB$10, " - ", IB$8-7), $L$68:$CQ$68, 0)))/$F44)), "")</f>
        <v/>
      </c>
      <c r="IC44" s="42" t="str" cm="1">
        <f t="array" ref="IC44">IFERROR(IF(OR(IC$10="", $B44="", $G44="", BI44="", IC$8=""), "", IF(IC$9="", BI44/$G44, (BI44-INDEX($L44:$CQ44, $GE44, MATCH(CONCATENATE(IC$10, " - ", IC$8-7), $L$68:$CQ$68, 0)))/$G44)), "")</f>
        <v/>
      </c>
      <c r="ID44" s="42" t="str" cm="1">
        <f t="array" ref="ID44">IFERROR(IF(OR(ID$10="", $B44="", $H44="", BJ44="", ID$8=""), "", IF(ID$9="", BJ44/$H44, (BJ44-INDEX($L44:$CQ44, $GE44, MATCH(CONCATENATE(ID$10, " - ", ID$8-7), $L$68:$CQ$68, 0)))/$H44)), "")</f>
        <v/>
      </c>
      <c r="IE44" s="42" t="str" cm="1">
        <f t="array" ref="IE44">IFERROR(IF(OR(IE$10="", $B44="", $I44="", BK44="", IE$8=""), "", IF(IE$9="", BK44/$I44, (BK44-INDEX($L44:$CQ44, $GE44, MATCH(CONCATENATE(IE$10, " - ", IE$8-7), $L$68:$CQ$68, 0)))/$I44)), "")</f>
        <v/>
      </c>
      <c r="IF44" s="42" t="str" cm="1">
        <f t="array" ref="IF44">IFERROR(IF(OR(IF$10="", $B44="", $J44="", BL44="", IF$8=""), "", IF(IF$9="", BL44/$J44, (BL44-INDEX($L44:$CQ44, $GE44, MATCH(CONCATENATE(IF$10, " - ", IF$8-7), $L$68:$CQ$68, 0)))/$J44)), "")</f>
        <v/>
      </c>
      <c r="IG44" s="43" t="str" cm="1">
        <f t="array" ref="IG44">IFERROR(IF(OR(IG$10="", $B44="", $K44="", BM44="", IG$8=""), "", IF(IG$9="", BM44/$K44, (BM44-INDEX($L44:$CQ44, $GE44, MATCH(CONCATENATE(IG$10, " - ", IG$8-7), $L$68:$CQ$68, 0)))/$K44)), "")</f>
        <v/>
      </c>
      <c r="IH44" s="41" t="str" cm="1">
        <f t="array" ref="IH44">IFERROR(IF(OR(IH$10="", $B44="", $F44="", BN44="", IH$8=""), "", IF(IH$9="", BN44/$F44, (BN44-INDEX($L44:$CQ44, $GE44, MATCH(CONCATENATE(IH$10, " - ", IH$8-7), $L$68:$CQ$68, 0)))/$F44)), "")</f>
        <v/>
      </c>
      <c r="II44" s="42" t="str" cm="1">
        <f t="array" ref="II44">IFERROR(IF(OR(II$10="", $B44="", $G44="", BO44="", II$8=""), "", IF(II$9="", BO44/$G44, (BO44-INDEX($L44:$CQ44, $GE44, MATCH(CONCATENATE(II$10, " - ", II$8-7), $L$68:$CQ$68, 0)))/$G44)), "")</f>
        <v/>
      </c>
      <c r="IJ44" s="42" t="str" cm="1">
        <f t="array" ref="IJ44">IFERROR(IF(OR(IJ$10="", $B44="", $H44="", BP44="", IJ$8=""), "", IF(IJ$9="", BP44/$H44, (BP44-INDEX($L44:$CQ44, $GE44, MATCH(CONCATENATE(IJ$10, " - ", IJ$8-7), $L$68:$CQ$68, 0)))/$H44)), "")</f>
        <v/>
      </c>
      <c r="IK44" s="42" t="str" cm="1">
        <f t="array" ref="IK44">IFERROR(IF(OR(IK$10="", $B44="", $I44="", BQ44="", IK$8=""), "", IF(IK$9="", BQ44/$I44, (BQ44-INDEX($L44:$CQ44, $GE44, MATCH(CONCATENATE(IK$10, " - ", IK$8-7), $L$68:$CQ$68, 0)))/$I44)), "")</f>
        <v/>
      </c>
      <c r="IL44" s="42" t="str" cm="1">
        <f t="array" ref="IL44">IFERROR(IF(OR(IL$10="", $B44="", $J44="", BR44="", IL$8=""), "", IF(IL$9="", BR44/$J44, (BR44-INDEX($L44:$CQ44, $GE44, MATCH(CONCATENATE(IL$10, " - ", IL$8-7), $L$68:$CQ$68, 0)))/$J44)), "")</f>
        <v/>
      </c>
      <c r="IM44" s="43" t="str" cm="1">
        <f t="array" ref="IM44">IFERROR(IF(OR(IM$10="", $B44="", $K44="", BS44="", IM$8=""), "", IF(IM$9="", BS44/$K44, (BS44-INDEX($L44:$CQ44, $GE44, MATCH(CONCATENATE(IM$10, " - ", IM$8-7), $L$68:$CQ$68, 0)))/$K44)), "")</f>
        <v/>
      </c>
      <c r="IN44" s="41" t="str" cm="1">
        <f t="array" ref="IN44">IFERROR(IF(OR(IN$10="", $B44="", $F44="", BT44="", IN$8=""), "", IF(IN$9="", BT44/$F44, (BT44-INDEX($L44:$CQ44, $GE44, MATCH(CONCATENATE(IN$10, " - ", IN$8-7), $L$68:$CQ$68, 0)))/$F44)), "")</f>
        <v/>
      </c>
      <c r="IO44" s="42" t="str" cm="1">
        <f t="array" ref="IO44">IFERROR(IF(OR(IO$10="", $B44="", $G44="", BU44="", IO$8=""), "", IF(IO$9="", BU44/$G44, (BU44-INDEX($L44:$CQ44, $GE44, MATCH(CONCATENATE(IO$10, " - ", IO$8-7), $L$68:$CQ$68, 0)))/$G44)), "")</f>
        <v/>
      </c>
      <c r="IP44" s="42" t="str" cm="1">
        <f t="array" ref="IP44">IFERROR(IF(OR(IP$10="", $B44="", $H44="", BV44="", IP$8=""), "", IF(IP$9="", BV44/$H44, (BV44-INDEX($L44:$CQ44, $GE44, MATCH(CONCATENATE(IP$10, " - ", IP$8-7), $L$68:$CQ$68, 0)))/$H44)), "")</f>
        <v/>
      </c>
      <c r="IQ44" s="42" t="str" cm="1">
        <f t="array" ref="IQ44">IFERROR(IF(OR(IQ$10="", $B44="", $I44="", BW44="", IQ$8=""), "", IF(IQ$9="", BW44/$I44, (BW44-INDEX($L44:$CQ44, $GE44, MATCH(CONCATENATE(IQ$10, " - ", IQ$8-7), $L$68:$CQ$68, 0)))/$I44)), "")</f>
        <v/>
      </c>
      <c r="IR44" s="42" t="str" cm="1">
        <f t="array" ref="IR44">IFERROR(IF(OR(IR$10="", $B44="", $J44="", BX44="", IR$8=""), "", IF(IR$9="", BX44/$J44, (BX44-INDEX($L44:$CQ44, $GE44, MATCH(CONCATENATE(IR$10, " - ", IR$8-7), $L$68:$CQ$68, 0)))/$J44)), "")</f>
        <v/>
      </c>
      <c r="IS44" s="43" t="str" cm="1">
        <f t="array" ref="IS44">IFERROR(IF(OR(IS$10="", $B44="", $K44="", BY44="", IS$8=""), "", IF(IS$9="", BY44/$K44, (BY44-INDEX($L44:$CQ44, $GE44, MATCH(CONCATENATE(IS$10, " - ", IS$8-7), $L$68:$CQ$68, 0)))/$K44)), "")</f>
        <v/>
      </c>
      <c r="IT44" s="41" t="str" cm="1">
        <f t="array" ref="IT44">IFERROR(IF(OR(IT$10="", $B44="", $F44="", BZ44="", IT$8=""), "", IF(IT$9="", BZ44/$F44, (BZ44-INDEX($L44:$CQ44, $GE44, MATCH(CONCATENATE(IT$10, " - ", IT$8-7), $L$68:$CQ$68, 0)))/$F44)), "")</f>
        <v/>
      </c>
      <c r="IU44" s="42" t="str" cm="1">
        <f t="array" ref="IU44">IFERROR(IF(OR(IU$10="", $B44="", $G44="", CA44="", IU$8=""), "", IF(IU$9="", CA44/$G44, (CA44-INDEX($L44:$CQ44, $GE44, MATCH(CONCATENATE(IU$10, " - ", IU$8-7), $L$68:$CQ$68, 0)))/$G44)), "")</f>
        <v/>
      </c>
      <c r="IV44" s="42" t="str" cm="1">
        <f t="array" ref="IV44">IFERROR(IF(OR(IV$10="", $B44="", $H44="", CB44="", IV$8=""), "", IF(IV$9="", CB44/$H44, (CB44-INDEX($L44:$CQ44, $GE44, MATCH(CONCATENATE(IV$10, " - ", IV$8-7), $L$68:$CQ$68, 0)))/$H44)), "")</f>
        <v/>
      </c>
      <c r="IW44" s="42" t="str" cm="1">
        <f t="array" ref="IW44">IFERROR(IF(OR(IW$10="", $B44="", $I44="", CC44="", IW$8=""), "", IF(IW$9="", CC44/$I44, (CC44-INDEX($L44:$CQ44, $GE44, MATCH(CONCATENATE(IW$10, " - ", IW$8-7), $L$68:$CQ$68, 0)))/$I44)), "")</f>
        <v/>
      </c>
      <c r="IX44" s="42" t="str" cm="1">
        <f t="array" ref="IX44">IFERROR(IF(OR(IX$10="", $B44="", $J44="", CD44="", IX$8=""), "", IF(IX$9="", CD44/$J44, (CD44-INDEX($L44:$CQ44, $GE44, MATCH(CONCATENATE(IX$10, " - ", IX$8-7), $L$68:$CQ$68, 0)))/$J44)), "")</f>
        <v/>
      </c>
      <c r="IY44" s="43" t="str" cm="1">
        <f t="array" ref="IY44">IFERROR(IF(OR(IY$10="", $B44="", $K44="", CE44="", IY$8=""), "", IF(IY$9="", CE44/$K44, (CE44-INDEX($L44:$CQ44, $GE44, MATCH(CONCATENATE(IY$10, " - ", IY$8-7), $L$68:$CQ$68, 0)))/$K44)), "")</f>
        <v/>
      </c>
      <c r="IZ44" s="41" t="str" cm="1">
        <f t="array" ref="IZ44">IFERROR(IF(OR(IZ$10="", $B44="", $F44="", CF44="", IZ$8=""), "", IF(IZ$9="", CF44/$F44, (CF44-INDEX($L44:$CQ44, $GE44, MATCH(CONCATENATE(IZ$10, " - ", IZ$8-7), $L$68:$CQ$68, 0)))/$F44)), "")</f>
        <v/>
      </c>
      <c r="JA44" s="42" t="str" cm="1">
        <f t="array" ref="JA44">IFERROR(IF(OR(JA$10="", $B44="", $G44="", CG44="", JA$8=""), "", IF(JA$9="", CG44/$G44, (CG44-INDEX($L44:$CQ44, $GE44, MATCH(CONCATENATE(JA$10, " - ", JA$8-7), $L$68:$CQ$68, 0)))/$G44)), "")</f>
        <v/>
      </c>
      <c r="JB44" s="42" t="str" cm="1">
        <f t="array" ref="JB44">IFERROR(IF(OR(JB$10="", $B44="", $H44="", CH44="", JB$8=""), "", IF(JB$9="", CH44/$H44, (CH44-INDEX($L44:$CQ44, $GE44, MATCH(CONCATENATE(JB$10, " - ", JB$8-7), $L$68:$CQ$68, 0)))/$H44)), "")</f>
        <v/>
      </c>
      <c r="JC44" s="42" t="str" cm="1">
        <f t="array" ref="JC44">IFERROR(IF(OR(JC$10="", $B44="", $I44="", CI44="", JC$8=""), "", IF(JC$9="", CI44/$I44, (CI44-INDEX($L44:$CQ44, $GE44, MATCH(CONCATENATE(JC$10, " - ", JC$8-7), $L$68:$CQ$68, 0)))/$I44)), "")</f>
        <v/>
      </c>
      <c r="JD44" s="42" t="str" cm="1">
        <f t="array" ref="JD44">IFERROR(IF(OR(JD$10="", $B44="", $J44="", CJ44="", JD$8=""), "", IF(JD$9="", CJ44/$J44, (CJ44-INDEX($L44:$CQ44, $GE44, MATCH(CONCATENATE(JD$10, " - ", JD$8-7), $L$68:$CQ$68, 0)))/$J44)), "")</f>
        <v/>
      </c>
      <c r="JE44" s="43" t="str" cm="1">
        <f t="array" ref="JE44">IFERROR(IF(OR(JE$10="", $B44="", $K44="", CK44="", JE$8=""), "", IF(JE$9="", CK44/$K44, (CK44-INDEX($L44:$CQ44, $GE44, MATCH(CONCATENATE(JE$10, " - ", JE$8-7), $L$68:$CQ$68, 0)))/$K44)), "")</f>
        <v/>
      </c>
      <c r="JF44" s="41" t="str" cm="1">
        <f t="array" ref="JF44">IFERROR(IF(OR(JF$10="", $B44="", $F44="", CL44="", JF$8=""), "", IF(JF$9="", CL44/$F44, (CL44-INDEX($L44:$CQ44, $GE44, MATCH(CONCATENATE(JF$10, " - ", JF$8-7), $L$68:$CQ$68, 0)))/$F44)), "")</f>
        <v/>
      </c>
      <c r="JG44" s="42" t="str" cm="1">
        <f t="array" ref="JG44">IFERROR(IF(OR(JG$10="", $B44="", $G44="", CM44="", JG$8=""), "", IF(JG$9="", CM44/$G44, (CM44-INDEX($L44:$CQ44, $GE44, MATCH(CONCATENATE(JG$10, " - ", JG$8-7), $L$68:$CQ$68, 0)))/$G44)), "")</f>
        <v/>
      </c>
      <c r="JH44" s="42" t="str" cm="1">
        <f t="array" ref="JH44">IFERROR(IF(OR(JH$10="", $B44="", $H44="", CN44="", JH$8=""), "", IF(JH$9="", CN44/$H44, (CN44-INDEX($L44:$CQ44, $GE44, MATCH(CONCATENATE(JH$10, " - ", JH$8-7), $L$68:$CQ$68, 0)))/$H44)), "")</f>
        <v/>
      </c>
      <c r="JI44" s="42" t="str" cm="1">
        <f t="array" ref="JI44">IFERROR(IF(OR(JI$10="", $B44="", $I44="", CO44="", JI$8=""), "", IF(JI$9="", CO44/$I44, (CO44-INDEX($L44:$CQ44, $GE44, MATCH(CONCATENATE(JI$10, " - ", JI$8-7), $L$68:$CQ$68, 0)))/$I44)), "")</f>
        <v/>
      </c>
      <c r="JJ44" s="42" t="str" cm="1">
        <f t="array" ref="JJ44">IFERROR(IF(OR(JJ$10="", $B44="", $J44="", CP44="", JJ$8=""), "", IF(JJ$9="", CP44/$J44, (CP44-INDEX($L44:$CQ44, $GE44, MATCH(CONCATENATE(JJ$10, " - ", JJ$8-7), $L$68:$CQ$68, 0)))/$J44)), "")</f>
        <v/>
      </c>
      <c r="JK44" s="43" t="str" cm="1">
        <f t="array" ref="JK44">IFERROR(IF(OR(JK$10="", $B44="", $K44="", CQ44="", JK$8=""), "", IF(JK$9="", CQ44/$K44, (CQ44-INDEX($L44:$CQ44, $GE44, MATCH(CONCATENATE(JK$10, " - ", JK$8-7), $L$68:$CQ$68, 0)))/$K44)), "")</f>
        <v/>
      </c>
      <c r="JM44" s="55" t="str" cm="1">
        <f t="array" ref="JM44">IF(OR(JM$10="", $B44=""), "", SUMPRODUCT(($CY44:$GD44=JM$8)*($CY$10:$GD$10=JM$10)))</f>
        <v/>
      </c>
      <c r="JN44" s="56" t="str" cm="1">
        <f t="array" ref="JN44">IF(OR(JN$10="", $B44=""), "", SUMPRODUCT(($CY44:$GD44=JN$8)*($CY$10:$GD$10=JN$10)))</f>
        <v/>
      </c>
      <c r="JO44" s="56" t="str" cm="1">
        <f t="array" ref="JO44">IF(OR(JO$10="", $B44=""), "", SUMPRODUCT(($CY44:$GD44=JO$8)*($CY$10:$GD$10=JO$10)))</f>
        <v/>
      </c>
      <c r="JP44" s="56" t="str" cm="1">
        <f t="array" ref="JP44">IF(OR(JP$10="", $B44=""), "", SUMPRODUCT(($CY44:$GD44=JP$8)*($CY$10:$GD$10=JP$10)))</f>
        <v/>
      </c>
      <c r="JQ44" s="56" t="str" cm="1">
        <f t="array" ref="JQ44">IF(OR(JQ$10="", $B44=""), "", SUMPRODUCT(($CY44:$GD44=JQ$8)*($CY$10:$GD$10=JQ$10)))</f>
        <v/>
      </c>
      <c r="JR44" s="56" t="str" cm="1">
        <f t="array" ref="JR44">IF(OR(JR$10="", $B44=""), "", SUMPRODUCT(($CY44:$GD44=JR$8)*($CY$10:$GD$10=JR$10)))</f>
        <v/>
      </c>
      <c r="JS44" s="56" t="str" cm="1">
        <f t="array" ref="JS44">IF(OR(JS$10="", $B44=""), "", SUMPRODUCT(($CY44:$GD44=JS$8)*($CY$10:$GD$10=JS$10)))</f>
        <v/>
      </c>
      <c r="JT44" s="56" t="str" cm="1">
        <f t="array" ref="JT44">IF(OR(JT$10="", $B44=""), "", SUMPRODUCT(($CY44:$GD44=JT$8)*($CY$10:$GD$10=JT$10)))</f>
        <v/>
      </c>
      <c r="JU44" s="56" t="str" cm="1">
        <f t="array" ref="JU44">IF(OR(JU$10="", $B44=""), "", SUMPRODUCT(($CY44:$GD44=JU$8)*($CY$10:$GD$10=JU$10)))</f>
        <v/>
      </c>
      <c r="JV44" s="56" t="str" cm="1">
        <f t="array" ref="JV44">IF(OR(JV$10="", $B44=""), "", SUMPRODUCT(($CY44:$GD44=JV$8)*($CY$10:$GD$10=JV$10)))</f>
        <v/>
      </c>
      <c r="JW44" s="56" t="str" cm="1">
        <f t="array" ref="JW44">IF(OR(JW$10="", $B44=""), "", SUMPRODUCT(($CY44:$GD44=JW$8)*($CY$10:$GD$10=JW$10)))</f>
        <v/>
      </c>
      <c r="JX44" s="56" t="str" cm="1">
        <f t="array" ref="JX44">IF(OR(JX$10="", $B44=""), "", SUMPRODUCT(($CY44:$GD44=JX$8)*($CY$10:$GD$10=JX$10)))</f>
        <v/>
      </c>
      <c r="JY44" s="56" t="str" cm="1">
        <f t="array" ref="JY44">IF(OR(JY$10="", $B44=""), "", SUMPRODUCT(($CY44:$GD44=JY$8)*($CY$10:$GD$10=JY$10)))</f>
        <v/>
      </c>
      <c r="JZ44" s="56" t="str" cm="1">
        <f t="array" ref="JZ44">IF(OR(JZ$10="", $B44=""), "", SUMPRODUCT(($CY44:$GD44=JZ$8)*($CY$10:$GD$10=JZ$10)))</f>
        <v/>
      </c>
      <c r="KA44" s="56" t="str" cm="1">
        <f t="array" ref="KA44">IF(OR(KA$10="", $B44=""), "", SUMPRODUCT(($CY44:$GD44=KA$8)*($CY$10:$GD$10=KA$10)))</f>
        <v/>
      </c>
      <c r="KB44" s="56" t="str" cm="1">
        <f t="array" ref="KB44">IF(OR(KB$10="", $B44=""), "", SUMPRODUCT(($CY44:$GD44=KB$8)*($CY$10:$GD$10=KB$10)))</f>
        <v/>
      </c>
      <c r="KC44" s="56" t="str" cm="1">
        <f t="array" ref="KC44">IF(OR(KC$10="", $B44=""), "", SUMPRODUCT(($CY44:$GD44=KC$8)*($CY$10:$GD$10=KC$10)))</f>
        <v/>
      </c>
      <c r="KD44" s="57" t="str" cm="1">
        <f t="array" ref="KD44">IF(OR(KD$10="", $B44=""), "", SUMPRODUCT(($CY44:$GD44=KD$8)*($CY$10:$GD$10=KD$10)))</f>
        <v/>
      </c>
      <c r="KF44" s="70" t="str">
        <f t="shared" si="213"/>
        <v/>
      </c>
      <c r="KH44" s="76" t="str">
        <f t="shared" ref="KH44:KT63" si="217">IFERROR(AVERAGEIF($GF$8:$JK$8, KH$10, $GF44:$JK44), "")</f>
        <v/>
      </c>
      <c r="KI44" s="77" t="str">
        <f t="shared" si="217"/>
        <v/>
      </c>
      <c r="KJ44" s="77" t="str">
        <f t="shared" si="217"/>
        <v/>
      </c>
      <c r="KK44" s="77" t="str">
        <f t="shared" si="217"/>
        <v/>
      </c>
      <c r="KL44" s="77" t="str">
        <f t="shared" si="217"/>
        <v/>
      </c>
      <c r="KM44" s="77" t="str">
        <f t="shared" si="217"/>
        <v/>
      </c>
      <c r="KN44" s="77" t="str">
        <f t="shared" si="217"/>
        <v/>
      </c>
      <c r="KO44" s="77" t="str">
        <f t="shared" si="217"/>
        <v/>
      </c>
      <c r="KP44" s="77" t="str">
        <f t="shared" si="217"/>
        <v/>
      </c>
      <c r="KQ44" s="77" t="str">
        <f t="shared" si="217"/>
        <v/>
      </c>
      <c r="KR44" s="77" t="str">
        <f t="shared" si="217"/>
        <v/>
      </c>
      <c r="KS44" s="77" t="str">
        <f t="shared" si="217"/>
        <v/>
      </c>
      <c r="KT44" s="78" t="str">
        <f t="shared" si="217"/>
        <v/>
      </c>
      <c r="KV44" s="97" t="str">
        <f t="shared" si="215"/>
        <v/>
      </c>
      <c r="KW44" s="98" t="str">
        <f t="shared" si="216"/>
        <v/>
      </c>
    </row>
    <row r="45" spans="1:309" x14ac:dyDescent="0.25">
      <c r="A45" s="2"/>
      <c r="B45" s="291"/>
      <c r="C45" s="292"/>
      <c r="D45" s="293"/>
      <c r="E45" s="294"/>
      <c r="F45" s="295"/>
      <c r="G45" s="296"/>
      <c r="H45" s="296"/>
      <c r="I45" s="296"/>
      <c r="J45" s="296"/>
      <c r="K45" s="297"/>
      <c r="L45" s="295"/>
      <c r="M45" s="296"/>
      <c r="N45" s="296"/>
      <c r="O45" s="296"/>
      <c r="P45" s="296"/>
      <c r="Q45" s="297"/>
      <c r="R45" s="295"/>
      <c r="S45" s="296"/>
      <c r="T45" s="296"/>
      <c r="U45" s="296"/>
      <c r="V45" s="296"/>
      <c r="W45" s="297"/>
      <c r="X45" s="295"/>
      <c r="Y45" s="296"/>
      <c r="Z45" s="296"/>
      <c r="AA45" s="296"/>
      <c r="AB45" s="296"/>
      <c r="AC45" s="297"/>
      <c r="AD45" s="295"/>
      <c r="AE45" s="296"/>
      <c r="AF45" s="296"/>
      <c r="AG45" s="296"/>
      <c r="AH45" s="296"/>
      <c r="AI45" s="297"/>
      <c r="AJ45" s="295"/>
      <c r="AK45" s="296"/>
      <c r="AL45" s="296"/>
      <c r="AM45" s="296"/>
      <c r="AN45" s="296"/>
      <c r="AO45" s="297"/>
      <c r="AP45" s="295"/>
      <c r="AQ45" s="296"/>
      <c r="AR45" s="296"/>
      <c r="AS45" s="296"/>
      <c r="AT45" s="296"/>
      <c r="AU45" s="297"/>
      <c r="AV45" s="295"/>
      <c r="AW45" s="296"/>
      <c r="AX45" s="296"/>
      <c r="AY45" s="296"/>
      <c r="AZ45" s="296"/>
      <c r="BA45" s="297"/>
      <c r="BB45" s="295"/>
      <c r="BC45" s="296"/>
      <c r="BD45" s="296"/>
      <c r="BE45" s="296"/>
      <c r="BF45" s="296"/>
      <c r="BG45" s="297"/>
      <c r="BH45" s="295"/>
      <c r="BI45" s="296"/>
      <c r="BJ45" s="296"/>
      <c r="BK45" s="296"/>
      <c r="BL45" s="296"/>
      <c r="BM45" s="297"/>
      <c r="BN45" s="295"/>
      <c r="BO45" s="296"/>
      <c r="BP45" s="296"/>
      <c r="BQ45" s="296"/>
      <c r="BR45" s="296"/>
      <c r="BS45" s="297"/>
      <c r="BT45" s="295"/>
      <c r="BU45" s="296"/>
      <c r="BV45" s="296"/>
      <c r="BW45" s="296"/>
      <c r="BX45" s="296"/>
      <c r="BY45" s="297"/>
      <c r="BZ45" s="295"/>
      <c r="CA45" s="296"/>
      <c r="CB45" s="296"/>
      <c r="CC45" s="296"/>
      <c r="CD45" s="296"/>
      <c r="CE45" s="297"/>
      <c r="CF45" s="295"/>
      <c r="CG45" s="296"/>
      <c r="CH45" s="296"/>
      <c r="CI45" s="296"/>
      <c r="CJ45" s="296"/>
      <c r="CK45" s="297"/>
      <c r="CL45" s="295"/>
      <c r="CM45" s="296"/>
      <c r="CN45" s="296"/>
      <c r="CO45" s="296"/>
      <c r="CP45" s="296"/>
      <c r="CQ45" s="297"/>
      <c r="CR45" s="2"/>
      <c r="CV45" s="116" t="str">
        <f t="shared" si="210"/>
        <v/>
      </c>
      <c r="CW45" s="117" t="str">
        <f t="shared" si="211"/>
        <v/>
      </c>
      <c r="CY45" s="32" t="str">
        <f t="shared" ca="1" si="212"/>
        <v/>
      </c>
      <c r="CZ45" s="33" t="str">
        <f t="shared" ca="1" si="126"/>
        <v/>
      </c>
      <c r="DA45" s="33" t="str">
        <f t="shared" ca="1" si="127"/>
        <v/>
      </c>
      <c r="DB45" s="33" t="str">
        <f t="shared" ca="1" si="128"/>
        <v/>
      </c>
      <c r="DC45" s="33" t="str">
        <f t="shared" ca="1" si="129"/>
        <v/>
      </c>
      <c r="DD45" s="33" t="str">
        <f t="shared" ca="1" si="130"/>
        <v/>
      </c>
      <c r="DE45" s="33" t="str">
        <f t="shared" ca="1" si="131"/>
        <v/>
      </c>
      <c r="DF45" s="33" t="str">
        <f t="shared" ca="1" si="132"/>
        <v/>
      </c>
      <c r="DG45" s="33" t="str">
        <f t="shared" ca="1" si="133"/>
        <v/>
      </c>
      <c r="DH45" s="33" t="str">
        <f t="shared" ca="1" si="134"/>
        <v/>
      </c>
      <c r="DI45" s="33" t="str">
        <f t="shared" ca="1" si="135"/>
        <v/>
      </c>
      <c r="DJ45" s="33" t="str">
        <f t="shared" ca="1" si="136"/>
        <v/>
      </c>
      <c r="DK45" s="33" t="str">
        <f t="shared" ca="1" si="137"/>
        <v/>
      </c>
      <c r="DL45" s="33" t="str">
        <f t="shared" ca="1" si="138"/>
        <v/>
      </c>
      <c r="DM45" s="33" t="str">
        <f t="shared" ca="1" si="139"/>
        <v/>
      </c>
      <c r="DN45" s="33" t="str">
        <f t="shared" ca="1" si="140"/>
        <v/>
      </c>
      <c r="DO45" s="33" t="str">
        <f t="shared" ca="1" si="141"/>
        <v/>
      </c>
      <c r="DP45" s="33" t="str">
        <f t="shared" ca="1" si="142"/>
        <v/>
      </c>
      <c r="DQ45" s="33" t="str">
        <f t="shared" ca="1" si="143"/>
        <v/>
      </c>
      <c r="DR45" s="33" t="str">
        <f t="shared" ca="1" si="144"/>
        <v/>
      </c>
      <c r="DS45" s="33" t="str">
        <f t="shared" ca="1" si="145"/>
        <v/>
      </c>
      <c r="DT45" s="33" t="str">
        <f t="shared" ca="1" si="146"/>
        <v/>
      </c>
      <c r="DU45" s="33" t="str">
        <f t="shared" ca="1" si="147"/>
        <v/>
      </c>
      <c r="DV45" s="33" t="str">
        <f t="shared" ca="1" si="148"/>
        <v/>
      </c>
      <c r="DW45" s="33" t="str">
        <f t="shared" ca="1" si="149"/>
        <v/>
      </c>
      <c r="DX45" s="33" t="str">
        <f t="shared" ca="1" si="150"/>
        <v/>
      </c>
      <c r="DY45" s="33" t="str">
        <f t="shared" ca="1" si="151"/>
        <v/>
      </c>
      <c r="DZ45" s="33" t="str">
        <f t="shared" ca="1" si="152"/>
        <v/>
      </c>
      <c r="EA45" s="33" t="str">
        <f t="shared" ca="1" si="153"/>
        <v/>
      </c>
      <c r="EB45" s="33" t="str">
        <f t="shared" ca="1" si="154"/>
        <v/>
      </c>
      <c r="EC45" s="33" t="str">
        <f t="shared" ca="1" si="155"/>
        <v/>
      </c>
      <c r="ED45" s="33" t="str">
        <f t="shared" ca="1" si="156"/>
        <v/>
      </c>
      <c r="EE45" s="33" t="str">
        <f t="shared" ca="1" si="157"/>
        <v/>
      </c>
      <c r="EF45" s="33" t="str">
        <f t="shared" ca="1" si="158"/>
        <v/>
      </c>
      <c r="EG45" s="33" t="str">
        <f t="shared" ca="1" si="159"/>
        <v/>
      </c>
      <c r="EH45" s="33" t="str">
        <f t="shared" ca="1" si="160"/>
        <v/>
      </c>
      <c r="EI45" s="33" t="str">
        <f t="shared" ca="1" si="161"/>
        <v/>
      </c>
      <c r="EJ45" s="33" t="str">
        <f t="shared" ca="1" si="162"/>
        <v/>
      </c>
      <c r="EK45" s="33" t="str">
        <f t="shared" ca="1" si="163"/>
        <v/>
      </c>
      <c r="EL45" s="33" t="str">
        <f t="shared" ca="1" si="164"/>
        <v/>
      </c>
      <c r="EM45" s="33" t="str">
        <f t="shared" ca="1" si="165"/>
        <v/>
      </c>
      <c r="EN45" s="33" t="str">
        <f t="shared" ca="1" si="166"/>
        <v/>
      </c>
      <c r="EO45" s="33" t="str">
        <f t="shared" ca="1" si="167"/>
        <v/>
      </c>
      <c r="EP45" s="33" t="str">
        <f t="shared" ca="1" si="168"/>
        <v/>
      </c>
      <c r="EQ45" s="33" t="str">
        <f t="shared" ca="1" si="169"/>
        <v/>
      </c>
      <c r="ER45" s="33" t="str">
        <f t="shared" ca="1" si="170"/>
        <v/>
      </c>
      <c r="ES45" s="33" t="str">
        <f t="shared" ca="1" si="171"/>
        <v/>
      </c>
      <c r="ET45" s="33" t="str">
        <f t="shared" ca="1" si="172"/>
        <v/>
      </c>
      <c r="EU45" s="33" t="str">
        <f t="shared" ca="1" si="173"/>
        <v/>
      </c>
      <c r="EV45" s="33" t="str">
        <f t="shared" ca="1" si="174"/>
        <v/>
      </c>
      <c r="EW45" s="33" t="str">
        <f t="shared" ca="1" si="175"/>
        <v/>
      </c>
      <c r="EX45" s="33" t="str">
        <f t="shared" ca="1" si="176"/>
        <v/>
      </c>
      <c r="EY45" s="33" t="str">
        <f t="shared" ca="1" si="177"/>
        <v/>
      </c>
      <c r="EZ45" s="33" t="str">
        <f t="shared" ca="1" si="178"/>
        <v/>
      </c>
      <c r="FA45" s="33" t="str">
        <f t="shared" ca="1" si="179"/>
        <v/>
      </c>
      <c r="FB45" s="33" t="str">
        <f t="shared" ca="1" si="180"/>
        <v/>
      </c>
      <c r="FC45" s="33" t="str">
        <f t="shared" ca="1" si="181"/>
        <v/>
      </c>
      <c r="FD45" s="33" t="str">
        <f t="shared" ca="1" si="182"/>
        <v/>
      </c>
      <c r="FE45" s="33" t="str">
        <f t="shared" ca="1" si="183"/>
        <v/>
      </c>
      <c r="FF45" s="33" t="str">
        <f t="shared" ca="1" si="184"/>
        <v/>
      </c>
      <c r="FG45" s="33" t="str">
        <f t="shared" ca="1" si="185"/>
        <v/>
      </c>
      <c r="FH45" s="33" t="str">
        <f t="shared" ca="1" si="186"/>
        <v/>
      </c>
      <c r="FI45" s="33" t="str">
        <f t="shared" ca="1" si="187"/>
        <v/>
      </c>
      <c r="FJ45" s="33" t="str">
        <f t="shared" ca="1" si="188"/>
        <v/>
      </c>
      <c r="FK45" s="33" t="str">
        <f t="shared" ca="1" si="189"/>
        <v/>
      </c>
      <c r="FL45" s="33" t="str">
        <f t="shared" ca="1" si="190"/>
        <v/>
      </c>
      <c r="FM45" s="33" t="str">
        <f t="shared" ca="1" si="191"/>
        <v/>
      </c>
      <c r="FN45" s="33" t="str">
        <f t="shared" ca="1" si="192"/>
        <v/>
      </c>
      <c r="FO45" s="33" t="str">
        <f t="shared" ca="1" si="193"/>
        <v/>
      </c>
      <c r="FP45" s="33" t="str">
        <f t="shared" ca="1" si="194"/>
        <v/>
      </c>
      <c r="FQ45" s="33" t="str">
        <f t="shared" ca="1" si="195"/>
        <v/>
      </c>
      <c r="FR45" s="33" t="str">
        <f t="shared" ca="1" si="196"/>
        <v/>
      </c>
      <c r="FS45" s="33" t="str">
        <f t="shared" ca="1" si="197"/>
        <v/>
      </c>
      <c r="FT45" s="33" t="str">
        <f t="shared" ca="1" si="198"/>
        <v/>
      </c>
      <c r="FU45" s="33" t="str">
        <f t="shared" ca="1" si="199"/>
        <v/>
      </c>
      <c r="FV45" s="33" t="str">
        <f t="shared" ca="1" si="200"/>
        <v/>
      </c>
      <c r="FW45" s="33" t="str">
        <f t="shared" ca="1" si="201"/>
        <v/>
      </c>
      <c r="FX45" s="33" t="str">
        <f t="shared" ca="1" si="202"/>
        <v/>
      </c>
      <c r="FY45" s="33" t="str">
        <f t="shared" ca="1" si="203"/>
        <v/>
      </c>
      <c r="FZ45" s="33" t="str">
        <f t="shared" ca="1" si="204"/>
        <v/>
      </c>
      <c r="GA45" s="33" t="str">
        <f t="shared" ca="1" si="205"/>
        <v/>
      </c>
      <c r="GB45" s="33" t="str">
        <f t="shared" ca="1" si="206"/>
        <v/>
      </c>
      <c r="GC45" s="33" t="str">
        <f t="shared" ca="1" si="207"/>
        <v/>
      </c>
      <c r="GD45" s="34" t="str">
        <f t="shared" ca="1" si="208"/>
        <v/>
      </c>
      <c r="GF45" s="41" t="str" cm="1">
        <f t="array" ref="GF45">IFERROR(IF(OR(GF$10="", $B45="", $F45="", L45="", GF$8=""), "", IF(GF$9="", L45/$F45, (L45-INDEX($L45:$CQ45, $GE45, MATCH(CONCATENATE(GF$10, " - ", GF$8-7), $L$68:$CQ$68, 0)))/$F45)), "")</f>
        <v/>
      </c>
      <c r="GG45" s="42" t="str" cm="1">
        <f t="array" ref="GG45">IFERROR(IF(OR(GG$10="", $B45="", $G45="", M45="", GG$8=""), "", IF(GG$9="", M45/$G45, (M45-INDEX($L45:$CQ45, $GE45, MATCH(CONCATENATE(GG$10, " - ", GG$8-7), $L$68:$CQ$68, 0)))/$G45)), "")</f>
        <v/>
      </c>
      <c r="GH45" s="42" t="str" cm="1">
        <f t="array" ref="GH45">IFERROR(IF(OR(GH$10="", $B45="", $H45="", N45="", GH$8=""), "", IF(GH$9="", N45/$H45, (N45-INDEX($L45:$CQ45, $GE45, MATCH(CONCATENATE(GH$10, " - ", GH$8-7), $L$68:$CQ$68, 0)))/$H45)), "")</f>
        <v/>
      </c>
      <c r="GI45" s="42" t="str" cm="1">
        <f t="array" ref="GI45">IFERROR(IF(OR(GI$10="", $B45="", $I45="", O45="", GI$8=""), "", IF(GI$9="", O45/$I45, (O45-INDEX($L45:$CQ45, $GE45, MATCH(CONCATENATE(GI$10, " - ", GI$8-7), $L$68:$CQ$68, 0)))/$I45)), "")</f>
        <v/>
      </c>
      <c r="GJ45" s="42" t="str" cm="1">
        <f t="array" ref="GJ45">IFERROR(IF(OR(GJ$10="", $B45="", $J45="", P45="", GJ$8=""), "", IF(GJ$9="", P45/$J45, (P45-INDEX($L45:$CQ45, $GE45, MATCH(CONCATENATE(GJ$10, " - ", GJ$8-7), $L$68:$CQ$68, 0)))/$J45)), "")</f>
        <v/>
      </c>
      <c r="GK45" s="43" t="str" cm="1">
        <f t="array" ref="GK45">IFERROR(IF(OR(GK$10="", $B45="", $K45="", Q45="", GK$8=""), "", IF(GK$9="", Q45/$K45, (Q45-INDEX($L45:$CQ45, $GE45, MATCH(CONCATENATE(GK$10, " - ", GK$8-7), $L$68:$CQ$68, 0)))/$K45)), "")</f>
        <v/>
      </c>
      <c r="GL45" s="41" t="str" cm="1">
        <f t="array" ref="GL45">IFERROR(IF(OR(GL$10="", $B45="", $F45="", R45="", GL$8=""), "", IF(GL$9="", R45/$F45, (R45-INDEX($L45:$CQ45, $GE45, MATCH(CONCATENATE(GL$10, " - ", GL$8-7), $L$68:$CQ$68, 0)))/$F45)), "")</f>
        <v/>
      </c>
      <c r="GM45" s="42" t="str" cm="1">
        <f t="array" ref="GM45">IFERROR(IF(OR(GM$10="", $B45="", $G45="", S45="", GM$8=""), "", IF(GM$9="", S45/$G45, (S45-INDEX($L45:$CQ45, $GE45, MATCH(CONCATENATE(GM$10, " - ", GM$8-7), $L$68:$CQ$68, 0)))/$G45)), "")</f>
        <v/>
      </c>
      <c r="GN45" s="42" t="str" cm="1">
        <f t="array" ref="GN45">IFERROR(IF(OR(GN$10="", $B45="", $H45="", T45="", GN$8=""), "", IF(GN$9="", T45/$H45, (T45-INDEX($L45:$CQ45, $GE45, MATCH(CONCATENATE(GN$10, " - ", GN$8-7), $L$68:$CQ$68, 0)))/$H45)), "")</f>
        <v/>
      </c>
      <c r="GO45" s="42" t="str" cm="1">
        <f t="array" ref="GO45">IFERROR(IF(OR(GO$10="", $B45="", $I45="", U45="", GO$8=""), "", IF(GO$9="", U45/$I45, (U45-INDEX($L45:$CQ45, $GE45, MATCH(CONCATENATE(GO$10, " - ", GO$8-7), $L$68:$CQ$68, 0)))/$I45)), "")</f>
        <v/>
      </c>
      <c r="GP45" s="42" t="str" cm="1">
        <f t="array" ref="GP45">IFERROR(IF(OR(GP$10="", $B45="", $J45="", V45="", GP$8=""), "", IF(GP$9="", V45/$J45, (V45-INDEX($L45:$CQ45, $GE45, MATCH(CONCATENATE(GP$10, " - ", GP$8-7), $L$68:$CQ$68, 0)))/$J45)), "")</f>
        <v/>
      </c>
      <c r="GQ45" s="43" t="str" cm="1">
        <f t="array" ref="GQ45">IFERROR(IF(OR(GQ$10="", $B45="", $K45="", W45="", GQ$8=""), "", IF(GQ$9="", W45/$K45, (W45-INDEX($L45:$CQ45, $GE45, MATCH(CONCATENATE(GQ$10, " - ", GQ$8-7), $L$68:$CQ$68, 0)))/$K45)), "")</f>
        <v/>
      </c>
      <c r="GR45" s="41" t="str" cm="1">
        <f t="array" ref="GR45">IFERROR(IF(OR(GR$10="", $B45="", $F45="", X45="", GR$8=""), "", IF(GR$9="", X45/$F45, (X45-INDEX($L45:$CQ45, $GE45, MATCH(CONCATENATE(GR$10, " - ", GR$8-7), $L$68:$CQ$68, 0)))/$F45)), "")</f>
        <v/>
      </c>
      <c r="GS45" s="42" t="str" cm="1">
        <f t="array" ref="GS45">IFERROR(IF(OR(GS$10="", $B45="", $G45="", Y45="", GS$8=""), "", IF(GS$9="", Y45/$G45, (Y45-INDEX($L45:$CQ45, $GE45, MATCH(CONCATENATE(GS$10, " - ", GS$8-7), $L$68:$CQ$68, 0)))/$G45)), "")</f>
        <v/>
      </c>
      <c r="GT45" s="42" t="str" cm="1">
        <f t="array" ref="GT45">IFERROR(IF(OR(GT$10="", $B45="", $H45="", Z45="", GT$8=""), "", IF(GT$9="", Z45/$H45, (Z45-INDEX($L45:$CQ45, $GE45, MATCH(CONCATENATE(GT$10, " - ", GT$8-7), $L$68:$CQ$68, 0)))/$H45)), "")</f>
        <v/>
      </c>
      <c r="GU45" s="42" t="str" cm="1">
        <f t="array" ref="GU45">IFERROR(IF(OR(GU$10="", $B45="", $I45="", AA45="", GU$8=""), "", IF(GU$9="", AA45/$I45, (AA45-INDEX($L45:$CQ45, $GE45, MATCH(CONCATENATE(GU$10, " - ", GU$8-7), $L$68:$CQ$68, 0)))/$I45)), "")</f>
        <v/>
      </c>
      <c r="GV45" s="42" t="str" cm="1">
        <f t="array" ref="GV45">IFERROR(IF(OR(GV$10="", $B45="", $J45="", AB45="", GV$8=""), "", IF(GV$9="", AB45/$J45, (AB45-INDEX($L45:$CQ45, $GE45, MATCH(CONCATENATE(GV$10, " - ", GV$8-7), $L$68:$CQ$68, 0)))/$J45)), "")</f>
        <v/>
      </c>
      <c r="GW45" s="43" t="str" cm="1">
        <f t="array" ref="GW45">IFERROR(IF(OR(GW$10="", $B45="", $K45="", AC45="", GW$8=""), "", IF(GW$9="", AC45/$K45, (AC45-INDEX($L45:$CQ45, $GE45, MATCH(CONCATENATE(GW$10, " - ", GW$8-7), $L$68:$CQ$68, 0)))/$K45)), "")</f>
        <v/>
      </c>
      <c r="GX45" s="41" t="str" cm="1">
        <f t="array" ref="GX45">IFERROR(IF(OR(GX$10="", $B45="", $F45="", AD45="", GX$8=""), "", IF(GX$9="", AD45/$F45, (AD45-INDEX($L45:$CQ45, $GE45, MATCH(CONCATENATE(GX$10, " - ", GX$8-7), $L$68:$CQ$68, 0)))/$F45)), "")</f>
        <v/>
      </c>
      <c r="GY45" s="42" t="str" cm="1">
        <f t="array" ref="GY45">IFERROR(IF(OR(GY$10="", $B45="", $G45="", AE45="", GY$8=""), "", IF(GY$9="", AE45/$G45, (AE45-INDEX($L45:$CQ45, $GE45, MATCH(CONCATENATE(GY$10, " - ", GY$8-7), $L$68:$CQ$68, 0)))/$G45)), "")</f>
        <v/>
      </c>
      <c r="GZ45" s="42" t="str" cm="1">
        <f t="array" ref="GZ45">IFERROR(IF(OR(GZ$10="", $B45="", $H45="", AF45="", GZ$8=""), "", IF(GZ$9="", AF45/$H45, (AF45-INDEX($L45:$CQ45, $GE45, MATCH(CONCATENATE(GZ$10, " - ", GZ$8-7), $L$68:$CQ$68, 0)))/$H45)), "")</f>
        <v/>
      </c>
      <c r="HA45" s="42" t="str" cm="1">
        <f t="array" ref="HA45">IFERROR(IF(OR(HA$10="", $B45="", $I45="", AG45="", HA$8=""), "", IF(HA$9="", AG45/$I45, (AG45-INDEX($L45:$CQ45, $GE45, MATCH(CONCATENATE(HA$10, " - ", HA$8-7), $L$68:$CQ$68, 0)))/$I45)), "")</f>
        <v/>
      </c>
      <c r="HB45" s="42" t="str" cm="1">
        <f t="array" ref="HB45">IFERROR(IF(OR(HB$10="", $B45="", $J45="", AH45="", HB$8=""), "", IF(HB$9="", AH45/$J45, (AH45-INDEX($L45:$CQ45, $GE45, MATCH(CONCATENATE(HB$10, " - ", HB$8-7), $L$68:$CQ$68, 0)))/$J45)), "")</f>
        <v/>
      </c>
      <c r="HC45" s="43" t="str" cm="1">
        <f t="array" ref="HC45">IFERROR(IF(OR(HC$10="", $B45="", $K45="", AI45="", HC$8=""), "", IF(HC$9="", AI45/$K45, (AI45-INDEX($L45:$CQ45, $GE45, MATCH(CONCATENATE(HC$10, " - ", HC$8-7), $L$68:$CQ$68, 0)))/$K45)), "")</f>
        <v/>
      </c>
      <c r="HD45" s="41" t="str" cm="1">
        <f t="array" ref="HD45">IFERROR(IF(OR(HD$10="", $B45="", $F45="", AJ45="", HD$8=""), "", IF(HD$9="", AJ45/$F45, (AJ45-INDEX($L45:$CQ45, $GE45, MATCH(CONCATENATE(HD$10, " - ", HD$8-7), $L$68:$CQ$68, 0)))/$F45)), "")</f>
        <v/>
      </c>
      <c r="HE45" s="42" t="str" cm="1">
        <f t="array" ref="HE45">IFERROR(IF(OR(HE$10="", $B45="", $G45="", AK45="", HE$8=""), "", IF(HE$9="", AK45/$G45, (AK45-INDEX($L45:$CQ45, $GE45, MATCH(CONCATENATE(HE$10, " - ", HE$8-7), $L$68:$CQ$68, 0)))/$G45)), "")</f>
        <v/>
      </c>
      <c r="HF45" s="42" t="str" cm="1">
        <f t="array" ref="HF45">IFERROR(IF(OR(HF$10="", $B45="", $H45="", AL45="", HF$8=""), "", IF(HF$9="", AL45/$H45, (AL45-INDEX($L45:$CQ45, $GE45, MATCH(CONCATENATE(HF$10, " - ", HF$8-7), $L$68:$CQ$68, 0)))/$H45)), "")</f>
        <v/>
      </c>
      <c r="HG45" s="42" t="str" cm="1">
        <f t="array" ref="HG45">IFERROR(IF(OR(HG$10="", $B45="", $I45="", AM45="", HG$8=""), "", IF(HG$9="", AM45/$I45, (AM45-INDEX($L45:$CQ45, $GE45, MATCH(CONCATENATE(HG$10, " - ", HG$8-7), $L$68:$CQ$68, 0)))/$I45)), "")</f>
        <v/>
      </c>
      <c r="HH45" s="42" t="str" cm="1">
        <f t="array" ref="HH45">IFERROR(IF(OR(HH$10="", $B45="", $J45="", AN45="", HH$8=""), "", IF(HH$9="", AN45/$J45, (AN45-INDEX($L45:$CQ45, $GE45, MATCH(CONCATENATE(HH$10, " - ", HH$8-7), $L$68:$CQ$68, 0)))/$J45)), "")</f>
        <v/>
      </c>
      <c r="HI45" s="43" t="str" cm="1">
        <f t="array" ref="HI45">IFERROR(IF(OR(HI$10="", $B45="", $K45="", AO45="", HI$8=""), "", IF(HI$9="", AO45/$K45, (AO45-INDEX($L45:$CQ45, $GE45, MATCH(CONCATENATE(HI$10, " - ", HI$8-7), $L$68:$CQ$68, 0)))/$K45)), "")</f>
        <v/>
      </c>
      <c r="HJ45" s="41" t="str" cm="1">
        <f t="array" ref="HJ45">IFERROR(IF(OR(HJ$10="", $B45="", $F45="", AP45="", HJ$8=""), "", IF(HJ$9="", AP45/$F45, (AP45-INDEX($L45:$CQ45, $GE45, MATCH(CONCATENATE(HJ$10, " - ", HJ$8-7), $L$68:$CQ$68, 0)))/$F45)), "")</f>
        <v/>
      </c>
      <c r="HK45" s="42" t="str" cm="1">
        <f t="array" ref="HK45">IFERROR(IF(OR(HK$10="", $B45="", $G45="", AQ45="", HK$8=""), "", IF(HK$9="", AQ45/$G45, (AQ45-INDEX($L45:$CQ45, $GE45, MATCH(CONCATENATE(HK$10, " - ", HK$8-7), $L$68:$CQ$68, 0)))/$G45)), "")</f>
        <v/>
      </c>
      <c r="HL45" s="42" t="str" cm="1">
        <f t="array" ref="HL45">IFERROR(IF(OR(HL$10="", $B45="", $H45="", AR45="", HL$8=""), "", IF(HL$9="", AR45/$H45, (AR45-INDEX($L45:$CQ45, $GE45, MATCH(CONCATENATE(HL$10, " - ", HL$8-7), $L$68:$CQ$68, 0)))/$H45)), "")</f>
        <v/>
      </c>
      <c r="HM45" s="42" t="str" cm="1">
        <f t="array" ref="HM45">IFERROR(IF(OR(HM$10="", $B45="", $I45="", AS45="", HM$8=""), "", IF(HM$9="", AS45/$I45, (AS45-INDEX($L45:$CQ45, $GE45, MATCH(CONCATENATE(HM$10, " - ", HM$8-7), $L$68:$CQ$68, 0)))/$I45)), "")</f>
        <v/>
      </c>
      <c r="HN45" s="42" t="str" cm="1">
        <f t="array" ref="HN45">IFERROR(IF(OR(HN$10="", $B45="", $J45="", AT45="", HN$8=""), "", IF(HN$9="", AT45/$J45, (AT45-INDEX($L45:$CQ45, $GE45, MATCH(CONCATENATE(HN$10, " - ", HN$8-7), $L$68:$CQ$68, 0)))/$J45)), "")</f>
        <v/>
      </c>
      <c r="HO45" s="43" t="str" cm="1">
        <f t="array" ref="HO45">IFERROR(IF(OR(HO$10="", $B45="", $K45="", AU45="", HO$8=""), "", IF(HO$9="", AU45/$K45, (AU45-INDEX($L45:$CQ45, $GE45, MATCH(CONCATENATE(HO$10, " - ", HO$8-7), $L$68:$CQ$68, 0)))/$K45)), "")</f>
        <v/>
      </c>
      <c r="HP45" s="41" t="str" cm="1">
        <f t="array" ref="HP45">IFERROR(IF(OR(HP$10="", $B45="", $F45="", AV45="", HP$8=""), "", IF(HP$9="", AV45/$F45, (AV45-INDEX($L45:$CQ45, $GE45, MATCH(CONCATENATE(HP$10, " - ", HP$8-7), $L$68:$CQ$68, 0)))/$F45)), "")</f>
        <v/>
      </c>
      <c r="HQ45" s="42" t="str" cm="1">
        <f t="array" ref="HQ45">IFERROR(IF(OR(HQ$10="", $B45="", $G45="", AW45="", HQ$8=""), "", IF(HQ$9="", AW45/$G45, (AW45-INDEX($L45:$CQ45, $GE45, MATCH(CONCATENATE(HQ$10, " - ", HQ$8-7), $L$68:$CQ$68, 0)))/$G45)), "")</f>
        <v/>
      </c>
      <c r="HR45" s="42" t="str" cm="1">
        <f t="array" ref="HR45">IFERROR(IF(OR(HR$10="", $B45="", $H45="", AX45="", HR$8=""), "", IF(HR$9="", AX45/$H45, (AX45-INDEX($L45:$CQ45, $GE45, MATCH(CONCATENATE(HR$10, " - ", HR$8-7), $L$68:$CQ$68, 0)))/$H45)), "")</f>
        <v/>
      </c>
      <c r="HS45" s="42" t="str" cm="1">
        <f t="array" ref="HS45">IFERROR(IF(OR(HS$10="", $B45="", $I45="", AY45="", HS$8=""), "", IF(HS$9="", AY45/$I45, (AY45-INDEX($L45:$CQ45, $GE45, MATCH(CONCATENATE(HS$10, " - ", HS$8-7), $L$68:$CQ$68, 0)))/$I45)), "")</f>
        <v/>
      </c>
      <c r="HT45" s="42" t="str" cm="1">
        <f t="array" ref="HT45">IFERROR(IF(OR(HT$10="", $B45="", $J45="", AZ45="", HT$8=""), "", IF(HT$9="", AZ45/$J45, (AZ45-INDEX($L45:$CQ45, $GE45, MATCH(CONCATENATE(HT$10, " - ", HT$8-7), $L$68:$CQ$68, 0)))/$J45)), "")</f>
        <v/>
      </c>
      <c r="HU45" s="43" t="str" cm="1">
        <f t="array" ref="HU45">IFERROR(IF(OR(HU$10="", $B45="", $K45="", BA45="", HU$8=""), "", IF(HU$9="", BA45/$K45, (BA45-INDEX($L45:$CQ45, $GE45, MATCH(CONCATENATE(HU$10, " - ", HU$8-7), $L$68:$CQ$68, 0)))/$K45)), "")</f>
        <v/>
      </c>
      <c r="HV45" s="41" t="str" cm="1">
        <f t="array" ref="HV45">IFERROR(IF(OR(HV$10="", $B45="", $F45="", BB45="", HV$8=""), "", IF(HV$9="", BB45/$F45, (BB45-INDEX($L45:$CQ45, $GE45, MATCH(CONCATENATE(HV$10, " - ", HV$8-7), $L$68:$CQ$68, 0)))/$F45)), "")</f>
        <v/>
      </c>
      <c r="HW45" s="42" t="str" cm="1">
        <f t="array" ref="HW45">IFERROR(IF(OR(HW$10="", $B45="", $G45="", BC45="", HW$8=""), "", IF(HW$9="", BC45/$G45, (BC45-INDEX($L45:$CQ45, $GE45, MATCH(CONCATENATE(HW$10, " - ", HW$8-7), $L$68:$CQ$68, 0)))/$G45)), "")</f>
        <v/>
      </c>
      <c r="HX45" s="42" t="str" cm="1">
        <f t="array" ref="HX45">IFERROR(IF(OR(HX$10="", $B45="", $H45="", BD45="", HX$8=""), "", IF(HX$9="", BD45/$H45, (BD45-INDEX($L45:$CQ45, $GE45, MATCH(CONCATENATE(HX$10, " - ", HX$8-7), $L$68:$CQ$68, 0)))/$H45)), "")</f>
        <v/>
      </c>
      <c r="HY45" s="42" t="str" cm="1">
        <f t="array" ref="HY45">IFERROR(IF(OR(HY$10="", $B45="", $I45="", BE45="", HY$8=""), "", IF(HY$9="", BE45/$I45, (BE45-INDEX($L45:$CQ45, $GE45, MATCH(CONCATENATE(HY$10, " - ", HY$8-7), $L$68:$CQ$68, 0)))/$I45)), "")</f>
        <v/>
      </c>
      <c r="HZ45" s="42" t="str" cm="1">
        <f t="array" ref="HZ45">IFERROR(IF(OR(HZ$10="", $B45="", $J45="", BF45="", HZ$8=""), "", IF(HZ$9="", BF45/$J45, (BF45-INDEX($L45:$CQ45, $GE45, MATCH(CONCATENATE(HZ$10, " - ", HZ$8-7), $L$68:$CQ$68, 0)))/$J45)), "")</f>
        <v/>
      </c>
      <c r="IA45" s="43" t="str" cm="1">
        <f t="array" ref="IA45">IFERROR(IF(OR(IA$10="", $B45="", $K45="", BG45="", IA$8=""), "", IF(IA$9="", BG45/$K45, (BG45-INDEX($L45:$CQ45, $GE45, MATCH(CONCATENATE(IA$10, " - ", IA$8-7), $L$68:$CQ$68, 0)))/$K45)), "")</f>
        <v/>
      </c>
      <c r="IB45" s="41" t="str" cm="1">
        <f t="array" ref="IB45">IFERROR(IF(OR(IB$10="", $B45="", $F45="", BH45="", IB$8=""), "", IF(IB$9="", BH45/$F45, (BH45-INDEX($L45:$CQ45, $GE45, MATCH(CONCATENATE(IB$10, " - ", IB$8-7), $L$68:$CQ$68, 0)))/$F45)), "")</f>
        <v/>
      </c>
      <c r="IC45" s="42" t="str" cm="1">
        <f t="array" ref="IC45">IFERROR(IF(OR(IC$10="", $B45="", $G45="", BI45="", IC$8=""), "", IF(IC$9="", BI45/$G45, (BI45-INDEX($L45:$CQ45, $GE45, MATCH(CONCATENATE(IC$10, " - ", IC$8-7), $L$68:$CQ$68, 0)))/$G45)), "")</f>
        <v/>
      </c>
      <c r="ID45" s="42" t="str" cm="1">
        <f t="array" ref="ID45">IFERROR(IF(OR(ID$10="", $B45="", $H45="", BJ45="", ID$8=""), "", IF(ID$9="", BJ45/$H45, (BJ45-INDEX($L45:$CQ45, $GE45, MATCH(CONCATENATE(ID$10, " - ", ID$8-7), $L$68:$CQ$68, 0)))/$H45)), "")</f>
        <v/>
      </c>
      <c r="IE45" s="42" t="str" cm="1">
        <f t="array" ref="IE45">IFERROR(IF(OR(IE$10="", $B45="", $I45="", BK45="", IE$8=""), "", IF(IE$9="", BK45/$I45, (BK45-INDEX($L45:$CQ45, $GE45, MATCH(CONCATENATE(IE$10, " - ", IE$8-7), $L$68:$CQ$68, 0)))/$I45)), "")</f>
        <v/>
      </c>
      <c r="IF45" s="42" t="str" cm="1">
        <f t="array" ref="IF45">IFERROR(IF(OR(IF$10="", $B45="", $J45="", BL45="", IF$8=""), "", IF(IF$9="", BL45/$J45, (BL45-INDEX($L45:$CQ45, $GE45, MATCH(CONCATENATE(IF$10, " - ", IF$8-7), $L$68:$CQ$68, 0)))/$J45)), "")</f>
        <v/>
      </c>
      <c r="IG45" s="43" t="str" cm="1">
        <f t="array" ref="IG45">IFERROR(IF(OR(IG$10="", $B45="", $K45="", BM45="", IG$8=""), "", IF(IG$9="", BM45/$K45, (BM45-INDEX($L45:$CQ45, $GE45, MATCH(CONCATENATE(IG$10, " - ", IG$8-7), $L$68:$CQ$68, 0)))/$K45)), "")</f>
        <v/>
      </c>
      <c r="IH45" s="41" t="str" cm="1">
        <f t="array" ref="IH45">IFERROR(IF(OR(IH$10="", $B45="", $F45="", BN45="", IH$8=""), "", IF(IH$9="", BN45/$F45, (BN45-INDEX($L45:$CQ45, $GE45, MATCH(CONCATENATE(IH$10, " - ", IH$8-7), $L$68:$CQ$68, 0)))/$F45)), "")</f>
        <v/>
      </c>
      <c r="II45" s="42" t="str" cm="1">
        <f t="array" ref="II45">IFERROR(IF(OR(II$10="", $B45="", $G45="", BO45="", II$8=""), "", IF(II$9="", BO45/$G45, (BO45-INDEX($L45:$CQ45, $GE45, MATCH(CONCATENATE(II$10, " - ", II$8-7), $L$68:$CQ$68, 0)))/$G45)), "")</f>
        <v/>
      </c>
      <c r="IJ45" s="42" t="str" cm="1">
        <f t="array" ref="IJ45">IFERROR(IF(OR(IJ$10="", $B45="", $H45="", BP45="", IJ$8=""), "", IF(IJ$9="", BP45/$H45, (BP45-INDEX($L45:$CQ45, $GE45, MATCH(CONCATENATE(IJ$10, " - ", IJ$8-7), $L$68:$CQ$68, 0)))/$H45)), "")</f>
        <v/>
      </c>
      <c r="IK45" s="42" t="str" cm="1">
        <f t="array" ref="IK45">IFERROR(IF(OR(IK$10="", $B45="", $I45="", BQ45="", IK$8=""), "", IF(IK$9="", BQ45/$I45, (BQ45-INDEX($L45:$CQ45, $GE45, MATCH(CONCATENATE(IK$10, " - ", IK$8-7), $L$68:$CQ$68, 0)))/$I45)), "")</f>
        <v/>
      </c>
      <c r="IL45" s="42" t="str" cm="1">
        <f t="array" ref="IL45">IFERROR(IF(OR(IL$10="", $B45="", $J45="", BR45="", IL$8=""), "", IF(IL$9="", BR45/$J45, (BR45-INDEX($L45:$CQ45, $GE45, MATCH(CONCATENATE(IL$10, " - ", IL$8-7), $L$68:$CQ$68, 0)))/$J45)), "")</f>
        <v/>
      </c>
      <c r="IM45" s="43" t="str" cm="1">
        <f t="array" ref="IM45">IFERROR(IF(OR(IM$10="", $B45="", $K45="", BS45="", IM$8=""), "", IF(IM$9="", BS45/$K45, (BS45-INDEX($L45:$CQ45, $GE45, MATCH(CONCATENATE(IM$10, " - ", IM$8-7), $L$68:$CQ$68, 0)))/$K45)), "")</f>
        <v/>
      </c>
      <c r="IN45" s="41" t="str" cm="1">
        <f t="array" ref="IN45">IFERROR(IF(OR(IN$10="", $B45="", $F45="", BT45="", IN$8=""), "", IF(IN$9="", BT45/$F45, (BT45-INDEX($L45:$CQ45, $GE45, MATCH(CONCATENATE(IN$10, " - ", IN$8-7), $L$68:$CQ$68, 0)))/$F45)), "")</f>
        <v/>
      </c>
      <c r="IO45" s="42" t="str" cm="1">
        <f t="array" ref="IO45">IFERROR(IF(OR(IO$10="", $B45="", $G45="", BU45="", IO$8=""), "", IF(IO$9="", BU45/$G45, (BU45-INDEX($L45:$CQ45, $GE45, MATCH(CONCATENATE(IO$10, " - ", IO$8-7), $L$68:$CQ$68, 0)))/$G45)), "")</f>
        <v/>
      </c>
      <c r="IP45" s="42" t="str" cm="1">
        <f t="array" ref="IP45">IFERROR(IF(OR(IP$10="", $B45="", $H45="", BV45="", IP$8=""), "", IF(IP$9="", BV45/$H45, (BV45-INDEX($L45:$CQ45, $GE45, MATCH(CONCATENATE(IP$10, " - ", IP$8-7), $L$68:$CQ$68, 0)))/$H45)), "")</f>
        <v/>
      </c>
      <c r="IQ45" s="42" t="str" cm="1">
        <f t="array" ref="IQ45">IFERROR(IF(OR(IQ$10="", $B45="", $I45="", BW45="", IQ$8=""), "", IF(IQ$9="", BW45/$I45, (BW45-INDEX($L45:$CQ45, $GE45, MATCH(CONCATENATE(IQ$10, " - ", IQ$8-7), $L$68:$CQ$68, 0)))/$I45)), "")</f>
        <v/>
      </c>
      <c r="IR45" s="42" t="str" cm="1">
        <f t="array" ref="IR45">IFERROR(IF(OR(IR$10="", $B45="", $J45="", BX45="", IR$8=""), "", IF(IR$9="", BX45/$J45, (BX45-INDEX($L45:$CQ45, $GE45, MATCH(CONCATENATE(IR$10, " - ", IR$8-7), $L$68:$CQ$68, 0)))/$J45)), "")</f>
        <v/>
      </c>
      <c r="IS45" s="43" t="str" cm="1">
        <f t="array" ref="IS45">IFERROR(IF(OR(IS$10="", $B45="", $K45="", BY45="", IS$8=""), "", IF(IS$9="", BY45/$K45, (BY45-INDEX($L45:$CQ45, $GE45, MATCH(CONCATENATE(IS$10, " - ", IS$8-7), $L$68:$CQ$68, 0)))/$K45)), "")</f>
        <v/>
      </c>
      <c r="IT45" s="41" t="str" cm="1">
        <f t="array" ref="IT45">IFERROR(IF(OR(IT$10="", $B45="", $F45="", BZ45="", IT$8=""), "", IF(IT$9="", BZ45/$F45, (BZ45-INDEX($L45:$CQ45, $GE45, MATCH(CONCATENATE(IT$10, " - ", IT$8-7), $L$68:$CQ$68, 0)))/$F45)), "")</f>
        <v/>
      </c>
      <c r="IU45" s="42" t="str" cm="1">
        <f t="array" ref="IU45">IFERROR(IF(OR(IU$10="", $B45="", $G45="", CA45="", IU$8=""), "", IF(IU$9="", CA45/$G45, (CA45-INDEX($L45:$CQ45, $GE45, MATCH(CONCATENATE(IU$10, " - ", IU$8-7), $L$68:$CQ$68, 0)))/$G45)), "")</f>
        <v/>
      </c>
      <c r="IV45" s="42" t="str" cm="1">
        <f t="array" ref="IV45">IFERROR(IF(OR(IV$10="", $B45="", $H45="", CB45="", IV$8=""), "", IF(IV$9="", CB45/$H45, (CB45-INDEX($L45:$CQ45, $GE45, MATCH(CONCATENATE(IV$10, " - ", IV$8-7), $L$68:$CQ$68, 0)))/$H45)), "")</f>
        <v/>
      </c>
      <c r="IW45" s="42" t="str" cm="1">
        <f t="array" ref="IW45">IFERROR(IF(OR(IW$10="", $B45="", $I45="", CC45="", IW$8=""), "", IF(IW$9="", CC45/$I45, (CC45-INDEX($L45:$CQ45, $GE45, MATCH(CONCATENATE(IW$10, " - ", IW$8-7), $L$68:$CQ$68, 0)))/$I45)), "")</f>
        <v/>
      </c>
      <c r="IX45" s="42" t="str" cm="1">
        <f t="array" ref="IX45">IFERROR(IF(OR(IX$10="", $B45="", $J45="", CD45="", IX$8=""), "", IF(IX$9="", CD45/$J45, (CD45-INDEX($L45:$CQ45, $GE45, MATCH(CONCATENATE(IX$10, " - ", IX$8-7), $L$68:$CQ$68, 0)))/$J45)), "")</f>
        <v/>
      </c>
      <c r="IY45" s="43" t="str" cm="1">
        <f t="array" ref="IY45">IFERROR(IF(OR(IY$10="", $B45="", $K45="", CE45="", IY$8=""), "", IF(IY$9="", CE45/$K45, (CE45-INDEX($L45:$CQ45, $GE45, MATCH(CONCATENATE(IY$10, " - ", IY$8-7), $L$68:$CQ$68, 0)))/$K45)), "")</f>
        <v/>
      </c>
      <c r="IZ45" s="41" t="str" cm="1">
        <f t="array" ref="IZ45">IFERROR(IF(OR(IZ$10="", $B45="", $F45="", CF45="", IZ$8=""), "", IF(IZ$9="", CF45/$F45, (CF45-INDEX($L45:$CQ45, $GE45, MATCH(CONCATENATE(IZ$10, " - ", IZ$8-7), $L$68:$CQ$68, 0)))/$F45)), "")</f>
        <v/>
      </c>
      <c r="JA45" s="42" t="str" cm="1">
        <f t="array" ref="JA45">IFERROR(IF(OR(JA$10="", $B45="", $G45="", CG45="", JA$8=""), "", IF(JA$9="", CG45/$G45, (CG45-INDEX($L45:$CQ45, $GE45, MATCH(CONCATENATE(JA$10, " - ", JA$8-7), $L$68:$CQ$68, 0)))/$G45)), "")</f>
        <v/>
      </c>
      <c r="JB45" s="42" t="str" cm="1">
        <f t="array" ref="JB45">IFERROR(IF(OR(JB$10="", $B45="", $H45="", CH45="", JB$8=""), "", IF(JB$9="", CH45/$H45, (CH45-INDEX($L45:$CQ45, $GE45, MATCH(CONCATENATE(JB$10, " - ", JB$8-7), $L$68:$CQ$68, 0)))/$H45)), "")</f>
        <v/>
      </c>
      <c r="JC45" s="42" t="str" cm="1">
        <f t="array" ref="JC45">IFERROR(IF(OR(JC$10="", $B45="", $I45="", CI45="", JC$8=""), "", IF(JC$9="", CI45/$I45, (CI45-INDEX($L45:$CQ45, $GE45, MATCH(CONCATENATE(JC$10, " - ", JC$8-7), $L$68:$CQ$68, 0)))/$I45)), "")</f>
        <v/>
      </c>
      <c r="JD45" s="42" t="str" cm="1">
        <f t="array" ref="JD45">IFERROR(IF(OR(JD$10="", $B45="", $J45="", CJ45="", JD$8=""), "", IF(JD$9="", CJ45/$J45, (CJ45-INDEX($L45:$CQ45, $GE45, MATCH(CONCATENATE(JD$10, " - ", JD$8-7), $L$68:$CQ$68, 0)))/$J45)), "")</f>
        <v/>
      </c>
      <c r="JE45" s="43" t="str" cm="1">
        <f t="array" ref="JE45">IFERROR(IF(OR(JE$10="", $B45="", $K45="", CK45="", JE$8=""), "", IF(JE$9="", CK45/$K45, (CK45-INDEX($L45:$CQ45, $GE45, MATCH(CONCATENATE(JE$10, " - ", JE$8-7), $L$68:$CQ$68, 0)))/$K45)), "")</f>
        <v/>
      </c>
      <c r="JF45" s="41" t="str" cm="1">
        <f t="array" ref="JF45">IFERROR(IF(OR(JF$10="", $B45="", $F45="", CL45="", JF$8=""), "", IF(JF$9="", CL45/$F45, (CL45-INDEX($L45:$CQ45, $GE45, MATCH(CONCATENATE(JF$10, " - ", JF$8-7), $L$68:$CQ$68, 0)))/$F45)), "")</f>
        <v/>
      </c>
      <c r="JG45" s="42" t="str" cm="1">
        <f t="array" ref="JG45">IFERROR(IF(OR(JG$10="", $B45="", $G45="", CM45="", JG$8=""), "", IF(JG$9="", CM45/$G45, (CM45-INDEX($L45:$CQ45, $GE45, MATCH(CONCATENATE(JG$10, " - ", JG$8-7), $L$68:$CQ$68, 0)))/$G45)), "")</f>
        <v/>
      </c>
      <c r="JH45" s="42" t="str" cm="1">
        <f t="array" ref="JH45">IFERROR(IF(OR(JH$10="", $B45="", $H45="", CN45="", JH$8=""), "", IF(JH$9="", CN45/$H45, (CN45-INDEX($L45:$CQ45, $GE45, MATCH(CONCATENATE(JH$10, " - ", JH$8-7), $L$68:$CQ$68, 0)))/$H45)), "")</f>
        <v/>
      </c>
      <c r="JI45" s="42" t="str" cm="1">
        <f t="array" ref="JI45">IFERROR(IF(OR(JI$10="", $B45="", $I45="", CO45="", JI$8=""), "", IF(JI$9="", CO45/$I45, (CO45-INDEX($L45:$CQ45, $GE45, MATCH(CONCATENATE(JI$10, " - ", JI$8-7), $L$68:$CQ$68, 0)))/$I45)), "")</f>
        <v/>
      </c>
      <c r="JJ45" s="42" t="str" cm="1">
        <f t="array" ref="JJ45">IFERROR(IF(OR(JJ$10="", $B45="", $J45="", CP45="", JJ$8=""), "", IF(JJ$9="", CP45/$J45, (CP45-INDEX($L45:$CQ45, $GE45, MATCH(CONCATENATE(JJ$10, " - ", JJ$8-7), $L$68:$CQ$68, 0)))/$J45)), "")</f>
        <v/>
      </c>
      <c r="JK45" s="43" t="str" cm="1">
        <f t="array" ref="JK45">IFERROR(IF(OR(JK$10="", $B45="", $K45="", CQ45="", JK$8=""), "", IF(JK$9="", CQ45/$K45, (CQ45-INDEX($L45:$CQ45, $GE45, MATCH(CONCATENATE(JK$10, " - ", JK$8-7), $L$68:$CQ$68, 0)))/$K45)), "")</f>
        <v/>
      </c>
      <c r="JM45" s="55" t="str" cm="1">
        <f t="array" ref="JM45">IF(OR(JM$10="", $B45=""), "", SUMPRODUCT(($CY45:$GD45=JM$8)*($CY$10:$GD$10=JM$10)))</f>
        <v/>
      </c>
      <c r="JN45" s="56" t="str" cm="1">
        <f t="array" ref="JN45">IF(OR(JN$10="", $B45=""), "", SUMPRODUCT(($CY45:$GD45=JN$8)*($CY$10:$GD$10=JN$10)))</f>
        <v/>
      </c>
      <c r="JO45" s="56" t="str" cm="1">
        <f t="array" ref="JO45">IF(OR(JO$10="", $B45=""), "", SUMPRODUCT(($CY45:$GD45=JO$8)*($CY$10:$GD$10=JO$10)))</f>
        <v/>
      </c>
      <c r="JP45" s="56" t="str" cm="1">
        <f t="array" ref="JP45">IF(OR(JP$10="", $B45=""), "", SUMPRODUCT(($CY45:$GD45=JP$8)*($CY$10:$GD$10=JP$10)))</f>
        <v/>
      </c>
      <c r="JQ45" s="56" t="str" cm="1">
        <f t="array" ref="JQ45">IF(OR(JQ$10="", $B45=""), "", SUMPRODUCT(($CY45:$GD45=JQ$8)*($CY$10:$GD$10=JQ$10)))</f>
        <v/>
      </c>
      <c r="JR45" s="56" t="str" cm="1">
        <f t="array" ref="JR45">IF(OR(JR$10="", $B45=""), "", SUMPRODUCT(($CY45:$GD45=JR$8)*($CY$10:$GD$10=JR$10)))</f>
        <v/>
      </c>
      <c r="JS45" s="56" t="str" cm="1">
        <f t="array" ref="JS45">IF(OR(JS$10="", $B45=""), "", SUMPRODUCT(($CY45:$GD45=JS$8)*($CY$10:$GD$10=JS$10)))</f>
        <v/>
      </c>
      <c r="JT45" s="56" t="str" cm="1">
        <f t="array" ref="JT45">IF(OR(JT$10="", $B45=""), "", SUMPRODUCT(($CY45:$GD45=JT$8)*($CY$10:$GD$10=JT$10)))</f>
        <v/>
      </c>
      <c r="JU45" s="56" t="str" cm="1">
        <f t="array" ref="JU45">IF(OR(JU$10="", $B45=""), "", SUMPRODUCT(($CY45:$GD45=JU$8)*($CY$10:$GD$10=JU$10)))</f>
        <v/>
      </c>
      <c r="JV45" s="56" t="str" cm="1">
        <f t="array" ref="JV45">IF(OR(JV$10="", $B45=""), "", SUMPRODUCT(($CY45:$GD45=JV$8)*($CY$10:$GD$10=JV$10)))</f>
        <v/>
      </c>
      <c r="JW45" s="56" t="str" cm="1">
        <f t="array" ref="JW45">IF(OR(JW$10="", $B45=""), "", SUMPRODUCT(($CY45:$GD45=JW$8)*($CY$10:$GD$10=JW$10)))</f>
        <v/>
      </c>
      <c r="JX45" s="56" t="str" cm="1">
        <f t="array" ref="JX45">IF(OR(JX$10="", $B45=""), "", SUMPRODUCT(($CY45:$GD45=JX$8)*($CY$10:$GD$10=JX$10)))</f>
        <v/>
      </c>
      <c r="JY45" s="56" t="str" cm="1">
        <f t="array" ref="JY45">IF(OR(JY$10="", $B45=""), "", SUMPRODUCT(($CY45:$GD45=JY$8)*($CY$10:$GD$10=JY$10)))</f>
        <v/>
      </c>
      <c r="JZ45" s="56" t="str" cm="1">
        <f t="array" ref="JZ45">IF(OR(JZ$10="", $B45=""), "", SUMPRODUCT(($CY45:$GD45=JZ$8)*($CY$10:$GD$10=JZ$10)))</f>
        <v/>
      </c>
      <c r="KA45" s="56" t="str" cm="1">
        <f t="array" ref="KA45">IF(OR(KA$10="", $B45=""), "", SUMPRODUCT(($CY45:$GD45=KA$8)*($CY$10:$GD$10=KA$10)))</f>
        <v/>
      </c>
      <c r="KB45" s="56" t="str" cm="1">
        <f t="array" ref="KB45">IF(OR(KB$10="", $B45=""), "", SUMPRODUCT(($CY45:$GD45=KB$8)*($CY$10:$GD$10=KB$10)))</f>
        <v/>
      </c>
      <c r="KC45" s="56" t="str" cm="1">
        <f t="array" ref="KC45">IF(OR(KC$10="", $B45=""), "", SUMPRODUCT(($CY45:$GD45=KC$8)*($CY$10:$GD$10=KC$10)))</f>
        <v/>
      </c>
      <c r="KD45" s="57" t="str" cm="1">
        <f t="array" ref="KD45">IF(OR(KD$10="", $B45=""), "", SUMPRODUCT(($CY45:$GD45=KD$8)*($CY$10:$GD$10=KD$10)))</f>
        <v/>
      </c>
      <c r="KF45" s="70" t="str">
        <f t="shared" si="213"/>
        <v/>
      </c>
      <c r="KH45" s="76" t="str">
        <f t="shared" si="217"/>
        <v/>
      </c>
      <c r="KI45" s="77" t="str">
        <f t="shared" si="217"/>
        <v/>
      </c>
      <c r="KJ45" s="77" t="str">
        <f t="shared" si="217"/>
        <v/>
      </c>
      <c r="KK45" s="77" t="str">
        <f t="shared" si="217"/>
        <v/>
      </c>
      <c r="KL45" s="77" t="str">
        <f t="shared" si="217"/>
        <v/>
      </c>
      <c r="KM45" s="77" t="str">
        <f t="shared" si="217"/>
        <v/>
      </c>
      <c r="KN45" s="77" t="str">
        <f t="shared" si="217"/>
        <v/>
      </c>
      <c r="KO45" s="77" t="str">
        <f t="shared" si="217"/>
        <v/>
      </c>
      <c r="KP45" s="77" t="str">
        <f t="shared" si="217"/>
        <v/>
      </c>
      <c r="KQ45" s="77" t="str">
        <f t="shared" si="217"/>
        <v/>
      </c>
      <c r="KR45" s="77" t="str">
        <f t="shared" si="217"/>
        <v/>
      </c>
      <c r="KS45" s="77" t="str">
        <f t="shared" si="217"/>
        <v/>
      </c>
      <c r="KT45" s="78" t="str">
        <f t="shared" si="217"/>
        <v/>
      </c>
      <c r="KV45" s="97" t="str">
        <f t="shared" si="215"/>
        <v/>
      </c>
      <c r="KW45" s="98" t="str">
        <f t="shared" si="216"/>
        <v/>
      </c>
    </row>
    <row r="46" spans="1:309" x14ac:dyDescent="0.25">
      <c r="A46" s="2"/>
      <c r="B46" s="291"/>
      <c r="C46" s="292"/>
      <c r="D46" s="293"/>
      <c r="E46" s="294"/>
      <c r="F46" s="295"/>
      <c r="G46" s="296"/>
      <c r="H46" s="296"/>
      <c r="I46" s="296"/>
      <c r="J46" s="296"/>
      <c r="K46" s="297"/>
      <c r="L46" s="295"/>
      <c r="M46" s="296"/>
      <c r="N46" s="296"/>
      <c r="O46" s="296"/>
      <c r="P46" s="296"/>
      <c r="Q46" s="297"/>
      <c r="R46" s="295"/>
      <c r="S46" s="296"/>
      <c r="T46" s="296"/>
      <c r="U46" s="296"/>
      <c r="V46" s="296"/>
      <c r="W46" s="297"/>
      <c r="X46" s="295"/>
      <c r="Y46" s="296"/>
      <c r="Z46" s="296"/>
      <c r="AA46" s="296"/>
      <c r="AB46" s="296"/>
      <c r="AC46" s="297"/>
      <c r="AD46" s="295"/>
      <c r="AE46" s="296"/>
      <c r="AF46" s="296"/>
      <c r="AG46" s="296"/>
      <c r="AH46" s="296"/>
      <c r="AI46" s="297"/>
      <c r="AJ46" s="295"/>
      <c r="AK46" s="296"/>
      <c r="AL46" s="296"/>
      <c r="AM46" s="296"/>
      <c r="AN46" s="296"/>
      <c r="AO46" s="297"/>
      <c r="AP46" s="295"/>
      <c r="AQ46" s="296"/>
      <c r="AR46" s="296"/>
      <c r="AS46" s="296"/>
      <c r="AT46" s="296"/>
      <c r="AU46" s="297"/>
      <c r="AV46" s="295"/>
      <c r="AW46" s="296"/>
      <c r="AX46" s="296"/>
      <c r="AY46" s="296"/>
      <c r="AZ46" s="296"/>
      <c r="BA46" s="297"/>
      <c r="BB46" s="295"/>
      <c r="BC46" s="296"/>
      <c r="BD46" s="296"/>
      <c r="BE46" s="296"/>
      <c r="BF46" s="296"/>
      <c r="BG46" s="297"/>
      <c r="BH46" s="295"/>
      <c r="BI46" s="296"/>
      <c r="BJ46" s="296"/>
      <c r="BK46" s="296"/>
      <c r="BL46" s="296"/>
      <c r="BM46" s="297"/>
      <c r="BN46" s="295"/>
      <c r="BO46" s="296"/>
      <c r="BP46" s="296"/>
      <c r="BQ46" s="296"/>
      <c r="BR46" s="296"/>
      <c r="BS46" s="297"/>
      <c r="BT46" s="295"/>
      <c r="BU46" s="296"/>
      <c r="BV46" s="296"/>
      <c r="BW46" s="296"/>
      <c r="BX46" s="296"/>
      <c r="BY46" s="297"/>
      <c r="BZ46" s="295"/>
      <c r="CA46" s="296"/>
      <c r="CB46" s="296"/>
      <c r="CC46" s="296"/>
      <c r="CD46" s="296"/>
      <c r="CE46" s="297"/>
      <c r="CF46" s="295"/>
      <c r="CG46" s="296"/>
      <c r="CH46" s="296"/>
      <c r="CI46" s="296"/>
      <c r="CJ46" s="296"/>
      <c r="CK46" s="297"/>
      <c r="CL46" s="295"/>
      <c r="CM46" s="296"/>
      <c r="CN46" s="296"/>
      <c r="CO46" s="296"/>
      <c r="CP46" s="296"/>
      <c r="CQ46" s="297"/>
      <c r="CR46" s="2"/>
      <c r="CV46" s="116" t="str">
        <f t="shared" si="210"/>
        <v/>
      </c>
      <c r="CW46" s="117" t="str">
        <f t="shared" si="211"/>
        <v/>
      </c>
      <c r="CY46" s="32" t="str">
        <f t="shared" ca="1" si="212"/>
        <v/>
      </c>
      <c r="CZ46" s="33" t="str">
        <f t="shared" ca="1" si="126"/>
        <v/>
      </c>
      <c r="DA46" s="33" t="str">
        <f t="shared" ca="1" si="127"/>
        <v/>
      </c>
      <c r="DB46" s="33" t="str">
        <f t="shared" ca="1" si="128"/>
        <v/>
      </c>
      <c r="DC46" s="33" t="str">
        <f t="shared" ca="1" si="129"/>
        <v/>
      </c>
      <c r="DD46" s="33" t="str">
        <f t="shared" ca="1" si="130"/>
        <v/>
      </c>
      <c r="DE46" s="33" t="str">
        <f t="shared" ca="1" si="131"/>
        <v/>
      </c>
      <c r="DF46" s="33" t="str">
        <f t="shared" ca="1" si="132"/>
        <v/>
      </c>
      <c r="DG46" s="33" t="str">
        <f t="shared" ca="1" si="133"/>
        <v/>
      </c>
      <c r="DH46" s="33" t="str">
        <f t="shared" ca="1" si="134"/>
        <v/>
      </c>
      <c r="DI46" s="33" t="str">
        <f t="shared" ca="1" si="135"/>
        <v/>
      </c>
      <c r="DJ46" s="33" t="str">
        <f t="shared" ca="1" si="136"/>
        <v/>
      </c>
      <c r="DK46" s="33" t="str">
        <f t="shared" ca="1" si="137"/>
        <v/>
      </c>
      <c r="DL46" s="33" t="str">
        <f t="shared" ca="1" si="138"/>
        <v/>
      </c>
      <c r="DM46" s="33" t="str">
        <f t="shared" ca="1" si="139"/>
        <v/>
      </c>
      <c r="DN46" s="33" t="str">
        <f t="shared" ca="1" si="140"/>
        <v/>
      </c>
      <c r="DO46" s="33" t="str">
        <f t="shared" ca="1" si="141"/>
        <v/>
      </c>
      <c r="DP46" s="33" t="str">
        <f t="shared" ca="1" si="142"/>
        <v/>
      </c>
      <c r="DQ46" s="33" t="str">
        <f t="shared" ca="1" si="143"/>
        <v/>
      </c>
      <c r="DR46" s="33" t="str">
        <f t="shared" ca="1" si="144"/>
        <v/>
      </c>
      <c r="DS46" s="33" t="str">
        <f t="shared" ca="1" si="145"/>
        <v/>
      </c>
      <c r="DT46" s="33" t="str">
        <f t="shared" ca="1" si="146"/>
        <v/>
      </c>
      <c r="DU46" s="33" t="str">
        <f t="shared" ca="1" si="147"/>
        <v/>
      </c>
      <c r="DV46" s="33" t="str">
        <f t="shared" ca="1" si="148"/>
        <v/>
      </c>
      <c r="DW46" s="33" t="str">
        <f t="shared" ca="1" si="149"/>
        <v/>
      </c>
      <c r="DX46" s="33" t="str">
        <f t="shared" ca="1" si="150"/>
        <v/>
      </c>
      <c r="DY46" s="33" t="str">
        <f t="shared" ca="1" si="151"/>
        <v/>
      </c>
      <c r="DZ46" s="33" t="str">
        <f t="shared" ca="1" si="152"/>
        <v/>
      </c>
      <c r="EA46" s="33" t="str">
        <f t="shared" ca="1" si="153"/>
        <v/>
      </c>
      <c r="EB46" s="33" t="str">
        <f t="shared" ca="1" si="154"/>
        <v/>
      </c>
      <c r="EC46" s="33" t="str">
        <f t="shared" ca="1" si="155"/>
        <v/>
      </c>
      <c r="ED46" s="33" t="str">
        <f t="shared" ca="1" si="156"/>
        <v/>
      </c>
      <c r="EE46" s="33" t="str">
        <f t="shared" ca="1" si="157"/>
        <v/>
      </c>
      <c r="EF46" s="33" t="str">
        <f t="shared" ca="1" si="158"/>
        <v/>
      </c>
      <c r="EG46" s="33" t="str">
        <f t="shared" ca="1" si="159"/>
        <v/>
      </c>
      <c r="EH46" s="33" t="str">
        <f t="shared" ca="1" si="160"/>
        <v/>
      </c>
      <c r="EI46" s="33" t="str">
        <f t="shared" ca="1" si="161"/>
        <v/>
      </c>
      <c r="EJ46" s="33" t="str">
        <f t="shared" ca="1" si="162"/>
        <v/>
      </c>
      <c r="EK46" s="33" t="str">
        <f t="shared" ca="1" si="163"/>
        <v/>
      </c>
      <c r="EL46" s="33" t="str">
        <f t="shared" ca="1" si="164"/>
        <v/>
      </c>
      <c r="EM46" s="33" t="str">
        <f t="shared" ca="1" si="165"/>
        <v/>
      </c>
      <c r="EN46" s="33" t="str">
        <f t="shared" ca="1" si="166"/>
        <v/>
      </c>
      <c r="EO46" s="33" t="str">
        <f t="shared" ca="1" si="167"/>
        <v/>
      </c>
      <c r="EP46" s="33" t="str">
        <f t="shared" ca="1" si="168"/>
        <v/>
      </c>
      <c r="EQ46" s="33" t="str">
        <f t="shared" ca="1" si="169"/>
        <v/>
      </c>
      <c r="ER46" s="33" t="str">
        <f t="shared" ca="1" si="170"/>
        <v/>
      </c>
      <c r="ES46" s="33" t="str">
        <f t="shared" ca="1" si="171"/>
        <v/>
      </c>
      <c r="ET46" s="33" t="str">
        <f t="shared" ca="1" si="172"/>
        <v/>
      </c>
      <c r="EU46" s="33" t="str">
        <f t="shared" ca="1" si="173"/>
        <v/>
      </c>
      <c r="EV46" s="33" t="str">
        <f t="shared" ca="1" si="174"/>
        <v/>
      </c>
      <c r="EW46" s="33" t="str">
        <f t="shared" ca="1" si="175"/>
        <v/>
      </c>
      <c r="EX46" s="33" t="str">
        <f t="shared" ca="1" si="176"/>
        <v/>
      </c>
      <c r="EY46" s="33" t="str">
        <f t="shared" ca="1" si="177"/>
        <v/>
      </c>
      <c r="EZ46" s="33" t="str">
        <f t="shared" ca="1" si="178"/>
        <v/>
      </c>
      <c r="FA46" s="33" t="str">
        <f t="shared" ca="1" si="179"/>
        <v/>
      </c>
      <c r="FB46" s="33" t="str">
        <f t="shared" ca="1" si="180"/>
        <v/>
      </c>
      <c r="FC46" s="33" t="str">
        <f t="shared" ca="1" si="181"/>
        <v/>
      </c>
      <c r="FD46" s="33" t="str">
        <f t="shared" ca="1" si="182"/>
        <v/>
      </c>
      <c r="FE46" s="33" t="str">
        <f t="shared" ca="1" si="183"/>
        <v/>
      </c>
      <c r="FF46" s="33" t="str">
        <f t="shared" ca="1" si="184"/>
        <v/>
      </c>
      <c r="FG46" s="33" t="str">
        <f t="shared" ca="1" si="185"/>
        <v/>
      </c>
      <c r="FH46" s="33" t="str">
        <f t="shared" ca="1" si="186"/>
        <v/>
      </c>
      <c r="FI46" s="33" t="str">
        <f t="shared" ca="1" si="187"/>
        <v/>
      </c>
      <c r="FJ46" s="33" t="str">
        <f t="shared" ca="1" si="188"/>
        <v/>
      </c>
      <c r="FK46" s="33" t="str">
        <f t="shared" ca="1" si="189"/>
        <v/>
      </c>
      <c r="FL46" s="33" t="str">
        <f t="shared" ca="1" si="190"/>
        <v/>
      </c>
      <c r="FM46" s="33" t="str">
        <f t="shared" ca="1" si="191"/>
        <v/>
      </c>
      <c r="FN46" s="33" t="str">
        <f t="shared" ca="1" si="192"/>
        <v/>
      </c>
      <c r="FO46" s="33" t="str">
        <f t="shared" ca="1" si="193"/>
        <v/>
      </c>
      <c r="FP46" s="33" t="str">
        <f t="shared" ca="1" si="194"/>
        <v/>
      </c>
      <c r="FQ46" s="33" t="str">
        <f t="shared" ca="1" si="195"/>
        <v/>
      </c>
      <c r="FR46" s="33" t="str">
        <f t="shared" ca="1" si="196"/>
        <v/>
      </c>
      <c r="FS46" s="33" t="str">
        <f t="shared" ca="1" si="197"/>
        <v/>
      </c>
      <c r="FT46" s="33" t="str">
        <f t="shared" ca="1" si="198"/>
        <v/>
      </c>
      <c r="FU46" s="33" t="str">
        <f t="shared" ca="1" si="199"/>
        <v/>
      </c>
      <c r="FV46" s="33" t="str">
        <f t="shared" ca="1" si="200"/>
        <v/>
      </c>
      <c r="FW46" s="33" t="str">
        <f t="shared" ca="1" si="201"/>
        <v/>
      </c>
      <c r="FX46" s="33" t="str">
        <f t="shared" ca="1" si="202"/>
        <v/>
      </c>
      <c r="FY46" s="33" t="str">
        <f t="shared" ca="1" si="203"/>
        <v/>
      </c>
      <c r="FZ46" s="33" t="str">
        <f t="shared" ca="1" si="204"/>
        <v/>
      </c>
      <c r="GA46" s="33" t="str">
        <f t="shared" ca="1" si="205"/>
        <v/>
      </c>
      <c r="GB46" s="33" t="str">
        <f t="shared" ca="1" si="206"/>
        <v/>
      </c>
      <c r="GC46" s="33" t="str">
        <f t="shared" ca="1" si="207"/>
        <v/>
      </c>
      <c r="GD46" s="34" t="str">
        <f t="shared" ca="1" si="208"/>
        <v/>
      </c>
      <c r="GF46" s="41" t="str" cm="1">
        <f t="array" ref="GF46">IFERROR(IF(OR(GF$10="", $B46="", $F46="", L46="", GF$8=""), "", IF(GF$9="", L46/$F46, (L46-INDEX($L46:$CQ46, $GE46, MATCH(CONCATENATE(GF$10, " - ", GF$8-7), $L$68:$CQ$68, 0)))/$F46)), "")</f>
        <v/>
      </c>
      <c r="GG46" s="42" t="str" cm="1">
        <f t="array" ref="GG46">IFERROR(IF(OR(GG$10="", $B46="", $G46="", M46="", GG$8=""), "", IF(GG$9="", M46/$G46, (M46-INDEX($L46:$CQ46, $GE46, MATCH(CONCATENATE(GG$10, " - ", GG$8-7), $L$68:$CQ$68, 0)))/$G46)), "")</f>
        <v/>
      </c>
      <c r="GH46" s="42" t="str" cm="1">
        <f t="array" ref="GH46">IFERROR(IF(OR(GH$10="", $B46="", $H46="", N46="", GH$8=""), "", IF(GH$9="", N46/$H46, (N46-INDEX($L46:$CQ46, $GE46, MATCH(CONCATENATE(GH$10, " - ", GH$8-7), $L$68:$CQ$68, 0)))/$H46)), "")</f>
        <v/>
      </c>
      <c r="GI46" s="42" t="str" cm="1">
        <f t="array" ref="GI46">IFERROR(IF(OR(GI$10="", $B46="", $I46="", O46="", GI$8=""), "", IF(GI$9="", O46/$I46, (O46-INDEX($L46:$CQ46, $GE46, MATCH(CONCATENATE(GI$10, " - ", GI$8-7), $L$68:$CQ$68, 0)))/$I46)), "")</f>
        <v/>
      </c>
      <c r="GJ46" s="42" t="str" cm="1">
        <f t="array" ref="GJ46">IFERROR(IF(OR(GJ$10="", $B46="", $J46="", P46="", GJ$8=""), "", IF(GJ$9="", P46/$J46, (P46-INDEX($L46:$CQ46, $GE46, MATCH(CONCATENATE(GJ$10, " - ", GJ$8-7), $L$68:$CQ$68, 0)))/$J46)), "")</f>
        <v/>
      </c>
      <c r="GK46" s="43" t="str" cm="1">
        <f t="array" ref="GK46">IFERROR(IF(OR(GK$10="", $B46="", $K46="", Q46="", GK$8=""), "", IF(GK$9="", Q46/$K46, (Q46-INDEX($L46:$CQ46, $GE46, MATCH(CONCATENATE(GK$10, " - ", GK$8-7), $L$68:$CQ$68, 0)))/$K46)), "")</f>
        <v/>
      </c>
      <c r="GL46" s="41" t="str" cm="1">
        <f t="array" ref="GL46">IFERROR(IF(OR(GL$10="", $B46="", $F46="", R46="", GL$8=""), "", IF(GL$9="", R46/$F46, (R46-INDEX($L46:$CQ46, $GE46, MATCH(CONCATENATE(GL$10, " - ", GL$8-7), $L$68:$CQ$68, 0)))/$F46)), "")</f>
        <v/>
      </c>
      <c r="GM46" s="42" t="str" cm="1">
        <f t="array" ref="GM46">IFERROR(IF(OR(GM$10="", $B46="", $G46="", S46="", GM$8=""), "", IF(GM$9="", S46/$G46, (S46-INDEX($L46:$CQ46, $GE46, MATCH(CONCATENATE(GM$10, " - ", GM$8-7), $L$68:$CQ$68, 0)))/$G46)), "")</f>
        <v/>
      </c>
      <c r="GN46" s="42" t="str" cm="1">
        <f t="array" ref="GN46">IFERROR(IF(OR(GN$10="", $B46="", $H46="", T46="", GN$8=""), "", IF(GN$9="", T46/$H46, (T46-INDEX($L46:$CQ46, $GE46, MATCH(CONCATENATE(GN$10, " - ", GN$8-7), $L$68:$CQ$68, 0)))/$H46)), "")</f>
        <v/>
      </c>
      <c r="GO46" s="42" t="str" cm="1">
        <f t="array" ref="GO46">IFERROR(IF(OR(GO$10="", $B46="", $I46="", U46="", GO$8=""), "", IF(GO$9="", U46/$I46, (U46-INDEX($L46:$CQ46, $GE46, MATCH(CONCATENATE(GO$10, " - ", GO$8-7), $L$68:$CQ$68, 0)))/$I46)), "")</f>
        <v/>
      </c>
      <c r="GP46" s="42" t="str" cm="1">
        <f t="array" ref="GP46">IFERROR(IF(OR(GP$10="", $B46="", $J46="", V46="", GP$8=""), "", IF(GP$9="", V46/$J46, (V46-INDEX($L46:$CQ46, $GE46, MATCH(CONCATENATE(GP$10, " - ", GP$8-7), $L$68:$CQ$68, 0)))/$J46)), "")</f>
        <v/>
      </c>
      <c r="GQ46" s="43" t="str" cm="1">
        <f t="array" ref="GQ46">IFERROR(IF(OR(GQ$10="", $B46="", $K46="", W46="", GQ$8=""), "", IF(GQ$9="", W46/$K46, (W46-INDEX($L46:$CQ46, $GE46, MATCH(CONCATENATE(GQ$10, " - ", GQ$8-7), $L$68:$CQ$68, 0)))/$K46)), "")</f>
        <v/>
      </c>
      <c r="GR46" s="41" t="str" cm="1">
        <f t="array" ref="GR46">IFERROR(IF(OR(GR$10="", $B46="", $F46="", X46="", GR$8=""), "", IF(GR$9="", X46/$F46, (X46-INDEX($L46:$CQ46, $GE46, MATCH(CONCATENATE(GR$10, " - ", GR$8-7), $L$68:$CQ$68, 0)))/$F46)), "")</f>
        <v/>
      </c>
      <c r="GS46" s="42" t="str" cm="1">
        <f t="array" ref="GS46">IFERROR(IF(OR(GS$10="", $B46="", $G46="", Y46="", GS$8=""), "", IF(GS$9="", Y46/$G46, (Y46-INDEX($L46:$CQ46, $GE46, MATCH(CONCATENATE(GS$10, " - ", GS$8-7), $L$68:$CQ$68, 0)))/$G46)), "")</f>
        <v/>
      </c>
      <c r="GT46" s="42" t="str" cm="1">
        <f t="array" ref="GT46">IFERROR(IF(OR(GT$10="", $B46="", $H46="", Z46="", GT$8=""), "", IF(GT$9="", Z46/$H46, (Z46-INDEX($L46:$CQ46, $GE46, MATCH(CONCATENATE(GT$10, " - ", GT$8-7), $L$68:$CQ$68, 0)))/$H46)), "")</f>
        <v/>
      </c>
      <c r="GU46" s="42" t="str" cm="1">
        <f t="array" ref="GU46">IFERROR(IF(OR(GU$10="", $B46="", $I46="", AA46="", GU$8=""), "", IF(GU$9="", AA46/$I46, (AA46-INDEX($L46:$CQ46, $GE46, MATCH(CONCATENATE(GU$10, " - ", GU$8-7), $L$68:$CQ$68, 0)))/$I46)), "")</f>
        <v/>
      </c>
      <c r="GV46" s="42" t="str" cm="1">
        <f t="array" ref="GV46">IFERROR(IF(OR(GV$10="", $B46="", $J46="", AB46="", GV$8=""), "", IF(GV$9="", AB46/$J46, (AB46-INDEX($L46:$CQ46, $GE46, MATCH(CONCATENATE(GV$10, " - ", GV$8-7), $L$68:$CQ$68, 0)))/$J46)), "")</f>
        <v/>
      </c>
      <c r="GW46" s="43" t="str" cm="1">
        <f t="array" ref="GW46">IFERROR(IF(OR(GW$10="", $B46="", $K46="", AC46="", GW$8=""), "", IF(GW$9="", AC46/$K46, (AC46-INDEX($L46:$CQ46, $GE46, MATCH(CONCATENATE(GW$10, " - ", GW$8-7), $L$68:$CQ$68, 0)))/$K46)), "")</f>
        <v/>
      </c>
      <c r="GX46" s="41" t="str" cm="1">
        <f t="array" ref="GX46">IFERROR(IF(OR(GX$10="", $B46="", $F46="", AD46="", GX$8=""), "", IF(GX$9="", AD46/$F46, (AD46-INDEX($L46:$CQ46, $GE46, MATCH(CONCATENATE(GX$10, " - ", GX$8-7), $L$68:$CQ$68, 0)))/$F46)), "")</f>
        <v/>
      </c>
      <c r="GY46" s="42" t="str" cm="1">
        <f t="array" ref="GY46">IFERROR(IF(OR(GY$10="", $B46="", $G46="", AE46="", GY$8=""), "", IF(GY$9="", AE46/$G46, (AE46-INDEX($L46:$CQ46, $GE46, MATCH(CONCATENATE(GY$10, " - ", GY$8-7), $L$68:$CQ$68, 0)))/$G46)), "")</f>
        <v/>
      </c>
      <c r="GZ46" s="42" t="str" cm="1">
        <f t="array" ref="GZ46">IFERROR(IF(OR(GZ$10="", $B46="", $H46="", AF46="", GZ$8=""), "", IF(GZ$9="", AF46/$H46, (AF46-INDEX($L46:$CQ46, $GE46, MATCH(CONCATENATE(GZ$10, " - ", GZ$8-7), $L$68:$CQ$68, 0)))/$H46)), "")</f>
        <v/>
      </c>
      <c r="HA46" s="42" t="str" cm="1">
        <f t="array" ref="HA46">IFERROR(IF(OR(HA$10="", $B46="", $I46="", AG46="", HA$8=""), "", IF(HA$9="", AG46/$I46, (AG46-INDEX($L46:$CQ46, $GE46, MATCH(CONCATENATE(HA$10, " - ", HA$8-7), $L$68:$CQ$68, 0)))/$I46)), "")</f>
        <v/>
      </c>
      <c r="HB46" s="42" t="str" cm="1">
        <f t="array" ref="HB46">IFERROR(IF(OR(HB$10="", $B46="", $J46="", AH46="", HB$8=""), "", IF(HB$9="", AH46/$J46, (AH46-INDEX($L46:$CQ46, $GE46, MATCH(CONCATENATE(HB$10, " - ", HB$8-7), $L$68:$CQ$68, 0)))/$J46)), "")</f>
        <v/>
      </c>
      <c r="HC46" s="43" t="str" cm="1">
        <f t="array" ref="HC46">IFERROR(IF(OR(HC$10="", $B46="", $K46="", AI46="", HC$8=""), "", IF(HC$9="", AI46/$K46, (AI46-INDEX($L46:$CQ46, $GE46, MATCH(CONCATENATE(HC$10, " - ", HC$8-7), $L$68:$CQ$68, 0)))/$K46)), "")</f>
        <v/>
      </c>
      <c r="HD46" s="41" t="str" cm="1">
        <f t="array" ref="HD46">IFERROR(IF(OR(HD$10="", $B46="", $F46="", AJ46="", HD$8=""), "", IF(HD$9="", AJ46/$F46, (AJ46-INDEX($L46:$CQ46, $GE46, MATCH(CONCATENATE(HD$10, " - ", HD$8-7), $L$68:$CQ$68, 0)))/$F46)), "")</f>
        <v/>
      </c>
      <c r="HE46" s="42" t="str" cm="1">
        <f t="array" ref="HE46">IFERROR(IF(OR(HE$10="", $B46="", $G46="", AK46="", HE$8=""), "", IF(HE$9="", AK46/$G46, (AK46-INDEX($L46:$CQ46, $GE46, MATCH(CONCATENATE(HE$10, " - ", HE$8-7), $L$68:$CQ$68, 0)))/$G46)), "")</f>
        <v/>
      </c>
      <c r="HF46" s="42" t="str" cm="1">
        <f t="array" ref="HF46">IFERROR(IF(OR(HF$10="", $B46="", $H46="", AL46="", HF$8=""), "", IF(HF$9="", AL46/$H46, (AL46-INDEX($L46:$CQ46, $GE46, MATCH(CONCATENATE(HF$10, " - ", HF$8-7), $L$68:$CQ$68, 0)))/$H46)), "")</f>
        <v/>
      </c>
      <c r="HG46" s="42" t="str" cm="1">
        <f t="array" ref="HG46">IFERROR(IF(OR(HG$10="", $B46="", $I46="", AM46="", HG$8=""), "", IF(HG$9="", AM46/$I46, (AM46-INDEX($L46:$CQ46, $GE46, MATCH(CONCATENATE(HG$10, " - ", HG$8-7), $L$68:$CQ$68, 0)))/$I46)), "")</f>
        <v/>
      </c>
      <c r="HH46" s="42" t="str" cm="1">
        <f t="array" ref="HH46">IFERROR(IF(OR(HH$10="", $B46="", $J46="", AN46="", HH$8=""), "", IF(HH$9="", AN46/$J46, (AN46-INDEX($L46:$CQ46, $GE46, MATCH(CONCATENATE(HH$10, " - ", HH$8-7), $L$68:$CQ$68, 0)))/$J46)), "")</f>
        <v/>
      </c>
      <c r="HI46" s="43" t="str" cm="1">
        <f t="array" ref="HI46">IFERROR(IF(OR(HI$10="", $B46="", $K46="", AO46="", HI$8=""), "", IF(HI$9="", AO46/$K46, (AO46-INDEX($L46:$CQ46, $GE46, MATCH(CONCATENATE(HI$10, " - ", HI$8-7), $L$68:$CQ$68, 0)))/$K46)), "")</f>
        <v/>
      </c>
      <c r="HJ46" s="41" t="str" cm="1">
        <f t="array" ref="HJ46">IFERROR(IF(OR(HJ$10="", $B46="", $F46="", AP46="", HJ$8=""), "", IF(HJ$9="", AP46/$F46, (AP46-INDEX($L46:$CQ46, $GE46, MATCH(CONCATENATE(HJ$10, " - ", HJ$8-7), $L$68:$CQ$68, 0)))/$F46)), "")</f>
        <v/>
      </c>
      <c r="HK46" s="42" t="str" cm="1">
        <f t="array" ref="HK46">IFERROR(IF(OR(HK$10="", $B46="", $G46="", AQ46="", HK$8=""), "", IF(HK$9="", AQ46/$G46, (AQ46-INDEX($L46:$CQ46, $GE46, MATCH(CONCATENATE(HK$10, " - ", HK$8-7), $L$68:$CQ$68, 0)))/$G46)), "")</f>
        <v/>
      </c>
      <c r="HL46" s="42" t="str" cm="1">
        <f t="array" ref="HL46">IFERROR(IF(OR(HL$10="", $B46="", $H46="", AR46="", HL$8=""), "", IF(HL$9="", AR46/$H46, (AR46-INDEX($L46:$CQ46, $GE46, MATCH(CONCATENATE(HL$10, " - ", HL$8-7), $L$68:$CQ$68, 0)))/$H46)), "")</f>
        <v/>
      </c>
      <c r="HM46" s="42" t="str" cm="1">
        <f t="array" ref="HM46">IFERROR(IF(OR(HM$10="", $B46="", $I46="", AS46="", HM$8=""), "", IF(HM$9="", AS46/$I46, (AS46-INDEX($L46:$CQ46, $GE46, MATCH(CONCATENATE(HM$10, " - ", HM$8-7), $L$68:$CQ$68, 0)))/$I46)), "")</f>
        <v/>
      </c>
      <c r="HN46" s="42" t="str" cm="1">
        <f t="array" ref="HN46">IFERROR(IF(OR(HN$10="", $B46="", $J46="", AT46="", HN$8=""), "", IF(HN$9="", AT46/$J46, (AT46-INDEX($L46:$CQ46, $GE46, MATCH(CONCATENATE(HN$10, " - ", HN$8-7), $L$68:$CQ$68, 0)))/$J46)), "")</f>
        <v/>
      </c>
      <c r="HO46" s="43" t="str" cm="1">
        <f t="array" ref="HO46">IFERROR(IF(OR(HO$10="", $B46="", $K46="", AU46="", HO$8=""), "", IF(HO$9="", AU46/$K46, (AU46-INDEX($L46:$CQ46, $GE46, MATCH(CONCATENATE(HO$10, " - ", HO$8-7), $L$68:$CQ$68, 0)))/$K46)), "")</f>
        <v/>
      </c>
      <c r="HP46" s="41" t="str" cm="1">
        <f t="array" ref="HP46">IFERROR(IF(OR(HP$10="", $B46="", $F46="", AV46="", HP$8=""), "", IF(HP$9="", AV46/$F46, (AV46-INDEX($L46:$CQ46, $GE46, MATCH(CONCATENATE(HP$10, " - ", HP$8-7), $L$68:$CQ$68, 0)))/$F46)), "")</f>
        <v/>
      </c>
      <c r="HQ46" s="42" t="str" cm="1">
        <f t="array" ref="HQ46">IFERROR(IF(OR(HQ$10="", $B46="", $G46="", AW46="", HQ$8=""), "", IF(HQ$9="", AW46/$G46, (AW46-INDEX($L46:$CQ46, $GE46, MATCH(CONCATENATE(HQ$10, " - ", HQ$8-7), $L$68:$CQ$68, 0)))/$G46)), "")</f>
        <v/>
      </c>
      <c r="HR46" s="42" t="str" cm="1">
        <f t="array" ref="HR46">IFERROR(IF(OR(HR$10="", $B46="", $H46="", AX46="", HR$8=""), "", IF(HR$9="", AX46/$H46, (AX46-INDEX($L46:$CQ46, $GE46, MATCH(CONCATENATE(HR$10, " - ", HR$8-7), $L$68:$CQ$68, 0)))/$H46)), "")</f>
        <v/>
      </c>
      <c r="HS46" s="42" t="str" cm="1">
        <f t="array" ref="HS46">IFERROR(IF(OR(HS$10="", $B46="", $I46="", AY46="", HS$8=""), "", IF(HS$9="", AY46/$I46, (AY46-INDEX($L46:$CQ46, $GE46, MATCH(CONCATENATE(HS$10, " - ", HS$8-7), $L$68:$CQ$68, 0)))/$I46)), "")</f>
        <v/>
      </c>
      <c r="HT46" s="42" t="str" cm="1">
        <f t="array" ref="HT46">IFERROR(IF(OR(HT$10="", $B46="", $J46="", AZ46="", HT$8=""), "", IF(HT$9="", AZ46/$J46, (AZ46-INDEX($L46:$CQ46, $GE46, MATCH(CONCATENATE(HT$10, " - ", HT$8-7), $L$68:$CQ$68, 0)))/$J46)), "")</f>
        <v/>
      </c>
      <c r="HU46" s="43" t="str" cm="1">
        <f t="array" ref="HU46">IFERROR(IF(OR(HU$10="", $B46="", $K46="", BA46="", HU$8=""), "", IF(HU$9="", BA46/$K46, (BA46-INDEX($L46:$CQ46, $GE46, MATCH(CONCATENATE(HU$10, " - ", HU$8-7), $L$68:$CQ$68, 0)))/$K46)), "")</f>
        <v/>
      </c>
      <c r="HV46" s="41" t="str" cm="1">
        <f t="array" ref="HV46">IFERROR(IF(OR(HV$10="", $B46="", $F46="", BB46="", HV$8=""), "", IF(HV$9="", BB46/$F46, (BB46-INDEX($L46:$CQ46, $GE46, MATCH(CONCATENATE(HV$10, " - ", HV$8-7), $L$68:$CQ$68, 0)))/$F46)), "")</f>
        <v/>
      </c>
      <c r="HW46" s="42" t="str" cm="1">
        <f t="array" ref="HW46">IFERROR(IF(OR(HW$10="", $B46="", $G46="", BC46="", HW$8=""), "", IF(HW$9="", BC46/$G46, (BC46-INDEX($L46:$CQ46, $GE46, MATCH(CONCATENATE(HW$10, " - ", HW$8-7), $L$68:$CQ$68, 0)))/$G46)), "")</f>
        <v/>
      </c>
      <c r="HX46" s="42" t="str" cm="1">
        <f t="array" ref="HX46">IFERROR(IF(OR(HX$10="", $B46="", $H46="", BD46="", HX$8=""), "", IF(HX$9="", BD46/$H46, (BD46-INDEX($L46:$CQ46, $GE46, MATCH(CONCATENATE(HX$10, " - ", HX$8-7), $L$68:$CQ$68, 0)))/$H46)), "")</f>
        <v/>
      </c>
      <c r="HY46" s="42" t="str" cm="1">
        <f t="array" ref="HY46">IFERROR(IF(OR(HY$10="", $B46="", $I46="", BE46="", HY$8=""), "", IF(HY$9="", BE46/$I46, (BE46-INDEX($L46:$CQ46, $GE46, MATCH(CONCATENATE(HY$10, " - ", HY$8-7), $L$68:$CQ$68, 0)))/$I46)), "")</f>
        <v/>
      </c>
      <c r="HZ46" s="42" t="str" cm="1">
        <f t="array" ref="HZ46">IFERROR(IF(OR(HZ$10="", $B46="", $J46="", BF46="", HZ$8=""), "", IF(HZ$9="", BF46/$J46, (BF46-INDEX($L46:$CQ46, $GE46, MATCH(CONCATENATE(HZ$10, " - ", HZ$8-7), $L$68:$CQ$68, 0)))/$J46)), "")</f>
        <v/>
      </c>
      <c r="IA46" s="43" t="str" cm="1">
        <f t="array" ref="IA46">IFERROR(IF(OR(IA$10="", $B46="", $K46="", BG46="", IA$8=""), "", IF(IA$9="", BG46/$K46, (BG46-INDEX($L46:$CQ46, $GE46, MATCH(CONCATENATE(IA$10, " - ", IA$8-7), $L$68:$CQ$68, 0)))/$K46)), "")</f>
        <v/>
      </c>
      <c r="IB46" s="41" t="str" cm="1">
        <f t="array" ref="IB46">IFERROR(IF(OR(IB$10="", $B46="", $F46="", BH46="", IB$8=""), "", IF(IB$9="", BH46/$F46, (BH46-INDEX($L46:$CQ46, $GE46, MATCH(CONCATENATE(IB$10, " - ", IB$8-7), $L$68:$CQ$68, 0)))/$F46)), "")</f>
        <v/>
      </c>
      <c r="IC46" s="42" t="str" cm="1">
        <f t="array" ref="IC46">IFERROR(IF(OR(IC$10="", $B46="", $G46="", BI46="", IC$8=""), "", IF(IC$9="", BI46/$G46, (BI46-INDEX($L46:$CQ46, $GE46, MATCH(CONCATENATE(IC$10, " - ", IC$8-7), $L$68:$CQ$68, 0)))/$G46)), "")</f>
        <v/>
      </c>
      <c r="ID46" s="42" t="str" cm="1">
        <f t="array" ref="ID46">IFERROR(IF(OR(ID$10="", $B46="", $H46="", BJ46="", ID$8=""), "", IF(ID$9="", BJ46/$H46, (BJ46-INDEX($L46:$CQ46, $GE46, MATCH(CONCATENATE(ID$10, " - ", ID$8-7), $L$68:$CQ$68, 0)))/$H46)), "")</f>
        <v/>
      </c>
      <c r="IE46" s="42" t="str" cm="1">
        <f t="array" ref="IE46">IFERROR(IF(OR(IE$10="", $B46="", $I46="", BK46="", IE$8=""), "", IF(IE$9="", BK46/$I46, (BK46-INDEX($L46:$CQ46, $GE46, MATCH(CONCATENATE(IE$10, " - ", IE$8-7), $L$68:$CQ$68, 0)))/$I46)), "")</f>
        <v/>
      </c>
      <c r="IF46" s="42" t="str" cm="1">
        <f t="array" ref="IF46">IFERROR(IF(OR(IF$10="", $B46="", $J46="", BL46="", IF$8=""), "", IF(IF$9="", BL46/$J46, (BL46-INDEX($L46:$CQ46, $GE46, MATCH(CONCATENATE(IF$10, " - ", IF$8-7), $L$68:$CQ$68, 0)))/$J46)), "")</f>
        <v/>
      </c>
      <c r="IG46" s="43" t="str" cm="1">
        <f t="array" ref="IG46">IFERROR(IF(OR(IG$10="", $B46="", $K46="", BM46="", IG$8=""), "", IF(IG$9="", BM46/$K46, (BM46-INDEX($L46:$CQ46, $GE46, MATCH(CONCATENATE(IG$10, " - ", IG$8-7), $L$68:$CQ$68, 0)))/$K46)), "")</f>
        <v/>
      </c>
      <c r="IH46" s="41" t="str" cm="1">
        <f t="array" ref="IH46">IFERROR(IF(OR(IH$10="", $B46="", $F46="", BN46="", IH$8=""), "", IF(IH$9="", BN46/$F46, (BN46-INDEX($L46:$CQ46, $GE46, MATCH(CONCATENATE(IH$10, " - ", IH$8-7), $L$68:$CQ$68, 0)))/$F46)), "")</f>
        <v/>
      </c>
      <c r="II46" s="42" t="str" cm="1">
        <f t="array" ref="II46">IFERROR(IF(OR(II$10="", $B46="", $G46="", BO46="", II$8=""), "", IF(II$9="", BO46/$G46, (BO46-INDEX($L46:$CQ46, $GE46, MATCH(CONCATENATE(II$10, " - ", II$8-7), $L$68:$CQ$68, 0)))/$G46)), "")</f>
        <v/>
      </c>
      <c r="IJ46" s="42" t="str" cm="1">
        <f t="array" ref="IJ46">IFERROR(IF(OR(IJ$10="", $B46="", $H46="", BP46="", IJ$8=""), "", IF(IJ$9="", BP46/$H46, (BP46-INDEX($L46:$CQ46, $GE46, MATCH(CONCATENATE(IJ$10, " - ", IJ$8-7), $L$68:$CQ$68, 0)))/$H46)), "")</f>
        <v/>
      </c>
      <c r="IK46" s="42" t="str" cm="1">
        <f t="array" ref="IK46">IFERROR(IF(OR(IK$10="", $B46="", $I46="", BQ46="", IK$8=""), "", IF(IK$9="", BQ46/$I46, (BQ46-INDEX($L46:$CQ46, $GE46, MATCH(CONCATENATE(IK$10, " - ", IK$8-7), $L$68:$CQ$68, 0)))/$I46)), "")</f>
        <v/>
      </c>
      <c r="IL46" s="42" t="str" cm="1">
        <f t="array" ref="IL46">IFERROR(IF(OR(IL$10="", $B46="", $J46="", BR46="", IL$8=""), "", IF(IL$9="", BR46/$J46, (BR46-INDEX($L46:$CQ46, $GE46, MATCH(CONCATENATE(IL$10, " - ", IL$8-7), $L$68:$CQ$68, 0)))/$J46)), "")</f>
        <v/>
      </c>
      <c r="IM46" s="43" t="str" cm="1">
        <f t="array" ref="IM46">IFERROR(IF(OR(IM$10="", $B46="", $K46="", BS46="", IM$8=""), "", IF(IM$9="", BS46/$K46, (BS46-INDEX($L46:$CQ46, $GE46, MATCH(CONCATENATE(IM$10, " - ", IM$8-7), $L$68:$CQ$68, 0)))/$K46)), "")</f>
        <v/>
      </c>
      <c r="IN46" s="41" t="str" cm="1">
        <f t="array" ref="IN46">IFERROR(IF(OR(IN$10="", $B46="", $F46="", BT46="", IN$8=""), "", IF(IN$9="", BT46/$F46, (BT46-INDEX($L46:$CQ46, $GE46, MATCH(CONCATENATE(IN$10, " - ", IN$8-7), $L$68:$CQ$68, 0)))/$F46)), "")</f>
        <v/>
      </c>
      <c r="IO46" s="42" t="str" cm="1">
        <f t="array" ref="IO46">IFERROR(IF(OR(IO$10="", $B46="", $G46="", BU46="", IO$8=""), "", IF(IO$9="", BU46/$G46, (BU46-INDEX($L46:$CQ46, $GE46, MATCH(CONCATENATE(IO$10, " - ", IO$8-7), $L$68:$CQ$68, 0)))/$G46)), "")</f>
        <v/>
      </c>
      <c r="IP46" s="42" t="str" cm="1">
        <f t="array" ref="IP46">IFERROR(IF(OR(IP$10="", $B46="", $H46="", BV46="", IP$8=""), "", IF(IP$9="", BV46/$H46, (BV46-INDEX($L46:$CQ46, $GE46, MATCH(CONCATENATE(IP$10, " - ", IP$8-7), $L$68:$CQ$68, 0)))/$H46)), "")</f>
        <v/>
      </c>
      <c r="IQ46" s="42" t="str" cm="1">
        <f t="array" ref="IQ46">IFERROR(IF(OR(IQ$10="", $B46="", $I46="", BW46="", IQ$8=""), "", IF(IQ$9="", BW46/$I46, (BW46-INDEX($L46:$CQ46, $GE46, MATCH(CONCATENATE(IQ$10, " - ", IQ$8-7), $L$68:$CQ$68, 0)))/$I46)), "")</f>
        <v/>
      </c>
      <c r="IR46" s="42" t="str" cm="1">
        <f t="array" ref="IR46">IFERROR(IF(OR(IR$10="", $B46="", $J46="", BX46="", IR$8=""), "", IF(IR$9="", BX46/$J46, (BX46-INDEX($L46:$CQ46, $GE46, MATCH(CONCATENATE(IR$10, " - ", IR$8-7), $L$68:$CQ$68, 0)))/$J46)), "")</f>
        <v/>
      </c>
      <c r="IS46" s="43" t="str" cm="1">
        <f t="array" ref="IS46">IFERROR(IF(OR(IS$10="", $B46="", $K46="", BY46="", IS$8=""), "", IF(IS$9="", BY46/$K46, (BY46-INDEX($L46:$CQ46, $GE46, MATCH(CONCATENATE(IS$10, " - ", IS$8-7), $L$68:$CQ$68, 0)))/$K46)), "")</f>
        <v/>
      </c>
      <c r="IT46" s="41" t="str" cm="1">
        <f t="array" ref="IT46">IFERROR(IF(OR(IT$10="", $B46="", $F46="", BZ46="", IT$8=""), "", IF(IT$9="", BZ46/$F46, (BZ46-INDEX($L46:$CQ46, $GE46, MATCH(CONCATENATE(IT$10, " - ", IT$8-7), $L$68:$CQ$68, 0)))/$F46)), "")</f>
        <v/>
      </c>
      <c r="IU46" s="42" t="str" cm="1">
        <f t="array" ref="IU46">IFERROR(IF(OR(IU$10="", $B46="", $G46="", CA46="", IU$8=""), "", IF(IU$9="", CA46/$G46, (CA46-INDEX($L46:$CQ46, $GE46, MATCH(CONCATENATE(IU$10, " - ", IU$8-7), $L$68:$CQ$68, 0)))/$G46)), "")</f>
        <v/>
      </c>
      <c r="IV46" s="42" t="str" cm="1">
        <f t="array" ref="IV46">IFERROR(IF(OR(IV$10="", $B46="", $H46="", CB46="", IV$8=""), "", IF(IV$9="", CB46/$H46, (CB46-INDEX($L46:$CQ46, $GE46, MATCH(CONCATENATE(IV$10, " - ", IV$8-7), $L$68:$CQ$68, 0)))/$H46)), "")</f>
        <v/>
      </c>
      <c r="IW46" s="42" t="str" cm="1">
        <f t="array" ref="IW46">IFERROR(IF(OR(IW$10="", $B46="", $I46="", CC46="", IW$8=""), "", IF(IW$9="", CC46/$I46, (CC46-INDEX($L46:$CQ46, $GE46, MATCH(CONCATENATE(IW$10, " - ", IW$8-7), $L$68:$CQ$68, 0)))/$I46)), "")</f>
        <v/>
      </c>
      <c r="IX46" s="42" t="str" cm="1">
        <f t="array" ref="IX46">IFERROR(IF(OR(IX$10="", $B46="", $J46="", CD46="", IX$8=""), "", IF(IX$9="", CD46/$J46, (CD46-INDEX($L46:$CQ46, $GE46, MATCH(CONCATENATE(IX$10, " - ", IX$8-7), $L$68:$CQ$68, 0)))/$J46)), "")</f>
        <v/>
      </c>
      <c r="IY46" s="43" t="str" cm="1">
        <f t="array" ref="IY46">IFERROR(IF(OR(IY$10="", $B46="", $K46="", CE46="", IY$8=""), "", IF(IY$9="", CE46/$K46, (CE46-INDEX($L46:$CQ46, $GE46, MATCH(CONCATENATE(IY$10, " - ", IY$8-7), $L$68:$CQ$68, 0)))/$K46)), "")</f>
        <v/>
      </c>
      <c r="IZ46" s="41" t="str" cm="1">
        <f t="array" ref="IZ46">IFERROR(IF(OR(IZ$10="", $B46="", $F46="", CF46="", IZ$8=""), "", IF(IZ$9="", CF46/$F46, (CF46-INDEX($L46:$CQ46, $GE46, MATCH(CONCATENATE(IZ$10, " - ", IZ$8-7), $L$68:$CQ$68, 0)))/$F46)), "")</f>
        <v/>
      </c>
      <c r="JA46" s="42" t="str" cm="1">
        <f t="array" ref="JA46">IFERROR(IF(OR(JA$10="", $B46="", $G46="", CG46="", JA$8=""), "", IF(JA$9="", CG46/$G46, (CG46-INDEX($L46:$CQ46, $GE46, MATCH(CONCATENATE(JA$10, " - ", JA$8-7), $L$68:$CQ$68, 0)))/$G46)), "")</f>
        <v/>
      </c>
      <c r="JB46" s="42" t="str" cm="1">
        <f t="array" ref="JB46">IFERROR(IF(OR(JB$10="", $B46="", $H46="", CH46="", JB$8=""), "", IF(JB$9="", CH46/$H46, (CH46-INDEX($L46:$CQ46, $GE46, MATCH(CONCATENATE(JB$10, " - ", JB$8-7), $L$68:$CQ$68, 0)))/$H46)), "")</f>
        <v/>
      </c>
      <c r="JC46" s="42" t="str" cm="1">
        <f t="array" ref="JC46">IFERROR(IF(OR(JC$10="", $B46="", $I46="", CI46="", JC$8=""), "", IF(JC$9="", CI46/$I46, (CI46-INDEX($L46:$CQ46, $GE46, MATCH(CONCATENATE(JC$10, " - ", JC$8-7), $L$68:$CQ$68, 0)))/$I46)), "")</f>
        <v/>
      </c>
      <c r="JD46" s="42" t="str" cm="1">
        <f t="array" ref="JD46">IFERROR(IF(OR(JD$10="", $B46="", $J46="", CJ46="", JD$8=""), "", IF(JD$9="", CJ46/$J46, (CJ46-INDEX($L46:$CQ46, $GE46, MATCH(CONCATENATE(JD$10, " - ", JD$8-7), $L$68:$CQ$68, 0)))/$J46)), "")</f>
        <v/>
      </c>
      <c r="JE46" s="43" t="str" cm="1">
        <f t="array" ref="JE46">IFERROR(IF(OR(JE$10="", $B46="", $K46="", CK46="", JE$8=""), "", IF(JE$9="", CK46/$K46, (CK46-INDEX($L46:$CQ46, $GE46, MATCH(CONCATENATE(JE$10, " - ", JE$8-7), $L$68:$CQ$68, 0)))/$K46)), "")</f>
        <v/>
      </c>
      <c r="JF46" s="41" t="str" cm="1">
        <f t="array" ref="JF46">IFERROR(IF(OR(JF$10="", $B46="", $F46="", CL46="", JF$8=""), "", IF(JF$9="", CL46/$F46, (CL46-INDEX($L46:$CQ46, $GE46, MATCH(CONCATENATE(JF$10, " - ", JF$8-7), $L$68:$CQ$68, 0)))/$F46)), "")</f>
        <v/>
      </c>
      <c r="JG46" s="42" t="str" cm="1">
        <f t="array" ref="JG46">IFERROR(IF(OR(JG$10="", $B46="", $G46="", CM46="", JG$8=""), "", IF(JG$9="", CM46/$G46, (CM46-INDEX($L46:$CQ46, $GE46, MATCH(CONCATENATE(JG$10, " - ", JG$8-7), $L$68:$CQ$68, 0)))/$G46)), "")</f>
        <v/>
      </c>
      <c r="JH46" s="42" t="str" cm="1">
        <f t="array" ref="JH46">IFERROR(IF(OR(JH$10="", $B46="", $H46="", CN46="", JH$8=""), "", IF(JH$9="", CN46/$H46, (CN46-INDEX($L46:$CQ46, $GE46, MATCH(CONCATENATE(JH$10, " - ", JH$8-7), $L$68:$CQ$68, 0)))/$H46)), "")</f>
        <v/>
      </c>
      <c r="JI46" s="42" t="str" cm="1">
        <f t="array" ref="JI46">IFERROR(IF(OR(JI$10="", $B46="", $I46="", CO46="", JI$8=""), "", IF(JI$9="", CO46/$I46, (CO46-INDEX($L46:$CQ46, $GE46, MATCH(CONCATENATE(JI$10, " - ", JI$8-7), $L$68:$CQ$68, 0)))/$I46)), "")</f>
        <v/>
      </c>
      <c r="JJ46" s="42" t="str" cm="1">
        <f t="array" ref="JJ46">IFERROR(IF(OR(JJ$10="", $B46="", $J46="", CP46="", JJ$8=""), "", IF(JJ$9="", CP46/$J46, (CP46-INDEX($L46:$CQ46, $GE46, MATCH(CONCATENATE(JJ$10, " - ", JJ$8-7), $L$68:$CQ$68, 0)))/$J46)), "")</f>
        <v/>
      </c>
      <c r="JK46" s="43" t="str" cm="1">
        <f t="array" ref="JK46">IFERROR(IF(OR(JK$10="", $B46="", $K46="", CQ46="", JK$8=""), "", IF(JK$9="", CQ46/$K46, (CQ46-INDEX($L46:$CQ46, $GE46, MATCH(CONCATENATE(JK$10, " - ", JK$8-7), $L$68:$CQ$68, 0)))/$K46)), "")</f>
        <v/>
      </c>
      <c r="JM46" s="55" t="str" cm="1">
        <f t="array" ref="JM46">IF(OR(JM$10="", $B46=""), "", SUMPRODUCT(($CY46:$GD46=JM$8)*($CY$10:$GD$10=JM$10)))</f>
        <v/>
      </c>
      <c r="JN46" s="56" t="str" cm="1">
        <f t="array" ref="JN46">IF(OR(JN$10="", $B46=""), "", SUMPRODUCT(($CY46:$GD46=JN$8)*($CY$10:$GD$10=JN$10)))</f>
        <v/>
      </c>
      <c r="JO46" s="56" t="str" cm="1">
        <f t="array" ref="JO46">IF(OR(JO$10="", $B46=""), "", SUMPRODUCT(($CY46:$GD46=JO$8)*($CY$10:$GD$10=JO$10)))</f>
        <v/>
      </c>
      <c r="JP46" s="56" t="str" cm="1">
        <f t="array" ref="JP46">IF(OR(JP$10="", $B46=""), "", SUMPRODUCT(($CY46:$GD46=JP$8)*($CY$10:$GD$10=JP$10)))</f>
        <v/>
      </c>
      <c r="JQ46" s="56" t="str" cm="1">
        <f t="array" ref="JQ46">IF(OR(JQ$10="", $B46=""), "", SUMPRODUCT(($CY46:$GD46=JQ$8)*($CY$10:$GD$10=JQ$10)))</f>
        <v/>
      </c>
      <c r="JR46" s="56" t="str" cm="1">
        <f t="array" ref="JR46">IF(OR(JR$10="", $B46=""), "", SUMPRODUCT(($CY46:$GD46=JR$8)*($CY$10:$GD$10=JR$10)))</f>
        <v/>
      </c>
      <c r="JS46" s="56" t="str" cm="1">
        <f t="array" ref="JS46">IF(OR(JS$10="", $B46=""), "", SUMPRODUCT(($CY46:$GD46=JS$8)*($CY$10:$GD$10=JS$10)))</f>
        <v/>
      </c>
      <c r="JT46" s="56" t="str" cm="1">
        <f t="array" ref="JT46">IF(OR(JT$10="", $B46=""), "", SUMPRODUCT(($CY46:$GD46=JT$8)*($CY$10:$GD$10=JT$10)))</f>
        <v/>
      </c>
      <c r="JU46" s="56" t="str" cm="1">
        <f t="array" ref="JU46">IF(OR(JU$10="", $B46=""), "", SUMPRODUCT(($CY46:$GD46=JU$8)*($CY$10:$GD$10=JU$10)))</f>
        <v/>
      </c>
      <c r="JV46" s="56" t="str" cm="1">
        <f t="array" ref="JV46">IF(OR(JV$10="", $B46=""), "", SUMPRODUCT(($CY46:$GD46=JV$8)*($CY$10:$GD$10=JV$10)))</f>
        <v/>
      </c>
      <c r="JW46" s="56" t="str" cm="1">
        <f t="array" ref="JW46">IF(OR(JW$10="", $B46=""), "", SUMPRODUCT(($CY46:$GD46=JW$8)*($CY$10:$GD$10=JW$10)))</f>
        <v/>
      </c>
      <c r="JX46" s="56" t="str" cm="1">
        <f t="array" ref="JX46">IF(OR(JX$10="", $B46=""), "", SUMPRODUCT(($CY46:$GD46=JX$8)*($CY$10:$GD$10=JX$10)))</f>
        <v/>
      </c>
      <c r="JY46" s="56" t="str" cm="1">
        <f t="array" ref="JY46">IF(OR(JY$10="", $B46=""), "", SUMPRODUCT(($CY46:$GD46=JY$8)*($CY$10:$GD$10=JY$10)))</f>
        <v/>
      </c>
      <c r="JZ46" s="56" t="str" cm="1">
        <f t="array" ref="JZ46">IF(OR(JZ$10="", $B46=""), "", SUMPRODUCT(($CY46:$GD46=JZ$8)*($CY$10:$GD$10=JZ$10)))</f>
        <v/>
      </c>
      <c r="KA46" s="56" t="str" cm="1">
        <f t="array" ref="KA46">IF(OR(KA$10="", $B46=""), "", SUMPRODUCT(($CY46:$GD46=KA$8)*($CY$10:$GD$10=KA$10)))</f>
        <v/>
      </c>
      <c r="KB46" s="56" t="str" cm="1">
        <f t="array" ref="KB46">IF(OR(KB$10="", $B46=""), "", SUMPRODUCT(($CY46:$GD46=KB$8)*($CY$10:$GD$10=KB$10)))</f>
        <v/>
      </c>
      <c r="KC46" s="56" t="str" cm="1">
        <f t="array" ref="KC46">IF(OR(KC$10="", $B46=""), "", SUMPRODUCT(($CY46:$GD46=KC$8)*($CY$10:$GD$10=KC$10)))</f>
        <v/>
      </c>
      <c r="KD46" s="57" t="str" cm="1">
        <f t="array" ref="KD46">IF(OR(KD$10="", $B46=""), "", SUMPRODUCT(($CY46:$GD46=KD$8)*($CY$10:$GD$10=KD$10)))</f>
        <v/>
      </c>
      <c r="KF46" s="70" t="str">
        <f t="shared" si="213"/>
        <v/>
      </c>
      <c r="KH46" s="76" t="str">
        <f t="shared" si="217"/>
        <v/>
      </c>
      <c r="KI46" s="77" t="str">
        <f t="shared" si="217"/>
        <v/>
      </c>
      <c r="KJ46" s="77" t="str">
        <f t="shared" si="217"/>
        <v/>
      </c>
      <c r="KK46" s="77" t="str">
        <f t="shared" si="217"/>
        <v/>
      </c>
      <c r="KL46" s="77" t="str">
        <f t="shared" si="217"/>
        <v/>
      </c>
      <c r="KM46" s="77" t="str">
        <f t="shared" si="217"/>
        <v/>
      </c>
      <c r="KN46" s="77" t="str">
        <f t="shared" si="217"/>
        <v/>
      </c>
      <c r="KO46" s="77" t="str">
        <f t="shared" si="217"/>
        <v/>
      </c>
      <c r="KP46" s="77" t="str">
        <f t="shared" si="217"/>
        <v/>
      </c>
      <c r="KQ46" s="77" t="str">
        <f t="shared" si="217"/>
        <v/>
      </c>
      <c r="KR46" s="77" t="str">
        <f t="shared" si="217"/>
        <v/>
      </c>
      <c r="KS46" s="77" t="str">
        <f t="shared" si="217"/>
        <v/>
      </c>
      <c r="KT46" s="78" t="str">
        <f t="shared" si="217"/>
        <v/>
      </c>
      <c r="KV46" s="97" t="str">
        <f t="shared" si="215"/>
        <v/>
      </c>
      <c r="KW46" s="98" t="str">
        <f t="shared" si="216"/>
        <v/>
      </c>
    </row>
    <row r="47" spans="1:309" x14ac:dyDescent="0.25">
      <c r="A47" s="2"/>
      <c r="B47" s="291"/>
      <c r="C47" s="292"/>
      <c r="D47" s="293"/>
      <c r="E47" s="294"/>
      <c r="F47" s="295"/>
      <c r="G47" s="296"/>
      <c r="H47" s="296"/>
      <c r="I47" s="296"/>
      <c r="J47" s="296"/>
      <c r="K47" s="297"/>
      <c r="L47" s="295"/>
      <c r="M47" s="296"/>
      <c r="N47" s="296"/>
      <c r="O47" s="296"/>
      <c r="P47" s="296"/>
      <c r="Q47" s="297"/>
      <c r="R47" s="295"/>
      <c r="S47" s="296"/>
      <c r="T47" s="296"/>
      <c r="U47" s="296"/>
      <c r="V47" s="296"/>
      <c r="W47" s="297"/>
      <c r="X47" s="295"/>
      <c r="Y47" s="296"/>
      <c r="Z47" s="296"/>
      <c r="AA47" s="296"/>
      <c r="AB47" s="296"/>
      <c r="AC47" s="297"/>
      <c r="AD47" s="295"/>
      <c r="AE47" s="296"/>
      <c r="AF47" s="296"/>
      <c r="AG47" s="296"/>
      <c r="AH47" s="296"/>
      <c r="AI47" s="297"/>
      <c r="AJ47" s="295"/>
      <c r="AK47" s="296"/>
      <c r="AL47" s="296"/>
      <c r="AM47" s="296"/>
      <c r="AN47" s="296"/>
      <c r="AO47" s="297"/>
      <c r="AP47" s="295"/>
      <c r="AQ47" s="296"/>
      <c r="AR47" s="296"/>
      <c r="AS47" s="296"/>
      <c r="AT47" s="296"/>
      <c r="AU47" s="297"/>
      <c r="AV47" s="295"/>
      <c r="AW47" s="296"/>
      <c r="AX47" s="296"/>
      <c r="AY47" s="296"/>
      <c r="AZ47" s="296"/>
      <c r="BA47" s="297"/>
      <c r="BB47" s="295"/>
      <c r="BC47" s="296"/>
      <c r="BD47" s="296"/>
      <c r="BE47" s="296"/>
      <c r="BF47" s="296"/>
      <c r="BG47" s="297"/>
      <c r="BH47" s="295"/>
      <c r="BI47" s="296"/>
      <c r="BJ47" s="296"/>
      <c r="BK47" s="296"/>
      <c r="BL47" s="296"/>
      <c r="BM47" s="297"/>
      <c r="BN47" s="295"/>
      <c r="BO47" s="296"/>
      <c r="BP47" s="296"/>
      <c r="BQ47" s="296"/>
      <c r="BR47" s="296"/>
      <c r="BS47" s="297"/>
      <c r="BT47" s="295"/>
      <c r="BU47" s="296"/>
      <c r="BV47" s="296"/>
      <c r="BW47" s="296"/>
      <c r="BX47" s="296"/>
      <c r="BY47" s="297"/>
      <c r="BZ47" s="295"/>
      <c r="CA47" s="296"/>
      <c r="CB47" s="296"/>
      <c r="CC47" s="296"/>
      <c r="CD47" s="296"/>
      <c r="CE47" s="297"/>
      <c r="CF47" s="295"/>
      <c r="CG47" s="296"/>
      <c r="CH47" s="296"/>
      <c r="CI47" s="296"/>
      <c r="CJ47" s="296"/>
      <c r="CK47" s="297"/>
      <c r="CL47" s="295"/>
      <c r="CM47" s="296"/>
      <c r="CN47" s="296"/>
      <c r="CO47" s="296"/>
      <c r="CP47" s="296"/>
      <c r="CQ47" s="297"/>
      <c r="CR47" s="2"/>
      <c r="CV47" s="116" t="str">
        <f t="shared" si="210"/>
        <v/>
      </c>
      <c r="CW47" s="117" t="str">
        <f t="shared" si="211"/>
        <v/>
      </c>
      <c r="CY47" s="32" t="str">
        <f t="shared" ca="1" si="212"/>
        <v/>
      </c>
      <c r="CZ47" s="33" t="str">
        <f t="shared" ca="1" si="126"/>
        <v/>
      </c>
      <c r="DA47" s="33" t="str">
        <f t="shared" ca="1" si="127"/>
        <v/>
      </c>
      <c r="DB47" s="33" t="str">
        <f t="shared" ca="1" si="128"/>
        <v/>
      </c>
      <c r="DC47" s="33" t="str">
        <f t="shared" ca="1" si="129"/>
        <v/>
      </c>
      <c r="DD47" s="33" t="str">
        <f t="shared" ca="1" si="130"/>
        <v/>
      </c>
      <c r="DE47" s="33" t="str">
        <f t="shared" ca="1" si="131"/>
        <v/>
      </c>
      <c r="DF47" s="33" t="str">
        <f t="shared" ca="1" si="132"/>
        <v/>
      </c>
      <c r="DG47" s="33" t="str">
        <f t="shared" ca="1" si="133"/>
        <v/>
      </c>
      <c r="DH47" s="33" t="str">
        <f t="shared" ca="1" si="134"/>
        <v/>
      </c>
      <c r="DI47" s="33" t="str">
        <f t="shared" ca="1" si="135"/>
        <v/>
      </c>
      <c r="DJ47" s="33" t="str">
        <f t="shared" ca="1" si="136"/>
        <v/>
      </c>
      <c r="DK47" s="33" t="str">
        <f t="shared" ca="1" si="137"/>
        <v/>
      </c>
      <c r="DL47" s="33" t="str">
        <f t="shared" ca="1" si="138"/>
        <v/>
      </c>
      <c r="DM47" s="33" t="str">
        <f t="shared" ca="1" si="139"/>
        <v/>
      </c>
      <c r="DN47" s="33" t="str">
        <f t="shared" ca="1" si="140"/>
        <v/>
      </c>
      <c r="DO47" s="33" t="str">
        <f t="shared" ca="1" si="141"/>
        <v/>
      </c>
      <c r="DP47" s="33" t="str">
        <f t="shared" ca="1" si="142"/>
        <v/>
      </c>
      <c r="DQ47" s="33" t="str">
        <f t="shared" ca="1" si="143"/>
        <v/>
      </c>
      <c r="DR47" s="33" t="str">
        <f t="shared" ca="1" si="144"/>
        <v/>
      </c>
      <c r="DS47" s="33" t="str">
        <f t="shared" ca="1" si="145"/>
        <v/>
      </c>
      <c r="DT47" s="33" t="str">
        <f t="shared" ca="1" si="146"/>
        <v/>
      </c>
      <c r="DU47" s="33" t="str">
        <f t="shared" ca="1" si="147"/>
        <v/>
      </c>
      <c r="DV47" s="33" t="str">
        <f t="shared" ca="1" si="148"/>
        <v/>
      </c>
      <c r="DW47" s="33" t="str">
        <f t="shared" ca="1" si="149"/>
        <v/>
      </c>
      <c r="DX47" s="33" t="str">
        <f t="shared" ca="1" si="150"/>
        <v/>
      </c>
      <c r="DY47" s="33" t="str">
        <f t="shared" ca="1" si="151"/>
        <v/>
      </c>
      <c r="DZ47" s="33" t="str">
        <f t="shared" ca="1" si="152"/>
        <v/>
      </c>
      <c r="EA47" s="33" t="str">
        <f t="shared" ca="1" si="153"/>
        <v/>
      </c>
      <c r="EB47" s="33" t="str">
        <f t="shared" ca="1" si="154"/>
        <v/>
      </c>
      <c r="EC47" s="33" t="str">
        <f t="shared" ca="1" si="155"/>
        <v/>
      </c>
      <c r="ED47" s="33" t="str">
        <f t="shared" ca="1" si="156"/>
        <v/>
      </c>
      <c r="EE47" s="33" t="str">
        <f t="shared" ca="1" si="157"/>
        <v/>
      </c>
      <c r="EF47" s="33" t="str">
        <f t="shared" ca="1" si="158"/>
        <v/>
      </c>
      <c r="EG47" s="33" t="str">
        <f t="shared" ca="1" si="159"/>
        <v/>
      </c>
      <c r="EH47" s="33" t="str">
        <f t="shared" ca="1" si="160"/>
        <v/>
      </c>
      <c r="EI47" s="33" t="str">
        <f t="shared" ca="1" si="161"/>
        <v/>
      </c>
      <c r="EJ47" s="33" t="str">
        <f t="shared" ca="1" si="162"/>
        <v/>
      </c>
      <c r="EK47" s="33" t="str">
        <f t="shared" ca="1" si="163"/>
        <v/>
      </c>
      <c r="EL47" s="33" t="str">
        <f t="shared" ca="1" si="164"/>
        <v/>
      </c>
      <c r="EM47" s="33" t="str">
        <f t="shared" ca="1" si="165"/>
        <v/>
      </c>
      <c r="EN47" s="33" t="str">
        <f t="shared" ca="1" si="166"/>
        <v/>
      </c>
      <c r="EO47" s="33" t="str">
        <f t="shared" ca="1" si="167"/>
        <v/>
      </c>
      <c r="EP47" s="33" t="str">
        <f t="shared" ca="1" si="168"/>
        <v/>
      </c>
      <c r="EQ47" s="33" t="str">
        <f t="shared" ca="1" si="169"/>
        <v/>
      </c>
      <c r="ER47" s="33" t="str">
        <f t="shared" ca="1" si="170"/>
        <v/>
      </c>
      <c r="ES47" s="33" t="str">
        <f t="shared" ca="1" si="171"/>
        <v/>
      </c>
      <c r="ET47" s="33" t="str">
        <f t="shared" ca="1" si="172"/>
        <v/>
      </c>
      <c r="EU47" s="33" t="str">
        <f t="shared" ca="1" si="173"/>
        <v/>
      </c>
      <c r="EV47" s="33" t="str">
        <f t="shared" ca="1" si="174"/>
        <v/>
      </c>
      <c r="EW47" s="33" t="str">
        <f t="shared" ca="1" si="175"/>
        <v/>
      </c>
      <c r="EX47" s="33" t="str">
        <f t="shared" ca="1" si="176"/>
        <v/>
      </c>
      <c r="EY47" s="33" t="str">
        <f t="shared" ca="1" si="177"/>
        <v/>
      </c>
      <c r="EZ47" s="33" t="str">
        <f t="shared" ca="1" si="178"/>
        <v/>
      </c>
      <c r="FA47" s="33" t="str">
        <f t="shared" ca="1" si="179"/>
        <v/>
      </c>
      <c r="FB47" s="33" t="str">
        <f t="shared" ca="1" si="180"/>
        <v/>
      </c>
      <c r="FC47" s="33" t="str">
        <f t="shared" ca="1" si="181"/>
        <v/>
      </c>
      <c r="FD47" s="33" t="str">
        <f t="shared" ca="1" si="182"/>
        <v/>
      </c>
      <c r="FE47" s="33" t="str">
        <f t="shared" ca="1" si="183"/>
        <v/>
      </c>
      <c r="FF47" s="33" t="str">
        <f t="shared" ca="1" si="184"/>
        <v/>
      </c>
      <c r="FG47" s="33" t="str">
        <f t="shared" ca="1" si="185"/>
        <v/>
      </c>
      <c r="FH47" s="33" t="str">
        <f t="shared" ca="1" si="186"/>
        <v/>
      </c>
      <c r="FI47" s="33" t="str">
        <f t="shared" ca="1" si="187"/>
        <v/>
      </c>
      <c r="FJ47" s="33" t="str">
        <f t="shared" ca="1" si="188"/>
        <v/>
      </c>
      <c r="FK47" s="33" t="str">
        <f t="shared" ca="1" si="189"/>
        <v/>
      </c>
      <c r="FL47" s="33" t="str">
        <f t="shared" ca="1" si="190"/>
        <v/>
      </c>
      <c r="FM47" s="33" t="str">
        <f t="shared" ca="1" si="191"/>
        <v/>
      </c>
      <c r="FN47" s="33" t="str">
        <f t="shared" ca="1" si="192"/>
        <v/>
      </c>
      <c r="FO47" s="33" t="str">
        <f t="shared" ca="1" si="193"/>
        <v/>
      </c>
      <c r="FP47" s="33" t="str">
        <f t="shared" ca="1" si="194"/>
        <v/>
      </c>
      <c r="FQ47" s="33" t="str">
        <f t="shared" ca="1" si="195"/>
        <v/>
      </c>
      <c r="FR47" s="33" t="str">
        <f t="shared" ca="1" si="196"/>
        <v/>
      </c>
      <c r="FS47" s="33" t="str">
        <f t="shared" ca="1" si="197"/>
        <v/>
      </c>
      <c r="FT47" s="33" t="str">
        <f t="shared" ca="1" si="198"/>
        <v/>
      </c>
      <c r="FU47" s="33" t="str">
        <f t="shared" ca="1" si="199"/>
        <v/>
      </c>
      <c r="FV47" s="33" t="str">
        <f t="shared" ca="1" si="200"/>
        <v/>
      </c>
      <c r="FW47" s="33" t="str">
        <f t="shared" ca="1" si="201"/>
        <v/>
      </c>
      <c r="FX47" s="33" t="str">
        <f t="shared" ca="1" si="202"/>
        <v/>
      </c>
      <c r="FY47" s="33" t="str">
        <f t="shared" ca="1" si="203"/>
        <v/>
      </c>
      <c r="FZ47" s="33" t="str">
        <f t="shared" ca="1" si="204"/>
        <v/>
      </c>
      <c r="GA47" s="33" t="str">
        <f t="shared" ca="1" si="205"/>
        <v/>
      </c>
      <c r="GB47" s="33" t="str">
        <f t="shared" ca="1" si="206"/>
        <v/>
      </c>
      <c r="GC47" s="33" t="str">
        <f t="shared" ca="1" si="207"/>
        <v/>
      </c>
      <c r="GD47" s="34" t="str">
        <f t="shared" ca="1" si="208"/>
        <v/>
      </c>
      <c r="GF47" s="41" t="str" cm="1">
        <f t="array" ref="GF47">IFERROR(IF(OR(GF$10="", $B47="", $F47="", L47="", GF$8=""), "", IF(GF$9="", L47/$F47, (L47-INDEX($L47:$CQ47, $GE47, MATCH(CONCATENATE(GF$10, " - ", GF$8-7), $L$68:$CQ$68, 0)))/$F47)), "")</f>
        <v/>
      </c>
      <c r="GG47" s="42" t="str" cm="1">
        <f t="array" ref="GG47">IFERROR(IF(OR(GG$10="", $B47="", $G47="", M47="", GG$8=""), "", IF(GG$9="", M47/$G47, (M47-INDEX($L47:$CQ47, $GE47, MATCH(CONCATENATE(GG$10, " - ", GG$8-7), $L$68:$CQ$68, 0)))/$G47)), "")</f>
        <v/>
      </c>
      <c r="GH47" s="42" t="str" cm="1">
        <f t="array" ref="GH47">IFERROR(IF(OR(GH$10="", $B47="", $H47="", N47="", GH$8=""), "", IF(GH$9="", N47/$H47, (N47-INDEX($L47:$CQ47, $GE47, MATCH(CONCATENATE(GH$10, " - ", GH$8-7), $L$68:$CQ$68, 0)))/$H47)), "")</f>
        <v/>
      </c>
      <c r="GI47" s="42" t="str" cm="1">
        <f t="array" ref="GI47">IFERROR(IF(OR(GI$10="", $B47="", $I47="", O47="", GI$8=""), "", IF(GI$9="", O47/$I47, (O47-INDEX($L47:$CQ47, $GE47, MATCH(CONCATENATE(GI$10, " - ", GI$8-7), $L$68:$CQ$68, 0)))/$I47)), "")</f>
        <v/>
      </c>
      <c r="GJ47" s="42" t="str" cm="1">
        <f t="array" ref="GJ47">IFERROR(IF(OR(GJ$10="", $B47="", $J47="", P47="", GJ$8=""), "", IF(GJ$9="", P47/$J47, (P47-INDEX($L47:$CQ47, $GE47, MATCH(CONCATENATE(GJ$10, " - ", GJ$8-7), $L$68:$CQ$68, 0)))/$J47)), "")</f>
        <v/>
      </c>
      <c r="GK47" s="43" t="str" cm="1">
        <f t="array" ref="GK47">IFERROR(IF(OR(GK$10="", $B47="", $K47="", Q47="", GK$8=""), "", IF(GK$9="", Q47/$K47, (Q47-INDEX($L47:$CQ47, $GE47, MATCH(CONCATENATE(GK$10, " - ", GK$8-7), $L$68:$CQ$68, 0)))/$K47)), "")</f>
        <v/>
      </c>
      <c r="GL47" s="41" t="str" cm="1">
        <f t="array" ref="GL47">IFERROR(IF(OR(GL$10="", $B47="", $F47="", R47="", GL$8=""), "", IF(GL$9="", R47/$F47, (R47-INDEX($L47:$CQ47, $GE47, MATCH(CONCATENATE(GL$10, " - ", GL$8-7), $L$68:$CQ$68, 0)))/$F47)), "")</f>
        <v/>
      </c>
      <c r="GM47" s="42" t="str" cm="1">
        <f t="array" ref="GM47">IFERROR(IF(OR(GM$10="", $B47="", $G47="", S47="", GM$8=""), "", IF(GM$9="", S47/$G47, (S47-INDEX($L47:$CQ47, $GE47, MATCH(CONCATENATE(GM$10, " - ", GM$8-7), $L$68:$CQ$68, 0)))/$G47)), "")</f>
        <v/>
      </c>
      <c r="GN47" s="42" t="str" cm="1">
        <f t="array" ref="GN47">IFERROR(IF(OR(GN$10="", $B47="", $H47="", T47="", GN$8=""), "", IF(GN$9="", T47/$H47, (T47-INDEX($L47:$CQ47, $GE47, MATCH(CONCATENATE(GN$10, " - ", GN$8-7), $L$68:$CQ$68, 0)))/$H47)), "")</f>
        <v/>
      </c>
      <c r="GO47" s="42" t="str" cm="1">
        <f t="array" ref="GO47">IFERROR(IF(OR(GO$10="", $B47="", $I47="", U47="", GO$8=""), "", IF(GO$9="", U47/$I47, (U47-INDEX($L47:$CQ47, $GE47, MATCH(CONCATENATE(GO$10, " - ", GO$8-7), $L$68:$CQ$68, 0)))/$I47)), "")</f>
        <v/>
      </c>
      <c r="GP47" s="42" t="str" cm="1">
        <f t="array" ref="GP47">IFERROR(IF(OR(GP$10="", $B47="", $J47="", V47="", GP$8=""), "", IF(GP$9="", V47/$J47, (V47-INDEX($L47:$CQ47, $GE47, MATCH(CONCATENATE(GP$10, " - ", GP$8-7), $L$68:$CQ$68, 0)))/$J47)), "")</f>
        <v/>
      </c>
      <c r="GQ47" s="43" t="str" cm="1">
        <f t="array" ref="GQ47">IFERROR(IF(OR(GQ$10="", $B47="", $K47="", W47="", GQ$8=""), "", IF(GQ$9="", W47/$K47, (W47-INDEX($L47:$CQ47, $GE47, MATCH(CONCATENATE(GQ$10, " - ", GQ$8-7), $L$68:$CQ$68, 0)))/$K47)), "")</f>
        <v/>
      </c>
      <c r="GR47" s="41" t="str" cm="1">
        <f t="array" ref="GR47">IFERROR(IF(OR(GR$10="", $B47="", $F47="", X47="", GR$8=""), "", IF(GR$9="", X47/$F47, (X47-INDEX($L47:$CQ47, $GE47, MATCH(CONCATENATE(GR$10, " - ", GR$8-7), $L$68:$CQ$68, 0)))/$F47)), "")</f>
        <v/>
      </c>
      <c r="GS47" s="42" t="str" cm="1">
        <f t="array" ref="GS47">IFERROR(IF(OR(GS$10="", $B47="", $G47="", Y47="", GS$8=""), "", IF(GS$9="", Y47/$G47, (Y47-INDEX($L47:$CQ47, $GE47, MATCH(CONCATENATE(GS$10, " - ", GS$8-7), $L$68:$CQ$68, 0)))/$G47)), "")</f>
        <v/>
      </c>
      <c r="GT47" s="42" t="str" cm="1">
        <f t="array" ref="GT47">IFERROR(IF(OR(GT$10="", $B47="", $H47="", Z47="", GT$8=""), "", IF(GT$9="", Z47/$H47, (Z47-INDEX($L47:$CQ47, $GE47, MATCH(CONCATENATE(GT$10, " - ", GT$8-7), $L$68:$CQ$68, 0)))/$H47)), "")</f>
        <v/>
      </c>
      <c r="GU47" s="42" t="str" cm="1">
        <f t="array" ref="GU47">IFERROR(IF(OR(GU$10="", $B47="", $I47="", AA47="", GU$8=""), "", IF(GU$9="", AA47/$I47, (AA47-INDEX($L47:$CQ47, $GE47, MATCH(CONCATENATE(GU$10, " - ", GU$8-7), $L$68:$CQ$68, 0)))/$I47)), "")</f>
        <v/>
      </c>
      <c r="GV47" s="42" t="str" cm="1">
        <f t="array" ref="GV47">IFERROR(IF(OR(GV$10="", $B47="", $J47="", AB47="", GV$8=""), "", IF(GV$9="", AB47/$J47, (AB47-INDEX($L47:$CQ47, $GE47, MATCH(CONCATENATE(GV$10, " - ", GV$8-7), $L$68:$CQ$68, 0)))/$J47)), "")</f>
        <v/>
      </c>
      <c r="GW47" s="43" t="str" cm="1">
        <f t="array" ref="GW47">IFERROR(IF(OR(GW$10="", $B47="", $K47="", AC47="", GW$8=""), "", IF(GW$9="", AC47/$K47, (AC47-INDEX($L47:$CQ47, $GE47, MATCH(CONCATENATE(GW$10, " - ", GW$8-7), $L$68:$CQ$68, 0)))/$K47)), "")</f>
        <v/>
      </c>
      <c r="GX47" s="41" t="str" cm="1">
        <f t="array" ref="GX47">IFERROR(IF(OR(GX$10="", $B47="", $F47="", AD47="", GX$8=""), "", IF(GX$9="", AD47/$F47, (AD47-INDEX($L47:$CQ47, $GE47, MATCH(CONCATENATE(GX$10, " - ", GX$8-7), $L$68:$CQ$68, 0)))/$F47)), "")</f>
        <v/>
      </c>
      <c r="GY47" s="42" t="str" cm="1">
        <f t="array" ref="GY47">IFERROR(IF(OR(GY$10="", $B47="", $G47="", AE47="", GY$8=""), "", IF(GY$9="", AE47/$G47, (AE47-INDEX($L47:$CQ47, $GE47, MATCH(CONCATENATE(GY$10, " - ", GY$8-7), $L$68:$CQ$68, 0)))/$G47)), "")</f>
        <v/>
      </c>
      <c r="GZ47" s="42" t="str" cm="1">
        <f t="array" ref="GZ47">IFERROR(IF(OR(GZ$10="", $B47="", $H47="", AF47="", GZ$8=""), "", IF(GZ$9="", AF47/$H47, (AF47-INDEX($L47:$CQ47, $GE47, MATCH(CONCATENATE(GZ$10, " - ", GZ$8-7), $L$68:$CQ$68, 0)))/$H47)), "")</f>
        <v/>
      </c>
      <c r="HA47" s="42" t="str" cm="1">
        <f t="array" ref="HA47">IFERROR(IF(OR(HA$10="", $B47="", $I47="", AG47="", HA$8=""), "", IF(HA$9="", AG47/$I47, (AG47-INDEX($L47:$CQ47, $GE47, MATCH(CONCATENATE(HA$10, " - ", HA$8-7), $L$68:$CQ$68, 0)))/$I47)), "")</f>
        <v/>
      </c>
      <c r="HB47" s="42" t="str" cm="1">
        <f t="array" ref="HB47">IFERROR(IF(OR(HB$10="", $B47="", $J47="", AH47="", HB$8=""), "", IF(HB$9="", AH47/$J47, (AH47-INDEX($L47:$CQ47, $GE47, MATCH(CONCATENATE(HB$10, " - ", HB$8-7), $L$68:$CQ$68, 0)))/$J47)), "")</f>
        <v/>
      </c>
      <c r="HC47" s="43" t="str" cm="1">
        <f t="array" ref="HC47">IFERROR(IF(OR(HC$10="", $B47="", $K47="", AI47="", HC$8=""), "", IF(HC$9="", AI47/$K47, (AI47-INDEX($L47:$CQ47, $GE47, MATCH(CONCATENATE(HC$10, " - ", HC$8-7), $L$68:$CQ$68, 0)))/$K47)), "")</f>
        <v/>
      </c>
      <c r="HD47" s="41" t="str" cm="1">
        <f t="array" ref="HD47">IFERROR(IF(OR(HD$10="", $B47="", $F47="", AJ47="", HD$8=""), "", IF(HD$9="", AJ47/$F47, (AJ47-INDEX($L47:$CQ47, $GE47, MATCH(CONCATENATE(HD$10, " - ", HD$8-7), $L$68:$CQ$68, 0)))/$F47)), "")</f>
        <v/>
      </c>
      <c r="HE47" s="42" t="str" cm="1">
        <f t="array" ref="HE47">IFERROR(IF(OR(HE$10="", $B47="", $G47="", AK47="", HE$8=""), "", IF(HE$9="", AK47/$G47, (AK47-INDEX($L47:$CQ47, $GE47, MATCH(CONCATENATE(HE$10, " - ", HE$8-7), $L$68:$CQ$68, 0)))/$G47)), "")</f>
        <v/>
      </c>
      <c r="HF47" s="42" t="str" cm="1">
        <f t="array" ref="HF47">IFERROR(IF(OR(HF$10="", $B47="", $H47="", AL47="", HF$8=""), "", IF(HF$9="", AL47/$H47, (AL47-INDEX($L47:$CQ47, $GE47, MATCH(CONCATENATE(HF$10, " - ", HF$8-7), $L$68:$CQ$68, 0)))/$H47)), "")</f>
        <v/>
      </c>
      <c r="HG47" s="42" t="str" cm="1">
        <f t="array" ref="HG47">IFERROR(IF(OR(HG$10="", $B47="", $I47="", AM47="", HG$8=""), "", IF(HG$9="", AM47/$I47, (AM47-INDEX($L47:$CQ47, $GE47, MATCH(CONCATENATE(HG$10, " - ", HG$8-7), $L$68:$CQ$68, 0)))/$I47)), "")</f>
        <v/>
      </c>
      <c r="HH47" s="42" t="str" cm="1">
        <f t="array" ref="HH47">IFERROR(IF(OR(HH$10="", $B47="", $J47="", AN47="", HH$8=""), "", IF(HH$9="", AN47/$J47, (AN47-INDEX($L47:$CQ47, $GE47, MATCH(CONCATENATE(HH$10, " - ", HH$8-7), $L$68:$CQ$68, 0)))/$J47)), "")</f>
        <v/>
      </c>
      <c r="HI47" s="43" t="str" cm="1">
        <f t="array" ref="HI47">IFERROR(IF(OR(HI$10="", $B47="", $K47="", AO47="", HI$8=""), "", IF(HI$9="", AO47/$K47, (AO47-INDEX($L47:$CQ47, $GE47, MATCH(CONCATENATE(HI$10, " - ", HI$8-7), $L$68:$CQ$68, 0)))/$K47)), "")</f>
        <v/>
      </c>
      <c r="HJ47" s="41" t="str" cm="1">
        <f t="array" ref="HJ47">IFERROR(IF(OR(HJ$10="", $B47="", $F47="", AP47="", HJ$8=""), "", IF(HJ$9="", AP47/$F47, (AP47-INDEX($L47:$CQ47, $GE47, MATCH(CONCATENATE(HJ$10, " - ", HJ$8-7), $L$68:$CQ$68, 0)))/$F47)), "")</f>
        <v/>
      </c>
      <c r="HK47" s="42" t="str" cm="1">
        <f t="array" ref="HK47">IFERROR(IF(OR(HK$10="", $B47="", $G47="", AQ47="", HK$8=""), "", IF(HK$9="", AQ47/$G47, (AQ47-INDEX($L47:$CQ47, $GE47, MATCH(CONCATENATE(HK$10, " - ", HK$8-7), $L$68:$CQ$68, 0)))/$G47)), "")</f>
        <v/>
      </c>
      <c r="HL47" s="42" t="str" cm="1">
        <f t="array" ref="HL47">IFERROR(IF(OR(HL$10="", $B47="", $H47="", AR47="", HL$8=""), "", IF(HL$9="", AR47/$H47, (AR47-INDEX($L47:$CQ47, $GE47, MATCH(CONCATENATE(HL$10, " - ", HL$8-7), $L$68:$CQ$68, 0)))/$H47)), "")</f>
        <v/>
      </c>
      <c r="HM47" s="42" t="str" cm="1">
        <f t="array" ref="HM47">IFERROR(IF(OR(HM$10="", $B47="", $I47="", AS47="", HM$8=""), "", IF(HM$9="", AS47/$I47, (AS47-INDEX($L47:$CQ47, $GE47, MATCH(CONCATENATE(HM$10, " - ", HM$8-7), $L$68:$CQ$68, 0)))/$I47)), "")</f>
        <v/>
      </c>
      <c r="HN47" s="42" t="str" cm="1">
        <f t="array" ref="HN47">IFERROR(IF(OR(HN$10="", $B47="", $J47="", AT47="", HN$8=""), "", IF(HN$9="", AT47/$J47, (AT47-INDEX($L47:$CQ47, $GE47, MATCH(CONCATENATE(HN$10, " - ", HN$8-7), $L$68:$CQ$68, 0)))/$J47)), "")</f>
        <v/>
      </c>
      <c r="HO47" s="43" t="str" cm="1">
        <f t="array" ref="HO47">IFERROR(IF(OR(HO$10="", $B47="", $K47="", AU47="", HO$8=""), "", IF(HO$9="", AU47/$K47, (AU47-INDEX($L47:$CQ47, $GE47, MATCH(CONCATENATE(HO$10, " - ", HO$8-7), $L$68:$CQ$68, 0)))/$K47)), "")</f>
        <v/>
      </c>
      <c r="HP47" s="41" t="str" cm="1">
        <f t="array" ref="HP47">IFERROR(IF(OR(HP$10="", $B47="", $F47="", AV47="", HP$8=""), "", IF(HP$9="", AV47/$F47, (AV47-INDEX($L47:$CQ47, $GE47, MATCH(CONCATENATE(HP$10, " - ", HP$8-7), $L$68:$CQ$68, 0)))/$F47)), "")</f>
        <v/>
      </c>
      <c r="HQ47" s="42" t="str" cm="1">
        <f t="array" ref="HQ47">IFERROR(IF(OR(HQ$10="", $B47="", $G47="", AW47="", HQ$8=""), "", IF(HQ$9="", AW47/$G47, (AW47-INDEX($L47:$CQ47, $GE47, MATCH(CONCATENATE(HQ$10, " - ", HQ$8-7), $L$68:$CQ$68, 0)))/$G47)), "")</f>
        <v/>
      </c>
      <c r="HR47" s="42" t="str" cm="1">
        <f t="array" ref="HR47">IFERROR(IF(OR(HR$10="", $B47="", $H47="", AX47="", HR$8=""), "", IF(HR$9="", AX47/$H47, (AX47-INDEX($L47:$CQ47, $GE47, MATCH(CONCATENATE(HR$10, " - ", HR$8-7), $L$68:$CQ$68, 0)))/$H47)), "")</f>
        <v/>
      </c>
      <c r="HS47" s="42" t="str" cm="1">
        <f t="array" ref="HS47">IFERROR(IF(OR(HS$10="", $B47="", $I47="", AY47="", HS$8=""), "", IF(HS$9="", AY47/$I47, (AY47-INDEX($L47:$CQ47, $GE47, MATCH(CONCATENATE(HS$10, " - ", HS$8-7), $L$68:$CQ$68, 0)))/$I47)), "")</f>
        <v/>
      </c>
      <c r="HT47" s="42" t="str" cm="1">
        <f t="array" ref="HT47">IFERROR(IF(OR(HT$10="", $B47="", $J47="", AZ47="", HT$8=""), "", IF(HT$9="", AZ47/$J47, (AZ47-INDEX($L47:$CQ47, $GE47, MATCH(CONCATENATE(HT$10, " - ", HT$8-7), $L$68:$CQ$68, 0)))/$J47)), "")</f>
        <v/>
      </c>
      <c r="HU47" s="43" t="str" cm="1">
        <f t="array" ref="HU47">IFERROR(IF(OR(HU$10="", $B47="", $K47="", BA47="", HU$8=""), "", IF(HU$9="", BA47/$K47, (BA47-INDEX($L47:$CQ47, $GE47, MATCH(CONCATENATE(HU$10, " - ", HU$8-7), $L$68:$CQ$68, 0)))/$K47)), "")</f>
        <v/>
      </c>
      <c r="HV47" s="41" t="str" cm="1">
        <f t="array" ref="HV47">IFERROR(IF(OR(HV$10="", $B47="", $F47="", BB47="", HV$8=""), "", IF(HV$9="", BB47/$F47, (BB47-INDEX($L47:$CQ47, $GE47, MATCH(CONCATENATE(HV$10, " - ", HV$8-7), $L$68:$CQ$68, 0)))/$F47)), "")</f>
        <v/>
      </c>
      <c r="HW47" s="42" t="str" cm="1">
        <f t="array" ref="HW47">IFERROR(IF(OR(HW$10="", $B47="", $G47="", BC47="", HW$8=""), "", IF(HW$9="", BC47/$G47, (BC47-INDEX($L47:$CQ47, $GE47, MATCH(CONCATENATE(HW$10, " - ", HW$8-7), $L$68:$CQ$68, 0)))/$G47)), "")</f>
        <v/>
      </c>
      <c r="HX47" s="42" t="str" cm="1">
        <f t="array" ref="HX47">IFERROR(IF(OR(HX$10="", $B47="", $H47="", BD47="", HX$8=""), "", IF(HX$9="", BD47/$H47, (BD47-INDEX($L47:$CQ47, $GE47, MATCH(CONCATENATE(HX$10, " - ", HX$8-7), $L$68:$CQ$68, 0)))/$H47)), "")</f>
        <v/>
      </c>
      <c r="HY47" s="42" t="str" cm="1">
        <f t="array" ref="HY47">IFERROR(IF(OR(HY$10="", $B47="", $I47="", BE47="", HY$8=""), "", IF(HY$9="", BE47/$I47, (BE47-INDEX($L47:$CQ47, $GE47, MATCH(CONCATENATE(HY$10, " - ", HY$8-7), $L$68:$CQ$68, 0)))/$I47)), "")</f>
        <v/>
      </c>
      <c r="HZ47" s="42" t="str" cm="1">
        <f t="array" ref="HZ47">IFERROR(IF(OR(HZ$10="", $B47="", $J47="", BF47="", HZ$8=""), "", IF(HZ$9="", BF47/$J47, (BF47-INDEX($L47:$CQ47, $GE47, MATCH(CONCATENATE(HZ$10, " - ", HZ$8-7), $L$68:$CQ$68, 0)))/$J47)), "")</f>
        <v/>
      </c>
      <c r="IA47" s="43" t="str" cm="1">
        <f t="array" ref="IA47">IFERROR(IF(OR(IA$10="", $B47="", $K47="", BG47="", IA$8=""), "", IF(IA$9="", BG47/$K47, (BG47-INDEX($L47:$CQ47, $GE47, MATCH(CONCATENATE(IA$10, " - ", IA$8-7), $L$68:$CQ$68, 0)))/$K47)), "")</f>
        <v/>
      </c>
      <c r="IB47" s="41" t="str" cm="1">
        <f t="array" ref="IB47">IFERROR(IF(OR(IB$10="", $B47="", $F47="", BH47="", IB$8=""), "", IF(IB$9="", BH47/$F47, (BH47-INDEX($L47:$CQ47, $GE47, MATCH(CONCATENATE(IB$10, " - ", IB$8-7), $L$68:$CQ$68, 0)))/$F47)), "")</f>
        <v/>
      </c>
      <c r="IC47" s="42" t="str" cm="1">
        <f t="array" ref="IC47">IFERROR(IF(OR(IC$10="", $B47="", $G47="", BI47="", IC$8=""), "", IF(IC$9="", BI47/$G47, (BI47-INDEX($L47:$CQ47, $GE47, MATCH(CONCATENATE(IC$10, " - ", IC$8-7), $L$68:$CQ$68, 0)))/$G47)), "")</f>
        <v/>
      </c>
      <c r="ID47" s="42" t="str" cm="1">
        <f t="array" ref="ID47">IFERROR(IF(OR(ID$10="", $B47="", $H47="", BJ47="", ID$8=""), "", IF(ID$9="", BJ47/$H47, (BJ47-INDEX($L47:$CQ47, $GE47, MATCH(CONCATENATE(ID$10, " - ", ID$8-7), $L$68:$CQ$68, 0)))/$H47)), "")</f>
        <v/>
      </c>
      <c r="IE47" s="42" t="str" cm="1">
        <f t="array" ref="IE47">IFERROR(IF(OR(IE$10="", $B47="", $I47="", BK47="", IE$8=""), "", IF(IE$9="", BK47/$I47, (BK47-INDEX($L47:$CQ47, $GE47, MATCH(CONCATENATE(IE$10, " - ", IE$8-7), $L$68:$CQ$68, 0)))/$I47)), "")</f>
        <v/>
      </c>
      <c r="IF47" s="42" t="str" cm="1">
        <f t="array" ref="IF47">IFERROR(IF(OR(IF$10="", $B47="", $J47="", BL47="", IF$8=""), "", IF(IF$9="", BL47/$J47, (BL47-INDEX($L47:$CQ47, $GE47, MATCH(CONCATENATE(IF$10, " - ", IF$8-7), $L$68:$CQ$68, 0)))/$J47)), "")</f>
        <v/>
      </c>
      <c r="IG47" s="43" t="str" cm="1">
        <f t="array" ref="IG47">IFERROR(IF(OR(IG$10="", $B47="", $K47="", BM47="", IG$8=""), "", IF(IG$9="", BM47/$K47, (BM47-INDEX($L47:$CQ47, $GE47, MATCH(CONCATENATE(IG$10, " - ", IG$8-7), $L$68:$CQ$68, 0)))/$K47)), "")</f>
        <v/>
      </c>
      <c r="IH47" s="41" t="str" cm="1">
        <f t="array" ref="IH47">IFERROR(IF(OR(IH$10="", $B47="", $F47="", BN47="", IH$8=""), "", IF(IH$9="", BN47/$F47, (BN47-INDEX($L47:$CQ47, $GE47, MATCH(CONCATENATE(IH$10, " - ", IH$8-7), $L$68:$CQ$68, 0)))/$F47)), "")</f>
        <v/>
      </c>
      <c r="II47" s="42" t="str" cm="1">
        <f t="array" ref="II47">IFERROR(IF(OR(II$10="", $B47="", $G47="", BO47="", II$8=""), "", IF(II$9="", BO47/$G47, (BO47-INDEX($L47:$CQ47, $GE47, MATCH(CONCATENATE(II$10, " - ", II$8-7), $L$68:$CQ$68, 0)))/$G47)), "")</f>
        <v/>
      </c>
      <c r="IJ47" s="42" t="str" cm="1">
        <f t="array" ref="IJ47">IFERROR(IF(OR(IJ$10="", $B47="", $H47="", BP47="", IJ$8=""), "", IF(IJ$9="", BP47/$H47, (BP47-INDEX($L47:$CQ47, $GE47, MATCH(CONCATENATE(IJ$10, " - ", IJ$8-7), $L$68:$CQ$68, 0)))/$H47)), "")</f>
        <v/>
      </c>
      <c r="IK47" s="42" t="str" cm="1">
        <f t="array" ref="IK47">IFERROR(IF(OR(IK$10="", $B47="", $I47="", BQ47="", IK$8=""), "", IF(IK$9="", BQ47/$I47, (BQ47-INDEX($L47:$CQ47, $GE47, MATCH(CONCATENATE(IK$10, " - ", IK$8-7), $L$68:$CQ$68, 0)))/$I47)), "")</f>
        <v/>
      </c>
      <c r="IL47" s="42" t="str" cm="1">
        <f t="array" ref="IL47">IFERROR(IF(OR(IL$10="", $B47="", $J47="", BR47="", IL$8=""), "", IF(IL$9="", BR47/$J47, (BR47-INDEX($L47:$CQ47, $GE47, MATCH(CONCATENATE(IL$10, " - ", IL$8-7), $L$68:$CQ$68, 0)))/$J47)), "")</f>
        <v/>
      </c>
      <c r="IM47" s="43" t="str" cm="1">
        <f t="array" ref="IM47">IFERROR(IF(OR(IM$10="", $B47="", $K47="", BS47="", IM$8=""), "", IF(IM$9="", BS47/$K47, (BS47-INDEX($L47:$CQ47, $GE47, MATCH(CONCATENATE(IM$10, " - ", IM$8-7), $L$68:$CQ$68, 0)))/$K47)), "")</f>
        <v/>
      </c>
      <c r="IN47" s="41" t="str" cm="1">
        <f t="array" ref="IN47">IFERROR(IF(OR(IN$10="", $B47="", $F47="", BT47="", IN$8=""), "", IF(IN$9="", BT47/$F47, (BT47-INDEX($L47:$CQ47, $GE47, MATCH(CONCATENATE(IN$10, " - ", IN$8-7), $L$68:$CQ$68, 0)))/$F47)), "")</f>
        <v/>
      </c>
      <c r="IO47" s="42" t="str" cm="1">
        <f t="array" ref="IO47">IFERROR(IF(OR(IO$10="", $B47="", $G47="", BU47="", IO$8=""), "", IF(IO$9="", BU47/$G47, (BU47-INDEX($L47:$CQ47, $GE47, MATCH(CONCATENATE(IO$10, " - ", IO$8-7), $L$68:$CQ$68, 0)))/$G47)), "")</f>
        <v/>
      </c>
      <c r="IP47" s="42" t="str" cm="1">
        <f t="array" ref="IP47">IFERROR(IF(OR(IP$10="", $B47="", $H47="", BV47="", IP$8=""), "", IF(IP$9="", BV47/$H47, (BV47-INDEX($L47:$CQ47, $GE47, MATCH(CONCATENATE(IP$10, " - ", IP$8-7), $L$68:$CQ$68, 0)))/$H47)), "")</f>
        <v/>
      </c>
      <c r="IQ47" s="42" t="str" cm="1">
        <f t="array" ref="IQ47">IFERROR(IF(OR(IQ$10="", $B47="", $I47="", BW47="", IQ$8=""), "", IF(IQ$9="", BW47/$I47, (BW47-INDEX($L47:$CQ47, $GE47, MATCH(CONCATENATE(IQ$10, " - ", IQ$8-7), $L$68:$CQ$68, 0)))/$I47)), "")</f>
        <v/>
      </c>
      <c r="IR47" s="42" t="str" cm="1">
        <f t="array" ref="IR47">IFERROR(IF(OR(IR$10="", $B47="", $J47="", BX47="", IR$8=""), "", IF(IR$9="", BX47/$J47, (BX47-INDEX($L47:$CQ47, $GE47, MATCH(CONCATENATE(IR$10, " - ", IR$8-7), $L$68:$CQ$68, 0)))/$J47)), "")</f>
        <v/>
      </c>
      <c r="IS47" s="43" t="str" cm="1">
        <f t="array" ref="IS47">IFERROR(IF(OR(IS$10="", $B47="", $K47="", BY47="", IS$8=""), "", IF(IS$9="", BY47/$K47, (BY47-INDEX($L47:$CQ47, $GE47, MATCH(CONCATENATE(IS$10, " - ", IS$8-7), $L$68:$CQ$68, 0)))/$K47)), "")</f>
        <v/>
      </c>
      <c r="IT47" s="41" t="str" cm="1">
        <f t="array" ref="IT47">IFERROR(IF(OR(IT$10="", $B47="", $F47="", BZ47="", IT$8=""), "", IF(IT$9="", BZ47/$F47, (BZ47-INDEX($L47:$CQ47, $GE47, MATCH(CONCATENATE(IT$10, " - ", IT$8-7), $L$68:$CQ$68, 0)))/$F47)), "")</f>
        <v/>
      </c>
      <c r="IU47" s="42" t="str" cm="1">
        <f t="array" ref="IU47">IFERROR(IF(OR(IU$10="", $B47="", $G47="", CA47="", IU$8=""), "", IF(IU$9="", CA47/$G47, (CA47-INDEX($L47:$CQ47, $GE47, MATCH(CONCATENATE(IU$10, " - ", IU$8-7), $L$68:$CQ$68, 0)))/$G47)), "")</f>
        <v/>
      </c>
      <c r="IV47" s="42" t="str" cm="1">
        <f t="array" ref="IV47">IFERROR(IF(OR(IV$10="", $B47="", $H47="", CB47="", IV$8=""), "", IF(IV$9="", CB47/$H47, (CB47-INDEX($L47:$CQ47, $GE47, MATCH(CONCATENATE(IV$10, " - ", IV$8-7), $L$68:$CQ$68, 0)))/$H47)), "")</f>
        <v/>
      </c>
      <c r="IW47" s="42" t="str" cm="1">
        <f t="array" ref="IW47">IFERROR(IF(OR(IW$10="", $B47="", $I47="", CC47="", IW$8=""), "", IF(IW$9="", CC47/$I47, (CC47-INDEX($L47:$CQ47, $GE47, MATCH(CONCATENATE(IW$10, " - ", IW$8-7), $L$68:$CQ$68, 0)))/$I47)), "")</f>
        <v/>
      </c>
      <c r="IX47" s="42" t="str" cm="1">
        <f t="array" ref="IX47">IFERROR(IF(OR(IX$10="", $B47="", $J47="", CD47="", IX$8=""), "", IF(IX$9="", CD47/$J47, (CD47-INDEX($L47:$CQ47, $GE47, MATCH(CONCATENATE(IX$10, " - ", IX$8-7), $L$68:$CQ$68, 0)))/$J47)), "")</f>
        <v/>
      </c>
      <c r="IY47" s="43" t="str" cm="1">
        <f t="array" ref="IY47">IFERROR(IF(OR(IY$10="", $B47="", $K47="", CE47="", IY$8=""), "", IF(IY$9="", CE47/$K47, (CE47-INDEX($L47:$CQ47, $GE47, MATCH(CONCATENATE(IY$10, " - ", IY$8-7), $L$68:$CQ$68, 0)))/$K47)), "")</f>
        <v/>
      </c>
      <c r="IZ47" s="41" t="str" cm="1">
        <f t="array" ref="IZ47">IFERROR(IF(OR(IZ$10="", $B47="", $F47="", CF47="", IZ$8=""), "", IF(IZ$9="", CF47/$F47, (CF47-INDEX($L47:$CQ47, $GE47, MATCH(CONCATENATE(IZ$10, " - ", IZ$8-7), $L$68:$CQ$68, 0)))/$F47)), "")</f>
        <v/>
      </c>
      <c r="JA47" s="42" t="str" cm="1">
        <f t="array" ref="JA47">IFERROR(IF(OR(JA$10="", $B47="", $G47="", CG47="", JA$8=""), "", IF(JA$9="", CG47/$G47, (CG47-INDEX($L47:$CQ47, $GE47, MATCH(CONCATENATE(JA$10, " - ", JA$8-7), $L$68:$CQ$68, 0)))/$G47)), "")</f>
        <v/>
      </c>
      <c r="JB47" s="42" t="str" cm="1">
        <f t="array" ref="JB47">IFERROR(IF(OR(JB$10="", $B47="", $H47="", CH47="", JB$8=""), "", IF(JB$9="", CH47/$H47, (CH47-INDEX($L47:$CQ47, $GE47, MATCH(CONCATENATE(JB$10, " - ", JB$8-7), $L$68:$CQ$68, 0)))/$H47)), "")</f>
        <v/>
      </c>
      <c r="JC47" s="42" t="str" cm="1">
        <f t="array" ref="JC47">IFERROR(IF(OR(JC$10="", $B47="", $I47="", CI47="", JC$8=""), "", IF(JC$9="", CI47/$I47, (CI47-INDEX($L47:$CQ47, $GE47, MATCH(CONCATENATE(JC$10, " - ", JC$8-7), $L$68:$CQ$68, 0)))/$I47)), "")</f>
        <v/>
      </c>
      <c r="JD47" s="42" t="str" cm="1">
        <f t="array" ref="JD47">IFERROR(IF(OR(JD$10="", $B47="", $J47="", CJ47="", JD$8=""), "", IF(JD$9="", CJ47/$J47, (CJ47-INDEX($L47:$CQ47, $GE47, MATCH(CONCATENATE(JD$10, " - ", JD$8-7), $L$68:$CQ$68, 0)))/$J47)), "")</f>
        <v/>
      </c>
      <c r="JE47" s="43" t="str" cm="1">
        <f t="array" ref="JE47">IFERROR(IF(OR(JE$10="", $B47="", $K47="", CK47="", JE$8=""), "", IF(JE$9="", CK47/$K47, (CK47-INDEX($L47:$CQ47, $GE47, MATCH(CONCATENATE(JE$10, " - ", JE$8-7), $L$68:$CQ$68, 0)))/$K47)), "")</f>
        <v/>
      </c>
      <c r="JF47" s="41" t="str" cm="1">
        <f t="array" ref="JF47">IFERROR(IF(OR(JF$10="", $B47="", $F47="", CL47="", JF$8=""), "", IF(JF$9="", CL47/$F47, (CL47-INDEX($L47:$CQ47, $GE47, MATCH(CONCATENATE(JF$10, " - ", JF$8-7), $L$68:$CQ$68, 0)))/$F47)), "")</f>
        <v/>
      </c>
      <c r="JG47" s="42" t="str" cm="1">
        <f t="array" ref="JG47">IFERROR(IF(OR(JG$10="", $B47="", $G47="", CM47="", JG$8=""), "", IF(JG$9="", CM47/$G47, (CM47-INDEX($L47:$CQ47, $GE47, MATCH(CONCATENATE(JG$10, " - ", JG$8-7), $L$68:$CQ$68, 0)))/$G47)), "")</f>
        <v/>
      </c>
      <c r="JH47" s="42" t="str" cm="1">
        <f t="array" ref="JH47">IFERROR(IF(OR(JH$10="", $B47="", $H47="", CN47="", JH$8=""), "", IF(JH$9="", CN47/$H47, (CN47-INDEX($L47:$CQ47, $GE47, MATCH(CONCATENATE(JH$10, " - ", JH$8-7), $L$68:$CQ$68, 0)))/$H47)), "")</f>
        <v/>
      </c>
      <c r="JI47" s="42" t="str" cm="1">
        <f t="array" ref="JI47">IFERROR(IF(OR(JI$10="", $B47="", $I47="", CO47="", JI$8=""), "", IF(JI$9="", CO47/$I47, (CO47-INDEX($L47:$CQ47, $GE47, MATCH(CONCATENATE(JI$10, " - ", JI$8-7), $L$68:$CQ$68, 0)))/$I47)), "")</f>
        <v/>
      </c>
      <c r="JJ47" s="42" t="str" cm="1">
        <f t="array" ref="JJ47">IFERROR(IF(OR(JJ$10="", $B47="", $J47="", CP47="", JJ$8=""), "", IF(JJ$9="", CP47/$J47, (CP47-INDEX($L47:$CQ47, $GE47, MATCH(CONCATENATE(JJ$10, " - ", JJ$8-7), $L$68:$CQ$68, 0)))/$J47)), "")</f>
        <v/>
      </c>
      <c r="JK47" s="43" t="str" cm="1">
        <f t="array" ref="JK47">IFERROR(IF(OR(JK$10="", $B47="", $K47="", CQ47="", JK$8=""), "", IF(JK$9="", CQ47/$K47, (CQ47-INDEX($L47:$CQ47, $GE47, MATCH(CONCATENATE(JK$10, " - ", JK$8-7), $L$68:$CQ$68, 0)))/$K47)), "")</f>
        <v/>
      </c>
      <c r="JM47" s="55" t="str" cm="1">
        <f t="array" ref="JM47">IF(OR(JM$10="", $B47=""), "", SUMPRODUCT(($CY47:$GD47=JM$8)*($CY$10:$GD$10=JM$10)))</f>
        <v/>
      </c>
      <c r="JN47" s="56" t="str" cm="1">
        <f t="array" ref="JN47">IF(OR(JN$10="", $B47=""), "", SUMPRODUCT(($CY47:$GD47=JN$8)*($CY$10:$GD$10=JN$10)))</f>
        <v/>
      </c>
      <c r="JO47" s="56" t="str" cm="1">
        <f t="array" ref="JO47">IF(OR(JO$10="", $B47=""), "", SUMPRODUCT(($CY47:$GD47=JO$8)*($CY$10:$GD$10=JO$10)))</f>
        <v/>
      </c>
      <c r="JP47" s="56" t="str" cm="1">
        <f t="array" ref="JP47">IF(OR(JP$10="", $B47=""), "", SUMPRODUCT(($CY47:$GD47=JP$8)*($CY$10:$GD$10=JP$10)))</f>
        <v/>
      </c>
      <c r="JQ47" s="56" t="str" cm="1">
        <f t="array" ref="JQ47">IF(OR(JQ$10="", $B47=""), "", SUMPRODUCT(($CY47:$GD47=JQ$8)*($CY$10:$GD$10=JQ$10)))</f>
        <v/>
      </c>
      <c r="JR47" s="56" t="str" cm="1">
        <f t="array" ref="JR47">IF(OR(JR$10="", $B47=""), "", SUMPRODUCT(($CY47:$GD47=JR$8)*($CY$10:$GD$10=JR$10)))</f>
        <v/>
      </c>
      <c r="JS47" s="56" t="str" cm="1">
        <f t="array" ref="JS47">IF(OR(JS$10="", $B47=""), "", SUMPRODUCT(($CY47:$GD47=JS$8)*($CY$10:$GD$10=JS$10)))</f>
        <v/>
      </c>
      <c r="JT47" s="56" t="str" cm="1">
        <f t="array" ref="JT47">IF(OR(JT$10="", $B47=""), "", SUMPRODUCT(($CY47:$GD47=JT$8)*($CY$10:$GD$10=JT$10)))</f>
        <v/>
      </c>
      <c r="JU47" s="56" t="str" cm="1">
        <f t="array" ref="JU47">IF(OR(JU$10="", $B47=""), "", SUMPRODUCT(($CY47:$GD47=JU$8)*($CY$10:$GD$10=JU$10)))</f>
        <v/>
      </c>
      <c r="JV47" s="56" t="str" cm="1">
        <f t="array" ref="JV47">IF(OR(JV$10="", $B47=""), "", SUMPRODUCT(($CY47:$GD47=JV$8)*($CY$10:$GD$10=JV$10)))</f>
        <v/>
      </c>
      <c r="JW47" s="56" t="str" cm="1">
        <f t="array" ref="JW47">IF(OR(JW$10="", $B47=""), "", SUMPRODUCT(($CY47:$GD47=JW$8)*($CY$10:$GD$10=JW$10)))</f>
        <v/>
      </c>
      <c r="JX47" s="56" t="str" cm="1">
        <f t="array" ref="JX47">IF(OR(JX$10="", $B47=""), "", SUMPRODUCT(($CY47:$GD47=JX$8)*($CY$10:$GD$10=JX$10)))</f>
        <v/>
      </c>
      <c r="JY47" s="56" t="str" cm="1">
        <f t="array" ref="JY47">IF(OR(JY$10="", $B47=""), "", SUMPRODUCT(($CY47:$GD47=JY$8)*($CY$10:$GD$10=JY$10)))</f>
        <v/>
      </c>
      <c r="JZ47" s="56" t="str" cm="1">
        <f t="array" ref="JZ47">IF(OR(JZ$10="", $B47=""), "", SUMPRODUCT(($CY47:$GD47=JZ$8)*($CY$10:$GD$10=JZ$10)))</f>
        <v/>
      </c>
      <c r="KA47" s="56" t="str" cm="1">
        <f t="array" ref="KA47">IF(OR(KA$10="", $B47=""), "", SUMPRODUCT(($CY47:$GD47=KA$8)*($CY$10:$GD$10=KA$10)))</f>
        <v/>
      </c>
      <c r="KB47" s="56" t="str" cm="1">
        <f t="array" ref="KB47">IF(OR(KB$10="", $B47=""), "", SUMPRODUCT(($CY47:$GD47=KB$8)*($CY$10:$GD$10=KB$10)))</f>
        <v/>
      </c>
      <c r="KC47" s="56" t="str" cm="1">
        <f t="array" ref="KC47">IF(OR(KC$10="", $B47=""), "", SUMPRODUCT(($CY47:$GD47=KC$8)*($CY$10:$GD$10=KC$10)))</f>
        <v/>
      </c>
      <c r="KD47" s="57" t="str" cm="1">
        <f t="array" ref="KD47">IF(OR(KD$10="", $B47=""), "", SUMPRODUCT(($CY47:$GD47=KD$8)*($CY$10:$GD$10=KD$10)))</f>
        <v/>
      </c>
      <c r="KF47" s="70" t="str">
        <f t="shared" si="213"/>
        <v/>
      </c>
      <c r="KH47" s="76" t="str">
        <f t="shared" si="217"/>
        <v/>
      </c>
      <c r="KI47" s="77" t="str">
        <f t="shared" si="217"/>
        <v/>
      </c>
      <c r="KJ47" s="77" t="str">
        <f t="shared" si="217"/>
        <v/>
      </c>
      <c r="KK47" s="77" t="str">
        <f t="shared" si="217"/>
        <v/>
      </c>
      <c r="KL47" s="77" t="str">
        <f t="shared" si="217"/>
        <v/>
      </c>
      <c r="KM47" s="77" t="str">
        <f t="shared" si="217"/>
        <v/>
      </c>
      <c r="KN47" s="77" t="str">
        <f t="shared" si="217"/>
        <v/>
      </c>
      <c r="KO47" s="77" t="str">
        <f t="shared" si="217"/>
        <v/>
      </c>
      <c r="KP47" s="77" t="str">
        <f t="shared" si="217"/>
        <v/>
      </c>
      <c r="KQ47" s="77" t="str">
        <f t="shared" si="217"/>
        <v/>
      </c>
      <c r="KR47" s="77" t="str">
        <f t="shared" si="217"/>
        <v/>
      </c>
      <c r="KS47" s="77" t="str">
        <f t="shared" si="217"/>
        <v/>
      </c>
      <c r="KT47" s="78" t="str">
        <f t="shared" si="217"/>
        <v/>
      </c>
      <c r="KV47" s="97" t="str">
        <f t="shared" si="215"/>
        <v/>
      </c>
      <c r="KW47" s="98" t="str">
        <f t="shared" si="216"/>
        <v/>
      </c>
    </row>
    <row r="48" spans="1:309" x14ac:dyDescent="0.25">
      <c r="A48" s="2"/>
      <c r="B48" s="291"/>
      <c r="C48" s="292"/>
      <c r="D48" s="293"/>
      <c r="E48" s="294"/>
      <c r="F48" s="295"/>
      <c r="G48" s="296"/>
      <c r="H48" s="296"/>
      <c r="I48" s="296"/>
      <c r="J48" s="296"/>
      <c r="K48" s="297"/>
      <c r="L48" s="295"/>
      <c r="M48" s="296"/>
      <c r="N48" s="296"/>
      <c r="O48" s="296"/>
      <c r="P48" s="296"/>
      <c r="Q48" s="297"/>
      <c r="R48" s="295"/>
      <c r="S48" s="296"/>
      <c r="T48" s="296"/>
      <c r="U48" s="296"/>
      <c r="V48" s="296"/>
      <c r="W48" s="297"/>
      <c r="X48" s="295"/>
      <c r="Y48" s="296"/>
      <c r="Z48" s="296"/>
      <c r="AA48" s="296"/>
      <c r="AB48" s="296"/>
      <c r="AC48" s="297"/>
      <c r="AD48" s="295"/>
      <c r="AE48" s="296"/>
      <c r="AF48" s="296"/>
      <c r="AG48" s="296"/>
      <c r="AH48" s="296"/>
      <c r="AI48" s="297"/>
      <c r="AJ48" s="295"/>
      <c r="AK48" s="296"/>
      <c r="AL48" s="296"/>
      <c r="AM48" s="296"/>
      <c r="AN48" s="296"/>
      <c r="AO48" s="297"/>
      <c r="AP48" s="295"/>
      <c r="AQ48" s="296"/>
      <c r="AR48" s="296"/>
      <c r="AS48" s="296"/>
      <c r="AT48" s="296"/>
      <c r="AU48" s="297"/>
      <c r="AV48" s="295"/>
      <c r="AW48" s="296"/>
      <c r="AX48" s="296"/>
      <c r="AY48" s="296"/>
      <c r="AZ48" s="296"/>
      <c r="BA48" s="297"/>
      <c r="BB48" s="295"/>
      <c r="BC48" s="296"/>
      <c r="BD48" s="296"/>
      <c r="BE48" s="296"/>
      <c r="BF48" s="296"/>
      <c r="BG48" s="297"/>
      <c r="BH48" s="295"/>
      <c r="BI48" s="296"/>
      <c r="BJ48" s="296"/>
      <c r="BK48" s="296"/>
      <c r="BL48" s="296"/>
      <c r="BM48" s="297"/>
      <c r="BN48" s="295"/>
      <c r="BO48" s="296"/>
      <c r="BP48" s="296"/>
      <c r="BQ48" s="296"/>
      <c r="BR48" s="296"/>
      <c r="BS48" s="297"/>
      <c r="BT48" s="295"/>
      <c r="BU48" s="296"/>
      <c r="BV48" s="296"/>
      <c r="BW48" s="296"/>
      <c r="BX48" s="296"/>
      <c r="BY48" s="297"/>
      <c r="BZ48" s="295"/>
      <c r="CA48" s="296"/>
      <c r="CB48" s="296"/>
      <c r="CC48" s="296"/>
      <c r="CD48" s="296"/>
      <c r="CE48" s="297"/>
      <c r="CF48" s="295"/>
      <c r="CG48" s="296"/>
      <c r="CH48" s="296"/>
      <c r="CI48" s="296"/>
      <c r="CJ48" s="296"/>
      <c r="CK48" s="297"/>
      <c r="CL48" s="295"/>
      <c r="CM48" s="296"/>
      <c r="CN48" s="296"/>
      <c r="CO48" s="296"/>
      <c r="CP48" s="296"/>
      <c r="CQ48" s="297"/>
      <c r="CR48" s="2"/>
      <c r="CV48" s="116" t="str">
        <f t="shared" si="210"/>
        <v/>
      </c>
      <c r="CW48" s="117" t="str">
        <f t="shared" si="211"/>
        <v/>
      </c>
      <c r="CY48" s="32" t="str">
        <f t="shared" ca="1" si="212"/>
        <v/>
      </c>
      <c r="CZ48" s="33" t="str">
        <f t="shared" ca="1" si="126"/>
        <v/>
      </c>
      <c r="DA48" s="33" t="str">
        <f t="shared" ca="1" si="127"/>
        <v/>
      </c>
      <c r="DB48" s="33" t="str">
        <f t="shared" ca="1" si="128"/>
        <v/>
      </c>
      <c r="DC48" s="33" t="str">
        <f t="shared" ca="1" si="129"/>
        <v/>
      </c>
      <c r="DD48" s="33" t="str">
        <f t="shared" ca="1" si="130"/>
        <v/>
      </c>
      <c r="DE48" s="33" t="str">
        <f t="shared" ca="1" si="131"/>
        <v/>
      </c>
      <c r="DF48" s="33" t="str">
        <f t="shared" ca="1" si="132"/>
        <v/>
      </c>
      <c r="DG48" s="33" t="str">
        <f t="shared" ca="1" si="133"/>
        <v/>
      </c>
      <c r="DH48" s="33" t="str">
        <f t="shared" ca="1" si="134"/>
        <v/>
      </c>
      <c r="DI48" s="33" t="str">
        <f t="shared" ca="1" si="135"/>
        <v/>
      </c>
      <c r="DJ48" s="33" t="str">
        <f t="shared" ca="1" si="136"/>
        <v/>
      </c>
      <c r="DK48" s="33" t="str">
        <f t="shared" ca="1" si="137"/>
        <v/>
      </c>
      <c r="DL48" s="33" t="str">
        <f t="shared" ca="1" si="138"/>
        <v/>
      </c>
      <c r="DM48" s="33" t="str">
        <f t="shared" ca="1" si="139"/>
        <v/>
      </c>
      <c r="DN48" s="33" t="str">
        <f t="shared" ca="1" si="140"/>
        <v/>
      </c>
      <c r="DO48" s="33" t="str">
        <f t="shared" ca="1" si="141"/>
        <v/>
      </c>
      <c r="DP48" s="33" t="str">
        <f t="shared" ca="1" si="142"/>
        <v/>
      </c>
      <c r="DQ48" s="33" t="str">
        <f t="shared" ca="1" si="143"/>
        <v/>
      </c>
      <c r="DR48" s="33" t="str">
        <f t="shared" ca="1" si="144"/>
        <v/>
      </c>
      <c r="DS48" s="33" t="str">
        <f t="shared" ca="1" si="145"/>
        <v/>
      </c>
      <c r="DT48" s="33" t="str">
        <f t="shared" ca="1" si="146"/>
        <v/>
      </c>
      <c r="DU48" s="33" t="str">
        <f t="shared" ca="1" si="147"/>
        <v/>
      </c>
      <c r="DV48" s="33" t="str">
        <f t="shared" ca="1" si="148"/>
        <v/>
      </c>
      <c r="DW48" s="33" t="str">
        <f t="shared" ca="1" si="149"/>
        <v/>
      </c>
      <c r="DX48" s="33" t="str">
        <f t="shared" ca="1" si="150"/>
        <v/>
      </c>
      <c r="DY48" s="33" t="str">
        <f t="shared" ca="1" si="151"/>
        <v/>
      </c>
      <c r="DZ48" s="33" t="str">
        <f t="shared" ca="1" si="152"/>
        <v/>
      </c>
      <c r="EA48" s="33" t="str">
        <f t="shared" ca="1" si="153"/>
        <v/>
      </c>
      <c r="EB48" s="33" t="str">
        <f t="shared" ca="1" si="154"/>
        <v/>
      </c>
      <c r="EC48" s="33" t="str">
        <f t="shared" ca="1" si="155"/>
        <v/>
      </c>
      <c r="ED48" s="33" t="str">
        <f t="shared" ca="1" si="156"/>
        <v/>
      </c>
      <c r="EE48" s="33" t="str">
        <f t="shared" ca="1" si="157"/>
        <v/>
      </c>
      <c r="EF48" s="33" t="str">
        <f t="shared" ca="1" si="158"/>
        <v/>
      </c>
      <c r="EG48" s="33" t="str">
        <f t="shared" ca="1" si="159"/>
        <v/>
      </c>
      <c r="EH48" s="33" t="str">
        <f t="shared" ca="1" si="160"/>
        <v/>
      </c>
      <c r="EI48" s="33" t="str">
        <f t="shared" ca="1" si="161"/>
        <v/>
      </c>
      <c r="EJ48" s="33" t="str">
        <f t="shared" ca="1" si="162"/>
        <v/>
      </c>
      <c r="EK48" s="33" t="str">
        <f t="shared" ca="1" si="163"/>
        <v/>
      </c>
      <c r="EL48" s="33" t="str">
        <f t="shared" ca="1" si="164"/>
        <v/>
      </c>
      <c r="EM48" s="33" t="str">
        <f t="shared" ca="1" si="165"/>
        <v/>
      </c>
      <c r="EN48" s="33" t="str">
        <f t="shared" ca="1" si="166"/>
        <v/>
      </c>
      <c r="EO48" s="33" t="str">
        <f t="shared" ca="1" si="167"/>
        <v/>
      </c>
      <c r="EP48" s="33" t="str">
        <f t="shared" ca="1" si="168"/>
        <v/>
      </c>
      <c r="EQ48" s="33" t="str">
        <f t="shared" ca="1" si="169"/>
        <v/>
      </c>
      <c r="ER48" s="33" t="str">
        <f t="shared" ca="1" si="170"/>
        <v/>
      </c>
      <c r="ES48" s="33" t="str">
        <f t="shared" ca="1" si="171"/>
        <v/>
      </c>
      <c r="ET48" s="33" t="str">
        <f t="shared" ca="1" si="172"/>
        <v/>
      </c>
      <c r="EU48" s="33" t="str">
        <f t="shared" ca="1" si="173"/>
        <v/>
      </c>
      <c r="EV48" s="33" t="str">
        <f t="shared" ca="1" si="174"/>
        <v/>
      </c>
      <c r="EW48" s="33" t="str">
        <f t="shared" ca="1" si="175"/>
        <v/>
      </c>
      <c r="EX48" s="33" t="str">
        <f t="shared" ca="1" si="176"/>
        <v/>
      </c>
      <c r="EY48" s="33" t="str">
        <f t="shared" ca="1" si="177"/>
        <v/>
      </c>
      <c r="EZ48" s="33" t="str">
        <f t="shared" ca="1" si="178"/>
        <v/>
      </c>
      <c r="FA48" s="33" t="str">
        <f t="shared" ca="1" si="179"/>
        <v/>
      </c>
      <c r="FB48" s="33" t="str">
        <f t="shared" ca="1" si="180"/>
        <v/>
      </c>
      <c r="FC48" s="33" t="str">
        <f t="shared" ca="1" si="181"/>
        <v/>
      </c>
      <c r="FD48" s="33" t="str">
        <f t="shared" ca="1" si="182"/>
        <v/>
      </c>
      <c r="FE48" s="33" t="str">
        <f t="shared" ca="1" si="183"/>
        <v/>
      </c>
      <c r="FF48" s="33" t="str">
        <f t="shared" ca="1" si="184"/>
        <v/>
      </c>
      <c r="FG48" s="33" t="str">
        <f t="shared" ca="1" si="185"/>
        <v/>
      </c>
      <c r="FH48" s="33" t="str">
        <f t="shared" ca="1" si="186"/>
        <v/>
      </c>
      <c r="FI48" s="33" t="str">
        <f t="shared" ca="1" si="187"/>
        <v/>
      </c>
      <c r="FJ48" s="33" t="str">
        <f t="shared" ca="1" si="188"/>
        <v/>
      </c>
      <c r="FK48" s="33" t="str">
        <f t="shared" ca="1" si="189"/>
        <v/>
      </c>
      <c r="FL48" s="33" t="str">
        <f t="shared" ca="1" si="190"/>
        <v/>
      </c>
      <c r="FM48" s="33" t="str">
        <f t="shared" ca="1" si="191"/>
        <v/>
      </c>
      <c r="FN48" s="33" t="str">
        <f t="shared" ca="1" si="192"/>
        <v/>
      </c>
      <c r="FO48" s="33" t="str">
        <f t="shared" ca="1" si="193"/>
        <v/>
      </c>
      <c r="FP48" s="33" t="str">
        <f t="shared" ca="1" si="194"/>
        <v/>
      </c>
      <c r="FQ48" s="33" t="str">
        <f t="shared" ca="1" si="195"/>
        <v/>
      </c>
      <c r="FR48" s="33" t="str">
        <f t="shared" ca="1" si="196"/>
        <v/>
      </c>
      <c r="FS48" s="33" t="str">
        <f t="shared" ca="1" si="197"/>
        <v/>
      </c>
      <c r="FT48" s="33" t="str">
        <f t="shared" ca="1" si="198"/>
        <v/>
      </c>
      <c r="FU48" s="33" t="str">
        <f t="shared" ca="1" si="199"/>
        <v/>
      </c>
      <c r="FV48" s="33" t="str">
        <f t="shared" ca="1" si="200"/>
        <v/>
      </c>
      <c r="FW48" s="33" t="str">
        <f t="shared" ca="1" si="201"/>
        <v/>
      </c>
      <c r="FX48" s="33" t="str">
        <f t="shared" ca="1" si="202"/>
        <v/>
      </c>
      <c r="FY48" s="33" t="str">
        <f t="shared" ca="1" si="203"/>
        <v/>
      </c>
      <c r="FZ48" s="33" t="str">
        <f t="shared" ca="1" si="204"/>
        <v/>
      </c>
      <c r="GA48" s="33" t="str">
        <f t="shared" ca="1" si="205"/>
        <v/>
      </c>
      <c r="GB48" s="33" t="str">
        <f t="shared" ca="1" si="206"/>
        <v/>
      </c>
      <c r="GC48" s="33" t="str">
        <f t="shared" ca="1" si="207"/>
        <v/>
      </c>
      <c r="GD48" s="34" t="str">
        <f t="shared" ca="1" si="208"/>
        <v/>
      </c>
      <c r="GF48" s="41" t="str" cm="1">
        <f t="array" ref="GF48">IFERROR(IF(OR(GF$10="", $B48="", $F48="", L48="", GF$8=""), "", IF(GF$9="", L48/$F48, (L48-INDEX($L48:$CQ48, $GE48, MATCH(CONCATENATE(GF$10, " - ", GF$8-7), $L$68:$CQ$68, 0)))/$F48)), "")</f>
        <v/>
      </c>
      <c r="GG48" s="42" t="str" cm="1">
        <f t="array" ref="GG48">IFERROR(IF(OR(GG$10="", $B48="", $G48="", M48="", GG$8=""), "", IF(GG$9="", M48/$G48, (M48-INDEX($L48:$CQ48, $GE48, MATCH(CONCATENATE(GG$10, " - ", GG$8-7), $L$68:$CQ$68, 0)))/$G48)), "")</f>
        <v/>
      </c>
      <c r="GH48" s="42" t="str" cm="1">
        <f t="array" ref="GH48">IFERROR(IF(OR(GH$10="", $B48="", $H48="", N48="", GH$8=""), "", IF(GH$9="", N48/$H48, (N48-INDEX($L48:$CQ48, $GE48, MATCH(CONCATENATE(GH$10, " - ", GH$8-7), $L$68:$CQ$68, 0)))/$H48)), "")</f>
        <v/>
      </c>
      <c r="GI48" s="42" t="str" cm="1">
        <f t="array" ref="GI48">IFERROR(IF(OR(GI$10="", $B48="", $I48="", O48="", GI$8=""), "", IF(GI$9="", O48/$I48, (O48-INDEX($L48:$CQ48, $GE48, MATCH(CONCATENATE(GI$10, " - ", GI$8-7), $L$68:$CQ$68, 0)))/$I48)), "")</f>
        <v/>
      </c>
      <c r="GJ48" s="42" t="str" cm="1">
        <f t="array" ref="GJ48">IFERROR(IF(OR(GJ$10="", $B48="", $J48="", P48="", GJ$8=""), "", IF(GJ$9="", P48/$J48, (P48-INDEX($L48:$CQ48, $GE48, MATCH(CONCATENATE(GJ$10, " - ", GJ$8-7), $L$68:$CQ$68, 0)))/$J48)), "")</f>
        <v/>
      </c>
      <c r="GK48" s="43" t="str" cm="1">
        <f t="array" ref="GK48">IFERROR(IF(OR(GK$10="", $B48="", $K48="", Q48="", GK$8=""), "", IF(GK$9="", Q48/$K48, (Q48-INDEX($L48:$CQ48, $GE48, MATCH(CONCATENATE(GK$10, " - ", GK$8-7), $L$68:$CQ$68, 0)))/$K48)), "")</f>
        <v/>
      </c>
      <c r="GL48" s="41" t="str" cm="1">
        <f t="array" ref="GL48">IFERROR(IF(OR(GL$10="", $B48="", $F48="", R48="", GL$8=""), "", IF(GL$9="", R48/$F48, (R48-INDEX($L48:$CQ48, $GE48, MATCH(CONCATENATE(GL$10, " - ", GL$8-7), $L$68:$CQ$68, 0)))/$F48)), "")</f>
        <v/>
      </c>
      <c r="GM48" s="42" t="str" cm="1">
        <f t="array" ref="GM48">IFERROR(IF(OR(GM$10="", $B48="", $G48="", S48="", GM$8=""), "", IF(GM$9="", S48/$G48, (S48-INDEX($L48:$CQ48, $GE48, MATCH(CONCATENATE(GM$10, " - ", GM$8-7), $L$68:$CQ$68, 0)))/$G48)), "")</f>
        <v/>
      </c>
      <c r="GN48" s="42" t="str" cm="1">
        <f t="array" ref="GN48">IFERROR(IF(OR(GN$10="", $B48="", $H48="", T48="", GN$8=""), "", IF(GN$9="", T48/$H48, (T48-INDEX($L48:$CQ48, $GE48, MATCH(CONCATENATE(GN$10, " - ", GN$8-7), $L$68:$CQ$68, 0)))/$H48)), "")</f>
        <v/>
      </c>
      <c r="GO48" s="42" t="str" cm="1">
        <f t="array" ref="GO48">IFERROR(IF(OR(GO$10="", $B48="", $I48="", U48="", GO$8=""), "", IF(GO$9="", U48/$I48, (U48-INDEX($L48:$CQ48, $GE48, MATCH(CONCATENATE(GO$10, " - ", GO$8-7), $L$68:$CQ$68, 0)))/$I48)), "")</f>
        <v/>
      </c>
      <c r="GP48" s="42" t="str" cm="1">
        <f t="array" ref="GP48">IFERROR(IF(OR(GP$10="", $B48="", $J48="", V48="", GP$8=""), "", IF(GP$9="", V48/$J48, (V48-INDEX($L48:$CQ48, $GE48, MATCH(CONCATENATE(GP$10, " - ", GP$8-7), $L$68:$CQ$68, 0)))/$J48)), "")</f>
        <v/>
      </c>
      <c r="GQ48" s="43" t="str" cm="1">
        <f t="array" ref="GQ48">IFERROR(IF(OR(GQ$10="", $B48="", $K48="", W48="", GQ$8=""), "", IF(GQ$9="", W48/$K48, (W48-INDEX($L48:$CQ48, $GE48, MATCH(CONCATENATE(GQ$10, " - ", GQ$8-7), $L$68:$CQ$68, 0)))/$K48)), "")</f>
        <v/>
      </c>
      <c r="GR48" s="41" t="str" cm="1">
        <f t="array" ref="GR48">IFERROR(IF(OR(GR$10="", $B48="", $F48="", X48="", GR$8=""), "", IF(GR$9="", X48/$F48, (X48-INDEX($L48:$CQ48, $GE48, MATCH(CONCATENATE(GR$10, " - ", GR$8-7), $L$68:$CQ$68, 0)))/$F48)), "")</f>
        <v/>
      </c>
      <c r="GS48" s="42" t="str" cm="1">
        <f t="array" ref="GS48">IFERROR(IF(OR(GS$10="", $B48="", $G48="", Y48="", GS$8=""), "", IF(GS$9="", Y48/$G48, (Y48-INDEX($L48:$CQ48, $GE48, MATCH(CONCATENATE(GS$10, " - ", GS$8-7), $L$68:$CQ$68, 0)))/$G48)), "")</f>
        <v/>
      </c>
      <c r="GT48" s="42" t="str" cm="1">
        <f t="array" ref="GT48">IFERROR(IF(OR(GT$10="", $B48="", $H48="", Z48="", GT$8=""), "", IF(GT$9="", Z48/$H48, (Z48-INDEX($L48:$CQ48, $GE48, MATCH(CONCATENATE(GT$10, " - ", GT$8-7), $L$68:$CQ$68, 0)))/$H48)), "")</f>
        <v/>
      </c>
      <c r="GU48" s="42" t="str" cm="1">
        <f t="array" ref="GU48">IFERROR(IF(OR(GU$10="", $B48="", $I48="", AA48="", GU$8=""), "", IF(GU$9="", AA48/$I48, (AA48-INDEX($L48:$CQ48, $GE48, MATCH(CONCATENATE(GU$10, " - ", GU$8-7), $L$68:$CQ$68, 0)))/$I48)), "")</f>
        <v/>
      </c>
      <c r="GV48" s="42" t="str" cm="1">
        <f t="array" ref="GV48">IFERROR(IF(OR(GV$10="", $B48="", $J48="", AB48="", GV$8=""), "", IF(GV$9="", AB48/$J48, (AB48-INDEX($L48:$CQ48, $GE48, MATCH(CONCATENATE(GV$10, " - ", GV$8-7), $L$68:$CQ$68, 0)))/$J48)), "")</f>
        <v/>
      </c>
      <c r="GW48" s="43" t="str" cm="1">
        <f t="array" ref="GW48">IFERROR(IF(OR(GW$10="", $B48="", $K48="", AC48="", GW$8=""), "", IF(GW$9="", AC48/$K48, (AC48-INDEX($L48:$CQ48, $GE48, MATCH(CONCATENATE(GW$10, " - ", GW$8-7), $L$68:$CQ$68, 0)))/$K48)), "")</f>
        <v/>
      </c>
      <c r="GX48" s="41" t="str" cm="1">
        <f t="array" ref="GX48">IFERROR(IF(OR(GX$10="", $B48="", $F48="", AD48="", GX$8=""), "", IF(GX$9="", AD48/$F48, (AD48-INDEX($L48:$CQ48, $GE48, MATCH(CONCATENATE(GX$10, " - ", GX$8-7), $L$68:$CQ$68, 0)))/$F48)), "")</f>
        <v/>
      </c>
      <c r="GY48" s="42" t="str" cm="1">
        <f t="array" ref="GY48">IFERROR(IF(OR(GY$10="", $B48="", $G48="", AE48="", GY$8=""), "", IF(GY$9="", AE48/$G48, (AE48-INDEX($L48:$CQ48, $GE48, MATCH(CONCATENATE(GY$10, " - ", GY$8-7), $L$68:$CQ$68, 0)))/$G48)), "")</f>
        <v/>
      </c>
      <c r="GZ48" s="42" t="str" cm="1">
        <f t="array" ref="GZ48">IFERROR(IF(OR(GZ$10="", $B48="", $H48="", AF48="", GZ$8=""), "", IF(GZ$9="", AF48/$H48, (AF48-INDEX($L48:$CQ48, $GE48, MATCH(CONCATENATE(GZ$10, " - ", GZ$8-7), $L$68:$CQ$68, 0)))/$H48)), "")</f>
        <v/>
      </c>
      <c r="HA48" s="42" t="str" cm="1">
        <f t="array" ref="HA48">IFERROR(IF(OR(HA$10="", $B48="", $I48="", AG48="", HA$8=""), "", IF(HA$9="", AG48/$I48, (AG48-INDEX($L48:$CQ48, $GE48, MATCH(CONCATENATE(HA$10, " - ", HA$8-7), $L$68:$CQ$68, 0)))/$I48)), "")</f>
        <v/>
      </c>
      <c r="HB48" s="42" t="str" cm="1">
        <f t="array" ref="HB48">IFERROR(IF(OR(HB$10="", $B48="", $J48="", AH48="", HB$8=""), "", IF(HB$9="", AH48/$J48, (AH48-INDEX($L48:$CQ48, $GE48, MATCH(CONCATENATE(HB$10, " - ", HB$8-7), $L$68:$CQ$68, 0)))/$J48)), "")</f>
        <v/>
      </c>
      <c r="HC48" s="43" t="str" cm="1">
        <f t="array" ref="HC48">IFERROR(IF(OR(HC$10="", $B48="", $K48="", AI48="", HC$8=""), "", IF(HC$9="", AI48/$K48, (AI48-INDEX($L48:$CQ48, $GE48, MATCH(CONCATENATE(HC$10, " - ", HC$8-7), $L$68:$CQ$68, 0)))/$K48)), "")</f>
        <v/>
      </c>
      <c r="HD48" s="41" t="str" cm="1">
        <f t="array" ref="HD48">IFERROR(IF(OR(HD$10="", $B48="", $F48="", AJ48="", HD$8=""), "", IF(HD$9="", AJ48/$F48, (AJ48-INDEX($L48:$CQ48, $GE48, MATCH(CONCATENATE(HD$10, " - ", HD$8-7), $L$68:$CQ$68, 0)))/$F48)), "")</f>
        <v/>
      </c>
      <c r="HE48" s="42" t="str" cm="1">
        <f t="array" ref="HE48">IFERROR(IF(OR(HE$10="", $B48="", $G48="", AK48="", HE$8=""), "", IF(HE$9="", AK48/$G48, (AK48-INDEX($L48:$CQ48, $GE48, MATCH(CONCATENATE(HE$10, " - ", HE$8-7), $L$68:$CQ$68, 0)))/$G48)), "")</f>
        <v/>
      </c>
      <c r="HF48" s="42" t="str" cm="1">
        <f t="array" ref="HF48">IFERROR(IF(OR(HF$10="", $B48="", $H48="", AL48="", HF$8=""), "", IF(HF$9="", AL48/$H48, (AL48-INDEX($L48:$CQ48, $GE48, MATCH(CONCATENATE(HF$10, " - ", HF$8-7), $L$68:$CQ$68, 0)))/$H48)), "")</f>
        <v/>
      </c>
      <c r="HG48" s="42" t="str" cm="1">
        <f t="array" ref="HG48">IFERROR(IF(OR(HG$10="", $B48="", $I48="", AM48="", HG$8=""), "", IF(HG$9="", AM48/$I48, (AM48-INDEX($L48:$CQ48, $GE48, MATCH(CONCATENATE(HG$10, " - ", HG$8-7), $L$68:$CQ$68, 0)))/$I48)), "")</f>
        <v/>
      </c>
      <c r="HH48" s="42" t="str" cm="1">
        <f t="array" ref="HH48">IFERROR(IF(OR(HH$10="", $B48="", $J48="", AN48="", HH$8=""), "", IF(HH$9="", AN48/$J48, (AN48-INDEX($L48:$CQ48, $GE48, MATCH(CONCATENATE(HH$10, " - ", HH$8-7), $L$68:$CQ$68, 0)))/$J48)), "")</f>
        <v/>
      </c>
      <c r="HI48" s="43" t="str" cm="1">
        <f t="array" ref="HI48">IFERROR(IF(OR(HI$10="", $B48="", $K48="", AO48="", HI$8=""), "", IF(HI$9="", AO48/$K48, (AO48-INDEX($L48:$CQ48, $GE48, MATCH(CONCATENATE(HI$10, " - ", HI$8-7), $L$68:$CQ$68, 0)))/$K48)), "")</f>
        <v/>
      </c>
      <c r="HJ48" s="41" t="str" cm="1">
        <f t="array" ref="HJ48">IFERROR(IF(OR(HJ$10="", $B48="", $F48="", AP48="", HJ$8=""), "", IF(HJ$9="", AP48/$F48, (AP48-INDEX($L48:$CQ48, $GE48, MATCH(CONCATENATE(HJ$10, " - ", HJ$8-7), $L$68:$CQ$68, 0)))/$F48)), "")</f>
        <v/>
      </c>
      <c r="HK48" s="42" t="str" cm="1">
        <f t="array" ref="HK48">IFERROR(IF(OR(HK$10="", $B48="", $G48="", AQ48="", HK$8=""), "", IF(HK$9="", AQ48/$G48, (AQ48-INDEX($L48:$CQ48, $GE48, MATCH(CONCATENATE(HK$10, " - ", HK$8-7), $L$68:$CQ$68, 0)))/$G48)), "")</f>
        <v/>
      </c>
      <c r="HL48" s="42" t="str" cm="1">
        <f t="array" ref="HL48">IFERROR(IF(OR(HL$10="", $B48="", $H48="", AR48="", HL$8=""), "", IF(HL$9="", AR48/$H48, (AR48-INDEX($L48:$CQ48, $GE48, MATCH(CONCATENATE(HL$10, " - ", HL$8-7), $L$68:$CQ$68, 0)))/$H48)), "")</f>
        <v/>
      </c>
      <c r="HM48" s="42" t="str" cm="1">
        <f t="array" ref="HM48">IFERROR(IF(OR(HM$10="", $B48="", $I48="", AS48="", HM$8=""), "", IF(HM$9="", AS48/$I48, (AS48-INDEX($L48:$CQ48, $GE48, MATCH(CONCATENATE(HM$10, " - ", HM$8-7), $L$68:$CQ$68, 0)))/$I48)), "")</f>
        <v/>
      </c>
      <c r="HN48" s="42" t="str" cm="1">
        <f t="array" ref="HN48">IFERROR(IF(OR(HN$10="", $B48="", $J48="", AT48="", HN$8=""), "", IF(HN$9="", AT48/$J48, (AT48-INDEX($L48:$CQ48, $GE48, MATCH(CONCATENATE(HN$10, " - ", HN$8-7), $L$68:$CQ$68, 0)))/$J48)), "")</f>
        <v/>
      </c>
      <c r="HO48" s="43" t="str" cm="1">
        <f t="array" ref="HO48">IFERROR(IF(OR(HO$10="", $B48="", $K48="", AU48="", HO$8=""), "", IF(HO$9="", AU48/$K48, (AU48-INDEX($L48:$CQ48, $GE48, MATCH(CONCATENATE(HO$10, " - ", HO$8-7), $L$68:$CQ$68, 0)))/$K48)), "")</f>
        <v/>
      </c>
      <c r="HP48" s="41" t="str" cm="1">
        <f t="array" ref="HP48">IFERROR(IF(OR(HP$10="", $B48="", $F48="", AV48="", HP$8=""), "", IF(HP$9="", AV48/$F48, (AV48-INDEX($L48:$CQ48, $GE48, MATCH(CONCATENATE(HP$10, " - ", HP$8-7), $L$68:$CQ$68, 0)))/$F48)), "")</f>
        <v/>
      </c>
      <c r="HQ48" s="42" t="str" cm="1">
        <f t="array" ref="HQ48">IFERROR(IF(OR(HQ$10="", $B48="", $G48="", AW48="", HQ$8=""), "", IF(HQ$9="", AW48/$G48, (AW48-INDEX($L48:$CQ48, $GE48, MATCH(CONCATENATE(HQ$10, " - ", HQ$8-7), $L$68:$CQ$68, 0)))/$G48)), "")</f>
        <v/>
      </c>
      <c r="HR48" s="42" t="str" cm="1">
        <f t="array" ref="HR48">IFERROR(IF(OR(HR$10="", $B48="", $H48="", AX48="", HR$8=""), "", IF(HR$9="", AX48/$H48, (AX48-INDEX($L48:$CQ48, $GE48, MATCH(CONCATENATE(HR$10, " - ", HR$8-7), $L$68:$CQ$68, 0)))/$H48)), "")</f>
        <v/>
      </c>
      <c r="HS48" s="42" t="str" cm="1">
        <f t="array" ref="HS48">IFERROR(IF(OR(HS$10="", $B48="", $I48="", AY48="", HS$8=""), "", IF(HS$9="", AY48/$I48, (AY48-INDEX($L48:$CQ48, $GE48, MATCH(CONCATENATE(HS$10, " - ", HS$8-7), $L$68:$CQ$68, 0)))/$I48)), "")</f>
        <v/>
      </c>
      <c r="HT48" s="42" t="str" cm="1">
        <f t="array" ref="HT48">IFERROR(IF(OR(HT$10="", $B48="", $J48="", AZ48="", HT$8=""), "", IF(HT$9="", AZ48/$J48, (AZ48-INDEX($L48:$CQ48, $GE48, MATCH(CONCATENATE(HT$10, " - ", HT$8-7), $L$68:$CQ$68, 0)))/$J48)), "")</f>
        <v/>
      </c>
      <c r="HU48" s="43" t="str" cm="1">
        <f t="array" ref="HU48">IFERROR(IF(OR(HU$10="", $B48="", $K48="", BA48="", HU$8=""), "", IF(HU$9="", BA48/$K48, (BA48-INDEX($L48:$CQ48, $GE48, MATCH(CONCATENATE(HU$10, " - ", HU$8-7), $L$68:$CQ$68, 0)))/$K48)), "")</f>
        <v/>
      </c>
      <c r="HV48" s="41" t="str" cm="1">
        <f t="array" ref="HV48">IFERROR(IF(OR(HV$10="", $B48="", $F48="", BB48="", HV$8=""), "", IF(HV$9="", BB48/$F48, (BB48-INDEX($L48:$CQ48, $GE48, MATCH(CONCATENATE(HV$10, " - ", HV$8-7), $L$68:$CQ$68, 0)))/$F48)), "")</f>
        <v/>
      </c>
      <c r="HW48" s="42" t="str" cm="1">
        <f t="array" ref="HW48">IFERROR(IF(OR(HW$10="", $B48="", $G48="", BC48="", HW$8=""), "", IF(HW$9="", BC48/$G48, (BC48-INDEX($L48:$CQ48, $GE48, MATCH(CONCATENATE(HW$10, " - ", HW$8-7), $L$68:$CQ$68, 0)))/$G48)), "")</f>
        <v/>
      </c>
      <c r="HX48" s="42" t="str" cm="1">
        <f t="array" ref="HX48">IFERROR(IF(OR(HX$10="", $B48="", $H48="", BD48="", HX$8=""), "", IF(HX$9="", BD48/$H48, (BD48-INDEX($L48:$CQ48, $GE48, MATCH(CONCATENATE(HX$10, " - ", HX$8-7), $L$68:$CQ$68, 0)))/$H48)), "")</f>
        <v/>
      </c>
      <c r="HY48" s="42" t="str" cm="1">
        <f t="array" ref="HY48">IFERROR(IF(OR(HY$10="", $B48="", $I48="", BE48="", HY$8=""), "", IF(HY$9="", BE48/$I48, (BE48-INDEX($L48:$CQ48, $GE48, MATCH(CONCATENATE(HY$10, " - ", HY$8-7), $L$68:$CQ$68, 0)))/$I48)), "")</f>
        <v/>
      </c>
      <c r="HZ48" s="42" t="str" cm="1">
        <f t="array" ref="HZ48">IFERROR(IF(OR(HZ$10="", $B48="", $J48="", BF48="", HZ$8=""), "", IF(HZ$9="", BF48/$J48, (BF48-INDEX($L48:$CQ48, $GE48, MATCH(CONCATENATE(HZ$10, " - ", HZ$8-7), $L$68:$CQ$68, 0)))/$J48)), "")</f>
        <v/>
      </c>
      <c r="IA48" s="43" t="str" cm="1">
        <f t="array" ref="IA48">IFERROR(IF(OR(IA$10="", $B48="", $K48="", BG48="", IA$8=""), "", IF(IA$9="", BG48/$K48, (BG48-INDEX($L48:$CQ48, $GE48, MATCH(CONCATENATE(IA$10, " - ", IA$8-7), $L$68:$CQ$68, 0)))/$K48)), "")</f>
        <v/>
      </c>
      <c r="IB48" s="41" t="str" cm="1">
        <f t="array" ref="IB48">IFERROR(IF(OR(IB$10="", $B48="", $F48="", BH48="", IB$8=""), "", IF(IB$9="", BH48/$F48, (BH48-INDEX($L48:$CQ48, $GE48, MATCH(CONCATENATE(IB$10, " - ", IB$8-7), $L$68:$CQ$68, 0)))/$F48)), "")</f>
        <v/>
      </c>
      <c r="IC48" s="42" t="str" cm="1">
        <f t="array" ref="IC48">IFERROR(IF(OR(IC$10="", $B48="", $G48="", BI48="", IC$8=""), "", IF(IC$9="", BI48/$G48, (BI48-INDEX($L48:$CQ48, $GE48, MATCH(CONCATENATE(IC$10, " - ", IC$8-7), $L$68:$CQ$68, 0)))/$G48)), "")</f>
        <v/>
      </c>
      <c r="ID48" s="42" t="str" cm="1">
        <f t="array" ref="ID48">IFERROR(IF(OR(ID$10="", $B48="", $H48="", BJ48="", ID$8=""), "", IF(ID$9="", BJ48/$H48, (BJ48-INDEX($L48:$CQ48, $GE48, MATCH(CONCATENATE(ID$10, " - ", ID$8-7), $L$68:$CQ$68, 0)))/$H48)), "")</f>
        <v/>
      </c>
      <c r="IE48" s="42" t="str" cm="1">
        <f t="array" ref="IE48">IFERROR(IF(OR(IE$10="", $B48="", $I48="", BK48="", IE$8=""), "", IF(IE$9="", BK48/$I48, (BK48-INDEX($L48:$CQ48, $GE48, MATCH(CONCATENATE(IE$10, " - ", IE$8-7), $L$68:$CQ$68, 0)))/$I48)), "")</f>
        <v/>
      </c>
      <c r="IF48" s="42" t="str" cm="1">
        <f t="array" ref="IF48">IFERROR(IF(OR(IF$10="", $B48="", $J48="", BL48="", IF$8=""), "", IF(IF$9="", BL48/$J48, (BL48-INDEX($L48:$CQ48, $GE48, MATCH(CONCATENATE(IF$10, " - ", IF$8-7), $L$68:$CQ$68, 0)))/$J48)), "")</f>
        <v/>
      </c>
      <c r="IG48" s="43" t="str" cm="1">
        <f t="array" ref="IG48">IFERROR(IF(OR(IG$10="", $B48="", $K48="", BM48="", IG$8=""), "", IF(IG$9="", BM48/$K48, (BM48-INDEX($L48:$CQ48, $GE48, MATCH(CONCATENATE(IG$10, " - ", IG$8-7), $L$68:$CQ$68, 0)))/$K48)), "")</f>
        <v/>
      </c>
      <c r="IH48" s="41" t="str" cm="1">
        <f t="array" ref="IH48">IFERROR(IF(OR(IH$10="", $B48="", $F48="", BN48="", IH$8=""), "", IF(IH$9="", BN48/$F48, (BN48-INDEX($L48:$CQ48, $GE48, MATCH(CONCATENATE(IH$10, " - ", IH$8-7), $L$68:$CQ$68, 0)))/$F48)), "")</f>
        <v/>
      </c>
      <c r="II48" s="42" t="str" cm="1">
        <f t="array" ref="II48">IFERROR(IF(OR(II$10="", $B48="", $G48="", BO48="", II$8=""), "", IF(II$9="", BO48/$G48, (BO48-INDEX($L48:$CQ48, $GE48, MATCH(CONCATENATE(II$10, " - ", II$8-7), $L$68:$CQ$68, 0)))/$G48)), "")</f>
        <v/>
      </c>
      <c r="IJ48" s="42" t="str" cm="1">
        <f t="array" ref="IJ48">IFERROR(IF(OR(IJ$10="", $B48="", $H48="", BP48="", IJ$8=""), "", IF(IJ$9="", BP48/$H48, (BP48-INDEX($L48:$CQ48, $GE48, MATCH(CONCATENATE(IJ$10, " - ", IJ$8-7), $L$68:$CQ$68, 0)))/$H48)), "")</f>
        <v/>
      </c>
      <c r="IK48" s="42" t="str" cm="1">
        <f t="array" ref="IK48">IFERROR(IF(OR(IK$10="", $B48="", $I48="", BQ48="", IK$8=""), "", IF(IK$9="", BQ48/$I48, (BQ48-INDEX($L48:$CQ48, $GE48, MATCH(CONCATENATE(IK$10, " - ", IK$8-7), $L$68:$CQ$68, 0)))/$I48)), "")</f>
        <v/>
      </c>
      <c r="IL48" s="42" t="str" cm="1">
        <f t="array" ref="IL48">IFERROR(IF(OR(IL$10="", $B48="", $J48="", BR48="", IL$8=""), "", IF(IL$9="", BR48/$J48, (BR48-INDEX($L48:$CQ48, $GE48, MATCH(CONCATENATE(IL$10, " - ", IL$8-7), $L$68:$CQ$68, 0)))/$J48)), "")</f>
        <v/>
      </c>
      <c r="IM48" s="43" t="str" cm="1">
        <f t="array" ref="IM48">IFERROR(IF(OR(IM$10="", $B48="", $K48="", BS48="", IM$8=""), "", IF(IM$9="", BS48/$K48, (BS48-INDEX($L48:$CQ48, $GE48, MATCH(CONCATENATE(IM$10, " - ", IM$8-7), $L$68:$CQ$68, 0)))/$K48)), "")</f>
        <v/>
      </c>
      <c r="IN48" s="41" t="str" cm="1">
        <f t="array" ref="IN48">IFERROR(IF(OR(IN$10="", $B48="", $F48="", BT48="", IN$8=""), "", IF(IN$9="", BT48/$F48, (BT48-INDEX($L48:$CQ48, $GE48, MATCH(CONCATENATE(IN$10, " - ", IN$8-7), $L$68:$CQ$68, 0)))/$F48)), "")</f>
        <v/>
      </c>
      <c r="IO48" s="42" t="str" cm="1">
        <f t="array" ref="IO48">IFERROR(IF(OR(IO$10="", $B48="", $G48="", BU48="", IO$8=""), "", IF(IO$9="", BU48/$G48, (BU48-INDEX($L48:$CQ48, $GE48, MATCH(CONCATENATE(IO$10, " - ", IO$8-7), $L$68:$CQ$68, 0)))/$G48)), "")</f>
        <v/>
      </c>
      <c r="IP48" s="42" t="str" cm="1">
        <f t="array" ref="IP48">IFERROR(IF(OR(IP$10="", $B48="", $H48="", BV48="", IP$8=""), "", IF(IP$9="", BV48/$H48, (BV48-INDEX($L48:$CQ48, $GE48, MATCH(CONCATENATE(IP$10, " - ", IP$8-7), $L$68:$CQ$68, 0)))/$H48)), "")</f>
        <v/>
      </c>
      <c r="IQ48" s="42" t="str" cm="1">
        <f t="array" ref="IQ48">IFERROR(IF(OR(IQ$10="", $B48="", $I48="", BW48="", IQ$8=""), "", IF(IQ$9="", BW48/$I48, (BW48-INDEX($L48:$CQ48, $GE48, MATCH(CONCATENATE(IQ$10, " - ", IQ$8-7), $L$68:$CQ$68, 0)))/$I48)), "")</f>
        <v/>
      </c>
      <c r="IR48" s="42" t="str" cm="1">
        <f t="array" ref="IR48">IFERROR(IF(OR(IR$10="", $B48="", $J48="", BX48="", IR$8=""), "", IF(IR$9="", BX48/$J48, (BX48-INDEX($L48:$CQ48, $GE48, MATCH(CONCATENATE(IR$10, " - ", IR$8-7), $L$68:$CQ$68, 0)))/$J48)), "")</f>
        <v/>
      </c>
      <c r="IS48" s="43" t="str" cm="1">
        <f t="array" ref="IS48">IFERROR(IF(OR(IS$10="", $B48="", $K48="", BY48="", IS$8=""), "", IF(IS$9="", BY48/$K48, (BY48-INDEX($L48:$CQ48, $GE48, MATCH(CONCATENATE(IS$10, " - ", IS$8-7), $L$68:$CQ$68, 0)))/$K48)), "")</f>
        <v/>
      </c>
      <c r="IT48" s="41" t="str" cm="1">
        <f t="array" ref="IT48">IFERROR(IF(OR(IT$10="", $B48="", $F48="", BZ48="", IT$8=""), "", IF(IT$9="", BZ48/$F48, (BZ48-INDEX($L48:$CQ48, $GE48, MATCH(CONCATENATE(IT$10, " - ", IT$8-7), $L$68:$CQ$68, 0)))/$F48)), "")</f>
        <v/>
      </c>
      <c r="IU48" s="42" t="str" cm="1">
        <f t="array" ref="IU48">IFERROR(IF(OR(IU$10="", $B48="", $G48="", CA48="", IU$8=""), "", IF(IU$9="", CA48/$G48, (CA48-INDEX($L48:$CQ48, $GE48, MATCH(CONCATENATE(IU$10, " - ", IU$8-7), $L$68:$CQ$68, 0)))/$G48)), "")</f>
        <v/>
      </c>
      <c r="IV48" s="42" t="str" cm="1">
        <f t="array" ref="IV48">IFERROR(IF(OR(IV$10="", $B48="", $H48="", CB48="", IV$8=""), "", IF(IV$9="", CB48/$H48, (CB48-INDEX($L48:$CQ48, $GE48, MATCH(CONCATENATE(IV$10, " - ", IV$8-7), $L$68:$CQ$68, 0)))/$H48)), "")</f>
        <v/>
      </c>
      <c r="IW48" s="42" t="str" cm="1">
        <f t="array" ref="IW48">IFERROR(IF(OR(IW$10="", $B48="", $I48="", CC48="", IW$8=""), "", IF(IW$9="", CC48/$I48, (CC48-INDEX($L48:$CQ48, $GE48, MATCH(CONCATENATE(IW$10, " - ", IW$8-7), $L$68:$CQ$68, 0)))/$I48)), "")</f>
        <v/>
      </c>
      <c r="IX48" s="42" t="str" cm="1">
        <f t="array" ref="IX48">IFERROR(IF(OR(IX$10="", $B48="", $J48="", CD48="", IX$8=""), "", IF(IX$9="", CD48/$J48, (CD48-INDEX($L48:$CQ48, $GE48, MATCH(CONCATENATE(IX$10, " - ", IX$8-7), $L$68:$CQ$68, 0)))/$J48)), "")</f>
        <v/>
      </c>
      <c r="IY48" s="43" t="str" cm="1">
        <f t="array" ref="IY48">IFERROR(IF(OR(IY$10="", $B48="", $K48="", CE48="", IY$8=""), "", IF(IY$9="", CE48/$K48, (CE48-INDEX($L48:$CQ48, $GE48, MATCH(CONCATENATE(IY$10, " - ", IY$8-7), $L$68:$CQ$68, 0)))/$K48)), "")</f>
        <v/>
      </c>
      <c r="IZ48" s="41" t="str" cm="1">
        <f t="array" ref="IZ48">IFERROR(IF(OR(IZ$10="", $B48="", $F48="", CF48="", IZ$8=""), "", IF(IZ$9="", CF48/$F48, (CF48-INDEX($L48:$CQ48, $GE48, MATCH(CONCATENATE(IZ$10, " - ", IZ$8-7), $L$68:$CQ$68, 0)))/$F48)), "")</f>
        <v/>
      </c>
      <c r="JA48" s="42" t="str" cm="1">
        <f t="array" ref="JA48">IFERROR(IF(OR(JA$10="", $B48="", $G48="", CG48="", JA$8=""), "", IF(JA$9="", CG48/$G48, (CG48-INDEX($L48:$CQ48, $GE48, MATCH(CONCATENATE(JA$10, " - ", JA$8-7), $L$68:$CQ$68, 0)))/$G48)), "")</f>
        <v/>
      </c>
      <c r="JB48" s="42" t="str" cm="1">
        <f t="array" ref="JB48">IFERROR(IF(OR(JB$10="", $B48="", $H48="", CH48="", JB$8=""), "", IF(JB$9="", CH48/$H48, (CH48-INDEX($L48:$CQ48, $GE48, MATCH(CONCATENATE(JB$10, " - ", JB$8-7), $L$68:$CQ$68, 0)))/$H48)), "")</f>
        <v/>
      </c>
      <c r="JC48" s="42" t="str" cm="1">
        <f t="array" ref="JC48">IFERROR(IF(OR(JC$10="", $B48="", $I48="", CI48="", JC$8=""), "", IF(JC$9="", CI48/$I48, (CI48-INDEX($L48:$CQ48, $GE48, MATCH(CONCATENATE(JC$10, " - ", JC$8-7), $L$68:$CQ$68, 0)))/$I48)), "")</f>
        <v/>
      </c>
      <c r="JD48" s="42" t="str" cm="1">
        <f t="array" ref="JD48">IFERROR(IF(OR(JD$10="", $B48="", $J48="", CJ48="", JD$8=""), "", IF(JD$9="", CJ48/$J48, (CJ48-INDEX($L48:$CQ48, $GE48, MATCH(CONCATENATE(JD$10, " - ", JD$8-7), $L$68:$CQ$68, 0)))/$J48)), "")</f>
        <v/>
      </c>
      <c r="JE48" s="43" t="str" cm="1">
        <f t="array" ref="JE48">IFERROR(IF(OR(JE$10="", $B48="", $K48="", CK48="", JE$8=""), "", IF(JE$9="", CK48/$K48, (CK48-INDEX($L48:$CQ48, $GE48, MATCH(CONCATENATE(JE$10, " - ", JE$8-7), $L$68:$CQ$68, 0)))/$K48)), "")</f>
        <v/>
      </c>
      <c r="JF48" s="41" t="str" cm="1">
        <f t="array" ref="JF48">IFERROR(IF(OR(JF$10="", $B48="", $F48="", CL48="", JF$8=""), "", IF(JF$9="", CL48/$F48, (CL48-INDEX($L48:$CQ48, $GE48, MATCH(CONCATENATE(JF$10, " - ", JF$8-7), $L$68:$CQ$68, 0)))/$F48)), "")</f>
        <v/>
      </c>
      <c r="JG48" s="42" t="str" cm="1">
        <f t="array" ref="JG48">IFERROR(IF(OR(JG$10="", $B48="", $G48="", CM48="", JG$8=""), "", IF(JG$9="", CM48/$G48, (CM48-INDEX($L48:$CQ48, $GE48, MATCH(CONCATENATE(JG$10, " - ", JG$8-7), $L$68:$CQ$68, 0)))/$G48)), "")</f>
        <v/>
      </c>
      <c r="JH48" s="42" t="str" cm="1">
        <f t="array" ref="JH48">IFERROR(IF(OR(JH$10="", $B48="", $H48="", CN48="", JH$8=""), "", IF(JH$9="", CN48/$H48, (CN48-INDEX($L48:$CQ48, $GE48, MATCH(CONCATENATE(JH$10, " - ", JH$8-7), $L$68:$CQ$68, 0)))/$H48)), "")</f>
        <v/>
      </c>
      <c r="JI48" s="42" t="str" cm="1">
        <f t="array" ref="JI48">IFERROR(IF(OR(JI$10="", $B48="", $I48="", CO48="", JI$8=""), "", IF(JI$9="", CO48/$I48, (CO48-INDEX($L48:$CQ48, $GE48, MATCH(CONCATENATE(JI$10, " - ", JI$8-7), $L$68:$CQ$68, 0)))/$I48)), "")</f>
        <v/>
      </c>
      <c r="JJ48" s="42" t="str" cm="1">
        <f t="array" ref="JJ48">IFERROR(IF(OR(JJ$10="", $B48="", $J48="", CP48="", JJ$8=""), "", IF(JJ$9="", CP48/$J48, (CP48-INDEX($L48:$CQ48, $GE48, MATCH(CONCATENATE(JJ$10, " - ", JJ$8-7), $L$68:$CQ$68, 0)))/$J48)), "")</f>
        <v/>
      </c>
      <c r="JK48" s="43" t="str" cm="1">
        <f t="array" ref="JK48">IFERROR(IF(OR(JK$10="", $B48="", $K48="", CQ48="", JK$8=""), "", IF(JK$9="", CQ48/$K48, (CQ48-INDEX($L48:$CQ48, $GE48, MATCH(CONCATENATE(JK$10, " - ", JK$8-7), $L$68:$CQ$68, 0)))/$K48)), "")</f>
        <v/>
      </c>
      <c r="JM48" s="55" t="str" cm="1">
        <f t="array" ref="JM48">IF(OR(JM$10="", $B48=""), "", SUMPRODUCT(($CY48:$GD48=JM$8)*($CY$10:$GD$10=JM$10)))</f>
        <v/>
      </c>
      <c r="JN48" s="56" t="str" cm="1">
        <f t="array" ref="JN48">IF(OR(JN$10="", $B48=""), "", SUMPRODUCT(($CY48:$GD48=JN$8)*($CY$10:$GD$10=JN$10)))</f>
        <v/>
      </c>
      <c r="JO48" s="56" t="str" cm="1">
        <f t="array" ref="JO48">IF(OR(JO$10="", $B48=""), "", SUMPRODUCT(($CY48:$GD48=JO$8)*($CY$10:$GD$10=JO$10)))</f>
        <v/>
      </c>
      <c r="JP48" s="56" t="str" cm="1">
        <f t="array" ref="JP48">IF(OR(JP$10="", $B48=""), "", SUMPRODUCT(($CY48:$GD48=JP$8)*($CY$10:$GD$10=JP$10)))</f>
        <v/>
      </c>
      <c r="JQ48" s="56" t="str" cm="1">
        <f t="array" ref="JQ48">IF(OR(JQ$10="", $B48=""), "", SUMPRODUCT(($CY48:$GD48=JQ$8)*($CY$10:$GD$10=JQ$10)))</f>
        <v/>
      </c>
      <c r="JR48" s="56" t="str" cm="1">
        <f t="array" ref="JR48">IF(OR(JR$10="", $B48=""), "", SUMPRODUCT(($CY48:$GD48=JR$8)*($CY$10:$GD$10=JR$10)))</f>
        <v/>
      </c>
      <c r="JS48" s="56" t="str" cm="1">
        <f t="array" ref="JS48">IF(OR(JS$10="", $B48=""), "", SUMPRODUCT(($CY48:$GD48=JS$8)*($CY$10:$GD$10=JS$10)))</f>
        <v/>
      </c>
      <c r="JT48" s="56" t="str" cm="1">
        <f t="array" ref="JT48">IF(OR(JT$10="", $B48=""), "", SUMPRODUCT(($CY48:$GD48=JT$8)*($CY$10:$GD$10=JT$10)))</f>
        <v/>
      </c>
      <c r="JU48" s="56" t="str" cm="1">
        <f t="array" ref="JU48">IF(OR(JU$10="", $B48=""), "", SUMPRODUCT(($CY48:$GD48=JU$8)*($CY$10:$GD$10=JU$10)))</f>
        <v/>
      </c>
      <c r="JV48" s="56" t="str" cm="1">
        <f t="array" ref="JV48">IF(OR(JV$10="", $B48=""), "", SUMPRODUCT(($CY48:$GD48=JV$8)*($CY$10:$GD$10=JV$10)))</f>
        <v/>
      </c>
      <c r="JW48" s="56" t="str" cm="1">
        <f t="array" ref="JW48">IF(OR(JW$10="", $B48=""), "", SUMPRODUCT(($CY48:$GD48=JW$8)*($CY$10:$GD$10=JW$10)))</f>
        <v/>
      </c>
      <c r="JX48" s="56" t="str" cm="1">
        <f t="array" ref="JX48">IF(OR(JX$10="", $B48=""), "", SUMPRODUCT(($CY48:$GD48=JX$8)*($CY$10:$GD$10=JX$10)))</f>
        <v/>
      </c>
      <c r="JY48" s="56" t="str" cm="1">
        <f t="array" ref="JY48">IF(OR(JY$10="", $B48=""), "", SUMPRODUCT(($CY48:$GD48=JY$8)*($CY$10:$GD$10=JY$10)))</f>
        <v/>
      </c>
      <c r="JZ48" s="56" t="str" cm="1">
        <f t="array" ref="JZ48">IF(OR(JZ$10="", $B48=""), "", SUMPRODUCT(($CY48:$GD48=JZ$8)*($CY$10:$GD$10=JZ$10)))</f>
        <v/>
      </c>
      <c r="KA48" s="56" t="str" cm="1">
        <f t="array" ref="KA48">IF(OR(KA$10="", $B48=""), "", SUMPRODUCT(($CY48:$GD48=KA$8)*($CY$10:$GD$10=KA$10)))</f>
        <v/>
      </c>
      <c r="KB48" s="56" t="str" cm="1">
        <f t="array" ref="KB48">IF(OR(KB$10="", $B48=""), "", SUMPRODUCT(($CY48:$GD48=KB$8)*($CY$10:$GD$10=KB$10)))</f>
        <v/>
      </c>
      <c r="KC48" s="56" t="str" cm="1">
        <f t="array" ref="KC48">IF(OR(KC$10="", $B48=""), "", SUMPRODUCT(($CY48:$GD48=KC$8)*($CY$10:$GD$10=KC$10)))</f>
        <v/>
      </c>
      <c r="KD48" s="57" t="str" cm="1">
        <f t="array" ref="KD48">IF(OR(KD$10="", $B48=""), "", SUMPRODUCT(($CY48:$GD48=KD$8)*($CY$10:$GD$10=KD$10)))</f>
        <v/>
      </c>
      <c r="KF48" s="70" t="str">
        <f t="shared" si="213"/>
        <v/>
      </c>
      <c r="KH48" s="76" t="str">
        <f t="shared" si="217"/>
        <v/>
      </c>
      <c r="KI48" s="77" t="str">
        <f t="shared" si="217"/>
        <v/>
      </c>
      <c r="KJ48" s="77" t="str">
        <f t="shared" si="217"/>
        <v/>
      </c>
      <c r="KK48" s="77" t="str">
        <f t="shared" si="217"/>
        <v/>
      </c>
      <c r="KL48" s="77" t="str">
        <f t="shared" si="217"/>
        <v/>
      </c>
      <c r="KM48" s="77" t="str">
        <f t="shared" si="217"/>
        <v/>
      </c>
      <c r="KN48" s="77" t="str">
        <f t="shared" si="217"/>
        <v/>
      </c>
      <c r="KO48" s="77" t="str">
        <f t="shared" si="217"/>
        <v/>
      </c>
      <c r="KP48" s="77" t="str">
        <f t="shared" si="217"/>
        <v/>
      </c>
      <c r="KQ48" s="77" t="str">
        <f t="shared" si="217"/>
        <v/>
      </c>
      <c r="KR48" s="77" t="str">
        <f t="shared" si="217"/>
        <v/>
      </c>
      <c r="KS48" s="77" t="str">
        <f t="shared" si="217"/>
        <v/>
      </c>
      <c r="KT48" s="78" t="str">
        <f t="shared" si="217"/>
        <v/>
      </c>
      <c r="KV48" s="97" t="str">
        <f t="shared" si="215"/>
        <v/>
      </c>
      <c r="KW48" s="98" t="str">
        <f t="shared" si="216"/>
        <v/>
      </c>
    </row>
    <row r="49" spans="1:309" x14ac:dyDescent="0.25">
      <c r="A49" s="2"/>
      <c r="B49" s="291"/>
      <c r="C49" s="292"/>
      <c r="D49" s="293"/>
      <c r="E49" s="294"/>
      <c r="F49" s="295"/>
      <c r="G49" s="296"/>
      <c r="H49" s="296"/>
      <c r="I49" s="296"/>
      <c r="J49" s="296"/>
      <c r="K49" s="297"/>
      <c r="L49" s="295"/>
      <c r="M49" s="296"/>
      <c r="N49" s="296"/>
      <c r="O49" s="296"/>
      <c r="P49" s="296"/>
      <c r="Q49" s="297"/>
      <c r="R49" s="295"/>
      <c r="S49" s="296"/>
      <c r="T49" s="296"/>
      <c r="U49" s="296"/>
      <c r="V49" s="296"/>
      <c r="W49" s="297"/>
      <c r="X49" s="295"/>
      <c r="Y49" s="296"/>
      <c r="Z49" s="296"/>
      <c r="AA49" s="296"/>
      <c r="AB49" s="296"/>
      <c r="AC49" s="297"/>
      <c r="AD49" s="295"/>
      <c r="AE49" s="296"/>
      <c r="AF49" s="296"/>
      <c r="AG49" s="296"/>
      <c r="AH49" s="296"/>
      <c r="AI49" s="297"/>
      <c r="AJ49" s="295"/>
      <c r="AK49" s="296"/>
      <c r="AL49" s="296"/>
      <c r="AM49" s="296"/>
      <c r="AN49" s="296"/>
      <c r="AO49" s="297"/>
      <c r="AP49" s="295"/>
      <c r="AQ49" s="296"/>
      <c r="AR49" s="296"/>
      <c r="AS49" s="296"/>
      <c r="AT49" s="296"/>
      <c r="AU49" s="297"/>
      <c r="AV49" s="295"/>
      <c r="AW49" s="296"/>
      <c r="AX49" s="296"/>
      <c r="AY49" s="296"/>
      <c r="AZ49" s="296"/>
      <c r="BA49" s="297"/>
      <c r="BB49" s="295"/>
      <c r="BC49" s="296"/>
      <c r="BD49" s="296"/>
      <c r="BE49" s="296"/>
      <c r="BF49" s="296"/>
      <c r="BG49" s="297"/>
      <c r="BH49" s="295"/>
      <c r="BI49" s="296"/>
      <c r="BJ49" s="296"/>
      <c r="BK49" s="296"/>
      <c r="BL49" s="296"/>
      <c r="BM49" s="297"/>
      <c r="BN49" s="295"/>
      <c r="BO49" s="296"/>
      <c r="BP49" s="296"/>
      <c r="BQ49" s="296"/>
      <c r="BR49" s="296"/>
      <c r="BS49" s="297"/>
      <c r="BT49" s="295"/>
      <c r="BU49" s="296"/>
      <c r="BV49" s="296"/>
      <c r="BW49" s="296"/>
      <c r="BX49" s="296"/>
      <c r="BY49" s="297"/>
      <c r="BZ49" s="295"/>
      <c r="CA49" s="296"/>
      <c r="CB49" s="296"/>
      <c r="CC49" s="296"/>
      <c r="CD49" s="296"/>
      <c r="CE49" s="297"/>
      <c r="CF49" s="295"/>
      <c r="CG49" s="296"/>
      <c r="CH49" s="296"/>
      <c r="CI49" s="296"/>
      <c r="CJ49" s="296"/>
      <c r="CK49" s="297"/>
      <c r="CL49" s="295"/>
      <c r="CM49" s="296"/>
      <c r="CN49" s="296"/>
      <c r="CO49" s="296"/>
      <c r="CP49" s="296"/>
      <c r="CQ49" s="297"/>
      <c r="CR49" s="2"/>
      <c r="CV49" s="116" t="str">
        <f t="shared" si="210"/>
        <v/>
      </c>
      <c r="CW49" s="117" t="str">
        <f t="shared" si="211"/>
        <v/>
      </c>
      <c r="CY49" s="32" t="str">
        <f t="shared" ca="1" si="212"/>
        <v/>
      </c>
      <c r="CZ49" s="33" t="str">
        <f t="shared" ca="1" si="126"/>
        <v/>
      </c>
      <c r="DA49" s="33" t="str">
        <f t="shared" ca="1" si="127"/>
        <v/>
      </c>
      <c r="DB49" s="33" t="str">
        <f t="shared" ca="1" si="128"/>
        <v/>
      </c>
      <c r="DC49" s="33" t="str">
        <f t="shared" ca="1" si="129"/>
        <v/>
      </c>
      <c r="DD49" s="33" t="str">
        <f t="shared" ca="1" si="130"/>
        <v/>
      </c>
      <c r="DE49" s="33" t="str">
        <f t="shared" ca="1" si="131"/>
        <v/>
      </c>
      <c r="DF49" s="33" t="str">
        <f t="shared" ca="1" si="132"/>
        <v/>
      </c>
      <c r="DG49" s="33" t="str">
        <f t="shared" ca="1" si="133"/>
        <v/>
      </c>
      <c r="DH49" s="33" t="str">
        <f t="shared" ca="1" si="134"/>
        <v/>
      </c>
      <c r="DI49" s="33" t="str">
        <f t="shared" ca="1" si="135"/>
        <v/>
      </c>
      <c r="DJ49" s="33" t="str">
        <f t="shared" ca="1" si="136"/>
        <v/>
      </c>
      <c r="DK49" s="33" t="str">
        <f t="shared" ca="1" si="137"/>
        <v/>
      </c>
      <c r="DL49" s="33" t="str">
        <f t="shared" ca="1" si="138"/>
        <v/>
      </c>
      <c r="DM49" s="33" t="str">
        <f t="shared" ca="1" si="139"/>
        <v/>
      </c>
      <c r="DN49" s="33" t="str">
        <f t="shared" ca="1" si="140"/>
        <v/>
      </c>
      <c r="DO49" s="33" t="str">
        <f t="shared" ca="1" si="141"/>
        <v/>
      </c>
      <c r="DP49" s="33" t="str">
        <f t="shared" ca="1" si="142"/>
        <v/>
      </c>
      <c r="DQ49" s="33" t="str">
        <f t="shared" ca="1" si="143"/>
        <v/>
      </c>
      <c r="DR49" s="33" t="str">
        <f t="shared" ca="1" si="144"/>
        <v/>
      </c>
      <c r="DS49" s="33" t="str">
        <f t="shared" ca="1" si="145"/>
        <v/>
      </c>
      <c r="DT49" s="33" t="str">
        <f t="shared" ca="1" si="146"/>
        <v/>
      </c>
      <c r="DU49" s="33" t="str">
        <f t="shared" ca="1" si="147"/>
        <v/>
      </c>
      <c r="DV49" s="33" t="str">
        <f t="shared" ca="1" si="148"/>
        <v/>
      </c>
      <c r="DW49" s="33" t="str">
        <f t="shared" ca="1" si="149"/>
        <v/>
      </c>
      <c r="DX49" s="33" t="str">
        <f t="shared" ca="1" si="150"/>
        <v/>
      </c>
      <c r="DY49" s="33" t="str">
        <f t="shared" ca="1" si="151"/>
        <v/>
      </c>
      <c r="DZ49" s="33" t="str">
        <f t="shared" ca="1" si="152"/>
        <v/>
      </c>
      <c r="EA49" s="33" t="str">
        <f t="shared" ca="1" si="153"/>
        <v/>
      </c>
      <c r="EB49" s="33" t="str">
        <f t="shared" ca="1" si="154"/>
        <v/>
      </c>
      <c r="EC49" s="33" t="str">
        <f t="shared" ca="1" si="155"/>
        <v/>
      </c>
      <c r="ED49" s="33" t="str">
        <f t="shared" ca="1" si="156"/>
        <v/>
      </c>
      <c r="EE49" s="33" t="str">
        <f t="shared" ca="1" si="157"/>
        <v/>
      </c>
      <c r="EF49" s="33" t="str">
        <f t="shared" ca="1" si="158"/>
        <v/>
      </c>
      <c r="EG49" s="33" t="str">
        <f t="shared" ca="1" si="159"/>
        <v/>
      </c>
      <c r="EH49" s="33" t="str">
        <f t="shared" ca="1" si="160"/>
        <v/>
      </c>
      <c r="EI49" s="33" t="str">
        <f t="shared" ca="1" si="161"/>
        <v/>
      </c>
      <c r="EJ49" s="33" t="str">
        <f t="shared" ca="1" si="162"/>
        <v/>
      </c>
      <c r="EK49" s="33" t="str">
        <f t="shared" ca="1" si="163"/>
        <v/>
      </c>
      <c r="EL49" s="33" t="str">
        <f t="shared" ca="1" si="164"/>
        <v/>
      </c>
      <c r="EM49" s="33" t="str">
        <f t="shared" ca="1" si="165"/>
        <v/>
      </c>
      <c r="EN49" s="33" t="str">
        <f t="shared" ca="1" si="166"/>
        <v/>
      </c>
      <c r="EO49" s="33" t="str">
        <f t="shared" ca="1" si="167"/>
        <v/>
      </c>
      <c r="EP49" s="33" t="str">
        <f t="shared" ca="1" si="168"/>
        <v/>
      </c>
      <c r="EQ49" s="33" t="str">
        <f t="shared" ca="1" si="169"/>
        <v/>
      </c>
      <c r="ER49" s="33" t="str">
        <f t="shared" ca="1" si="170"/>
        <v/>
      </c>
      <c r="ES49" s="33" t="str">
        <f t="shared" ca="1" si="171"/>
        <v/>
      </c>
      <c r="ET49" s="33" t="str">
        <f t="shared" ca="1" si="172"/>
        <v/>
      </c>
      <c r="EU49" s="33" t="str">
        <f t="shared" ca="1" si="173"/>
        <v/>
      </c>
      <c r="EV49" s="33" t="str">
        <f t="shared" ca="1" si="174"/>
        <v/>
      </c>
      <c r="EW49" s="33" t="str">
        <f t="shared" ca="1" si="175"/>
        <v/>
      </c>
      <c r="EX49" s="33" t="str">
        <f t="shared" ca="1" si="176"/>
        <v/>
      </c>
      <c r="EY49" s="33" t="str">
        <f t="shared" ca="1" si="177"/>
        <v/>
      </c>
      <c r="EZ49" s="33" t="str">
        <f t="shared" ca="1" si="178"/>
        <v/>
      </c>
      <c r="FA49" s="33" t="str">
        <f t="shared" ca="1" si="179"/>
        <v/>
      </c>
      <c r="FB49" s="33" t="str">
        <f t="shared" ca="1" si="180"/>
        <v/>
      </c>
      <c r="FC49" s="33" t="str">
        <f t="shared" ca="1" si="181"/>
        <v/>
      </c>
      <c r="FD49" s="33" t="str">
        <f t="shared" ca="1" si="182"/>
        <v/>
      </c>
      <c r="FE49" s="33" t="str">
        <f t="shared" ca="1" si="183"/>
        <v/>
      </c>
      <c r="FF49" s="33" t="str">
        <f t="shared" ca="1" si="184"/>
        <v/>
      </c>
      <c r="FG49" s="33" t="str">
        <f t="shared" ca="1" si="185"/>
        <v/>
      </c>
      <c r="FH49" s="33" t="str">
        <f t="shared" ca="1" si="186"/>
        <v/>
      </c>
      <c r="FI49" s="33" t="str">
        <f t="shared" ca="1" si="187"/>
        <v/>
      </c>
      <c r="FJ49" s="33" t="str">
        <f t="shared" ca="1" si="188"/>
        <v/>
      </c>
      <c r="FK49" s="33" t="str">
        <f t="shared" ca="1" si="189"/>
        <v/>
      </c>
      <c r="FL49" s="33" t="str">
        <f t="shared" ca="1" si="190"/>
        <v/>
      </c>
      <c r="FM49" s="33" t="str">
        <f t="shared" ca="1" si="191"/>
        <v/>
      </c>
      <c r="FN49" s="33" t="str">
        <f t="shared" ca="1" si="192"/>
        <v/>
      </c>
      <c r="FO49" s="33" t="str">
        <f t="shared" ca="1" si="193"/>
        <v/>
      </c>
      <c r="FP49" s="33" t="str">
        <f t="shared" ca="1" si="194"/>
        <v/>
      </c>
      <c r="FQ49" s="33" t="str">
        <f t="shared" ca="1" si="195"/>
        <v/>
      </c>
      <c r="FR49" s="33" t="str">
        <f t="shared" ca="1" si="196"/>
        <v/>
      </c>
      <c r="FS49" s="33" t="str">
        <f t="shared" ca="1" si="197"/>
        <v/>
      </c>
      <c r="FT49" s="33" t="str">
        <f t="shared" ca="1" si="198"/>
        <v/>
      </c>
      <c r="FU49" s="33" t="str">
        <f t="shared" ca="1" si="199"/>
        <v/>
      </c>
      <c r="FV49" s="33" t="str">
        <f t="shared" ca="1" si="200"/>
        <v/>
      </c>
      <c r="FW49" s="33" t="str">
        <f t="shared" ca="1" si="201"/>
        <v/>
      </c>
      <c r="FX49" s="33" t="str">
        <f t="shared" ca="1" si="202"/>
        <v/>
      </c>
      <c r="FY49" s="33" t="str">
        <f t="shared" ca="1" si="203"/>
        <v/>
      </c>
      <c r="FZ49" s="33" t="str">
        <f t="shared" ca="1" si="204"/>
        <v/>
      </c>
      <c r="GA49" s="33" t="str">
        <f t="shared" ca="1" si="205"/>
        <v/>
      </c>
      <c r="GB49" s="33" t="str">
        <f t="shared" ca="1" si="206"/>
        <v/>
      </c>
      <c r="GC49" s="33" t="str">
        <f t="shared" ca="1" si="207"/>
        <v/>
      </c>
      <c r="GD49" s="34" t="str">
        <f t="shared" ca="1" si="208"/>
        <v/>
      </c>
      <c r="GF49" s="41" t="str" cm="1">
        <f t="array" ref="GF49">IFERROR(IF(OR(GF$10="", $B49="", $F49="", L49="", GF$8=""), "", IF(GF$9="", L49/$F49, (L49-INDEX($L49:$CQ49, $GE49, MATCH(CONCATENATE(GF$10, " - ", GF$8-7), $L$68:$CQ$68, 0)))/$F49)), "")</f>
        <v/>
      </c>
      <c r="GG49" s="42" t="str" cm="1">
        <f t="array" ref="GG49">IFERROR(IF(OR(GG$10="", $B49="", $G49="", M49="", GG$8=""), "", IF(GG$9="", M49/$G49, (M49-INDEX($L49:$CQ49, $GE49, MATCH(CONCATENATE(GG$10, " - ", GG$8-7), $L$68:$CQ$68, 0)))/$G49)), "")</f>
        <v/>
      </c>
      <c r="GH49" s="42" t="str" cm="1">
        <f t="array" ref="GH49">IFERROR(IF(OR(GH$10="", $B49="", $H49="", N49="", GH$8=""), "", IF(GH$9="", N49/$H49, (N49-INDEX($L49:$CQ49, $GE49, MATCH(CONCATENATE(GH$10, " - ", GH$8-7), $L$68:$CQ$68, 0)))/$H49)), "")</f>
        <v/>
      </c>
      <c r="GI49" s="42" t="str" cm="1">
        <f t="array" ref="GI49">IFERROR(IF(OR(GI$10="", $B49="", $I49="", O49="", GI$8=""), "", IF(GI$9="", O49/$I49, (O49-INDEX($L49:$CQ49, $GE49, MATCH(CONCATENATE(GI$10, " - ", GI$8-7), $L$68:$CQ$68, 0)))/$I49)), "")</f>
        <v/>
      </c>
      <c r="GJ49" s="42" t="str" cm="1">
        <f t="array" ref="GJ49">IFERROR(IF(OR(GJ$10="", $B49="", $J49="", P49="", GJ$8=""), "", IF(GJ$9="", P49/$J49, (P49-INDEX($L49:$CQ49, $GE49, MATCH(CONCATENATE(GJ$10, " - ", GJ$8-7), $L$68:$CQ$68, 0)))/$J49)), "")</f>
        <v/>
      </c>
      <c r="GK49" s="43" t="str" cm="1">
        <f t="array" ref="GK49">IFERROR(IF(OR(GK$10="", $B49="", $K49="", Q49="", GK$8=""), "", IF(GK$9="", Q49/$K49, (Q49-INDEX($L49:$CQ49, $GE49, MATCH(CONCATENATE(GK$10, " - ", GK$8-7), $L$68:$CQ$68, 0)))/$K49)), "")</f>
        <v/>
      </c>
      <c r="GL49" s="41" t="str" cm="1">
        <f t="array" ref="GL49">IFERROR(IF(OR(GL$10="", $B49="", $F49="", R49="", GL$8=""), "", IF(GL$9="", R49/$F49, (R49-INDEX($L49:$CQ49, $GE49, MATCH(CONCATENATE(GL$10, " - ", GL$8-7), $L$68:$CQ$68, 0)))/$F49)), "")</f>
        <v/>
      </c>
      <c r="GM49" s="42" t="str" cm="1">
        <f t="array" ref="GM49">IFERROR(IF(OR(GM$10="", $B49="", $G49="", S49="", GM$8=""), "", IF(GM$9="", S49/$G49, (S49-INDEX($L49:$CQ49, $GE49, MATCH(CONCATENATE(GM$10, " - ", GM$8-7), $L$68:$CQ$68, 0)))/$G49)), "")</f>
        <v/>
      </c>
      <c r="GN49" s="42" t="str" cm="1">
        <f t="array" ref="GN49">IFERROR(IF(OR(GN$10="", $B49="", $H49="", T49="", GN$8=""), "", IF(GN$9="", T49/$H49, (T49-INDEX($L49:$CQ49, $GE49, MATCH(CONCATENATE(GN$10, " - ", GN$8-7), $L$68:$CQ$68, 0)))/$H49)), "")</f>
        <v/>
      </c>
      <c r="GO49" s="42" t="str" cm="1">
        <f t="array" ref="GO49">IFERROR(IF(OR(GO$10="", $B49="", $I49="", U49="", GO$8=""), "", IF(GO$9="", U49/$I49, (U49-INDEX($L49:$CQ49, $GE49, MATCH(CONCATENATE(GO$10, " - ", GO$8-7), $L$68:$CQ$68, 0)))/$I49)), "")</f>
        <v/>
      </c>
      <c r="GP49" s="42" t="str" cm="1">
        <f t="array" ref="GP49">IFERROR(IF(OR(GP$10="", $B49="", $J49="", V49="", GP$8=""), "", IF(GP$9="", V49/$J49, (V49-INDEX($L49:$CQ49, $GE49, MATCH(CONCATENATE(GP$10, " - ", GP$8-7), $L$68:$CQ$68, 0)))/$J49)), "")</f>
        <v/>
      </c>
      <c r="GQ49" s="43" t="str" cm="1">
        <f t="array" ref="GQ49">IFERROR(IF(OR(GQ$10="", $B49="", $K49="", W49="", GQ$8=""), "", IF(GQ$9="", W49/$K49, (W49-INDEX($L49:$CQ49, $GE49, MATCH(CONCATENATE(GQ$10, " - ", GQ$8-7), $L$68:$CQ$68, 0)))/$K49)), "")</f>
        <v/>
      </c>
      <c r="GR49" s="41" t="str" cm="1">
        <f t="array" ref="GR49">IFERROR(IF(OR(GR$10="", $B49="", $F49="", X49="", GR$8=""), "", IF(GR$9="", X49/$F49, (X49-INDEX($L49:$CQ49, $GE49, MATCH(CONCATENATE(GR$10, " - ", GR$8-7), $L$68:$CQ$68, 0)))/$F49)), "")</f>
        <v/>
      </c>
      <c r="GS49" s="42" t="str" cm="1">
        <f t="array" ref="GS49">IFERROR(IF(OR(GS$10="", $B49="", $G49="", Y49="", GS$8=""), "", IF(GS$9="", Y49/$G49, (Y49-INDEX($L49:$CQ49, $GE49, MATCH(CONCATENATE(GS$10, " - ", GS$8-7), $L$68:$CQ$68, 0)))/$G49)), "")</f>
        <v/>
      </c>
      <c r="GT49" s="42" t="str" cm="1">
        <f t="array" ref="GT49">IFERROR(IF(OR(GT$10="", $B49="", $H49="", Z49="", GT$8=""), "", IF(GT$9="", Z49/$H49, (Z49-INDEX($L49:$CQ49, $GE49, MATCH(CONCATENATE(GT$10, " - ", GT$8-7), $L$68:$CQ$68, 0)))/$H49)), "")</f>
        <v/>
      </c>
      <c r="GU49" s="42" t="str" cm="1">
        <f t="array" ref="GU49">IFERROR(IF(OR(GU$10="", $B49="", $I49="", AA49="", GU$8=""), "", IF(GU$9="", AA49/$I49, (AA49-INDEX($L49:$CQ49, $GE49, MATCH(CONCATENATE(GU$10, " - ", GU$8-7), $L$68:$CQ$68, 0)))/$I49)), "")</f>
        <v/>
      </c>
      <c r="GV49" s="42" t="str" cm="1">
        <f t="array" ref="GV49">IFERROR(IF(OR(GV$10="", $B49="", $J49="", AB49="", GV$8=""), "", IF(GV$9="", AB49/$J49, (AB49-INDEX($L49:$CQ49, $GE49, MATCH(CONCATENATE(GV$10, " - ", GV$8-7), $L$68:$CQ$68, 0)))/$J49)), "")</f>
        <v/>
      </c>
      <c r="GW49" s="43" t="str" cm="1">
        <f t="array" ref="GW49">IFERROR(IF(OR(GW$10="", $B49="", $K49="", AC49="", GW$8=""), "", IF(GW$9="", AC49/$K49, (AC49-INDEX($L49:$CQ49, $GE49, MATCH(CONCATENATE(GW$10, " - ", GW$8-7), $L$68:$CQ$68, 0)))/$K49)), "")</f>
        <v/>
      </c>
      <c r="GX49" s="41" t="str" cm="1">
        <f t="array" ref="GX49">IFERROR(IF(OR(GX$10="", $B49="", $F49="", AD49="", GX$8=""), "", IF(GX$9="", AD49/$F49, (AD49-INDEX($L49:$CQ49, $GE49, MATCH(CONCATENATE(GX$10, " - ", GX$8-7), $L$68:$CQ$68, 0)))/$F49)), "")</f>
        <v/>
      </c>
      <c r="GY49" s="42" t="str" cm="1">
        <f t="array" ref="GY49">IFERROR(IF(OR(GY$10="", $B49="", $G49="", AE49="", GY$8=""), "", IF(GY$9="", AE49/$G49, (AE49-INDEX($L49:$CQ49, $GE49, MATCH(CONCATENATE(GY$10, " - ", GY$8-7), $L$68:$CQ$68, 0)))/$G49)), "")</f>
        <v/>
      </c>
      <c r="GZ49" s="42" t="str" cm="1">
        <f t="array" ref="GZ49">IFERROR(IF(OR(GZ$10="", $B49="", $H49="", AF49="", GZ$8=""), "", IF(GZ$9="", AF49/$H49, (AF49-INDEX($L49:$CQ49, $GE49, MATCH(CONCATENATE(GZ$10, " - ", GZ$8-7), $L$68:$CQ$68, 0)))/$H49)), "")</f>
        <v/>
      </c>
      <c r="HA49" s="42" t="str" cm="1">
        <f t="array" ref="HA49">IFERROR(IF(OR(HA$10="", $B49="", $I49="", AG49="", HA$8=""), "", IF(HA$9="", AG49/$I49, (AG49-INDEX($L49:$CQ49, $GE49, MATCH(CONCATENATE(HA$10, " - ", HA$8-7), $L$68:$CQ$68, 0)))/$I49)), "")</f>
        <v/>
      </c>
      <c r="HB49" s="42" t="str" cm="1">
        <f t="array" ref="HB49">IFERROR(IF(OR(HB$10="", $B49="", $J49="", AH49="", HB$8=""), "", IF(HB$9="", AH49/$J49, (AH49-INDEX($L49:$CQ49, $GE49, MATCH(CONCATENATE(HB$10, " - ", HB$8-7), $L$68:$CQ$68, 0)))/$J49)), "")</f>
        <v/>
      </c>
      <c r="HC49" s="43" t="str" cm="1">
        <f t="array" ref="HC49">IFERROR(IF(OR(HC$10="", $B49="", $K49="", AI49="", HC$8=""), "", IF(HC$9="", AI49/$K49, (AI49-INDEX($L49:$CQ49, $GE49, MATCH(CONCATENATE(HC$10, " - ", HC$8-7), $L$68:$CQ$68, 0)))/$K49)), "")</f>
        <v/>
      </c>
      <c r="HD49" s="41" t="str" cm="1">
        <f t="array" ref="HD49">IFERROR(IF(OR(HD$10="", $B49="", $F49="", AJ49="", HD$8=""), "", IF(HD$9="", AJ49/$F49, (AJ49-INDEX($L49:$CQ49, $GE49, MATCH(CONCATENATE(HD$10, " - ", HD$8-7), $L$68:$CQ$68, 0)))/$F49)), "")</f>
        <v/>
      </c>
      <c r="HE49" s="42" t="str" cm="1">
        <f t="array" ref="HE49">IFERROR(IF(OR(HE$10="", $B49="", $G49="", AK49="", HE$8=""), "", IF(HE$9="", AK49/$G49, (AK49-INDEX($L49:$CQ49, $GE49, MATCH(CONCATENATE(HE$10, " - ", HE$8-7), $L$68:$CQ$68, 0)))/$G49)), "")</f>
        <v/>
      </c>
      <c r="HF49" s="42" t="str" cm="1">
        <f t="array" ref="HF49">IFERROR(IF(OR(HF$10="", $B49="", $H49="", AL49="", HF$8=""), "", IF(HF$9="", AL49/$H49, (AL49-INDEX($L49:$CQ49, $GE49, MATCH(CONCATENATE(HF$10, " - ", HF$8-7), $L$68:$CQ$68, 0)))/$H49)), "")</f>
        <v/>
      </c>
      <c r="HG49" s="42" t="str" cm="1">
        <f t="array" ref="HG49">IFERROR(IF(OR(HG$10="", $B49="", $I49="", AM49="", HG$8=""), "", IF(HG$9="", AM49/$I49, (AM49-INDEX($L49:$CQ49, $GE49, MATCH(CONCATENATE(HG$10, " - ", HG$8-7), $L$68:$CQ$68, 0)))/$I49)), "")</f>
        <v/>
      </c>
      <c r="HH49" s="42" t="str" cm="1">
        <f t="array" ref="HH49">IFERROR(IF(OR(HH$10="", $B49="", $J49="", AN49="", HH$8=""), "", IF(HH$9="", AN49/$J49, (AN49-INDEX($L49:$CQ49, $GE49, MATCH(CONCATENATE(HH$10, " - ", HH$8-7), $L$68:$CQ$68, 0)))/$J49)), "")</f>
        <v/>
      </c>
      <c r="HI49" s="43" t="str" cm="1">
        <f t="array" ref="HI49">IFERROR(IF(OR(HI$10="", $B49="", $K49="", AO49="", HI$8=""), "", IF(HI$9="", AO49/$K49, (AO49-INDEX($L49:$CQ49, $GE49, MATCH(CONCATENATE(HI$10, " - ", HI$8-7), $L$68:$CQ$68, 0)))/$K49)), "")</f>
        <v/>
      </c>
      <c r="HJ49" s="41" t="str" cm="1">
        <f t="array" ref="HJ49">IFERROR(IF(OR(HJ$10="", $B49="", $F49="", AP49="", HJ$8=""), "", IF(HJ$9="", AP49/$F49, (AP49-INDEX($L49:$CQ49, $GE49, MATCH(CONCATENATE(HJ$10, " - ", HJ$8-7), $L$68:$CQ$68, 0)))/$F49)), "")</f>
        <v/>
      </c>
      <c r="HK49" s="42" t="str" cm="1">
        <f t="array" ref="HK49">IFERROR(IF(OR(HK$10="", $B49="", $G49="", AQ49="", HK$8=""), "", IF(HK$9="", AQ49/$G49, (AQ49-INDEX($L49:$CQ49, $GE49, MATCH(CONCATENATE(HK$10, " - ", HK$8-7), $L$68:$CQ$68, 0)))/$G49)), "")</f>
        <v/>
      </c>
      <c r="HL49" s="42" t="str" cm="1">
        <f t="array" ref="HL49">IFERROR(IF(OR(HL$10="", $B49="", $H49="", AR49="", HL$8=""), "", IF(HL$9="", AR49/$H49, (AR49-INDEX($L49:$CQ49, $GE49, MATCH(CONCATENATE(HL$10, " - ", HL$8-7), $L$68:$CQ$68, 0)))/$H49)), "")</f>
        <v/>
      </c>
      <c r="HM49" s="42" t="str" cm="1">
        <f t="array" ref="HM49">IFERROR(IF(OR(HM$10="", $B49="", $I49="", AS49="", HM$8=""), "", IF(HM$9="", AS49/$I49, (AS49-INDEX($L49:$CQ49, $GE49, MATCH(CONCATENATE(HM$10, " - ", HM$8-7), $L$68:$CQ$68, 0)))/$I49)), "")</f>
        <v/>
      </c>
      <c r="HN49" s="42" t="str" cm="1">
        <f t="array" ref="HN49">IFERROR(IF(OR(HN$10="", $B49="", $J49="", AT49="", HN$8=""), "", IF(HN$9="", AT49/$J49, (AT49-INDEX($L49:$CQ49, $GE49, MATCH(CONCATENATE(HN$10, " - ", HN$8-7), $L$68:$CQ$68, 0)))/$J49)), "")</f>
        <v/>
      </c>
      <c r="HO49" s="43" t="str" cm="1">
        <f t="array" ref="HO49">IFERROR(IF(OR(HO$10="", $B49="", $K49="", AU49="", HO$8=""), "", IF(HO$9="", AU49/$K49, (AU49-INDEX($L49:$CQ49, $GE49, MATCH(CONCATENATE(HO$10, " - ", HO$8-7), $L$68:$CQ$68, 0)))/$K49)), "")</f>
        <v/>
      </c>
      <c r="HP49" s="41" t="str" cm="1">
        <f t="array" ref="HP49">IFERROR(IF(OR(HP$10="", $B49="", $F49="", AV49="", HP$8=""), "", IF(HP$9="", AV49/$F49, (AV49-INDEX($L49:$CQ49, $GE49, MATCH(CONCATENATE(HP$10, " - ", HP$8-7), $L$68:$CQ$68, 0)))/$F49)), "")</f>
        <v/>
      </c>
      <c r="HQ49" s="42" t="str" cm="1">
        <f t="array" ref="HQ49">IFERROR(IF(OR(HQ$10="", $B49="", $G49="", AW49="", HQ$8=""), "", IF(HQ$9="", AW49/$G49, (AW49-INDEX($L49:$CQ49, $GE49, MATCH(CONCATENATE(HQ$10, " - ", HQ$8-7), $L$68:$CQ$68, 0)))/$G49)), "")</f>
        <v/>
      </c>
      <c r="HR49" s="42" t="str" cm="1">
        <f t="array" ref="HR49">IFERROR(IF(OR(HR$10="", $B49="", $H49="", AX49="", HR$8=""), "", IF(HR$9="", AX49/$H49, (AX49-INDEX($L49:$CQ49, $GE49, MATCH(CONCATENATE(HR$10, " - ", HR$8-7), $L$68:$CQ$68, 0)))/$H49)), "")</f>
        <v/>
      </c>
      <c r="HS49" s="42" t="str" cm="1">
        <f t="array" ref="HS49">IFERROR(IF(OR(HS$10="", $B49="", $I49="", AY49="", HS$8=""), "", IF(HS$9="", AY49/$I49, (AY49-INDEX($L49:$CQ49, $GE49, MATCH(CONCATENATE(HS$10, " - ", HS$8-7), $L$68:$CQ$68, 0)))/$I49)), "")</f>
        <v/>
      </c>
      <c r="HT49" s="42" t="str" cm="1">
        <f t="array" ref="HT49">IFERROR(IF(OR(HT$10="", $B49="", $J49="", AZ49="", HT$8=""), "", IF(HT$9="", AZ49/$J49, (AZ49-INDEX($L49:$CQ49, $GE49, MATCH(CONCATENATE(HT$10, " - ", HT$8-7), $L$68:$CQ$68, 0)))/$J49)), "")</f>
        <v/>
      </c>
      <c r="HU49" s="43" t="str" cm="1">
        <f t="array" ref="HU49">IFERROR(IF(OR(HU$10="", $B49="", $K49="", BA49="", HU$8=""), "", IF(HU$9="", BA49/$K49, (BA49-INDEX($L49:$CQ49, $GE49, MATCH(CONCATENATE(HU$10, " - ", HU$8-7), $L$68:$CQ$68, 0)))/$K49)), "")</f>
        <v/>
      </c>
      <c r="HV49" s="41" t="str" cm="1">
        <f t="array" ref="HV49">IFERROR(IF(OR(HV$10="", $B49="", $F49="", BB49="", HV$8=""), "", IF(HV$9="", BB49/$F49, (BB49-INDEX($L49:$CQ49, $GE49, MATCH(CONCATENATE(HV$10, " - ", HV$8-7), $L$68:$CQ$68, 0)))/$F49)), "")</f>
        <v/>
      </c>
      <c r="HW49" s="42" t="str" cm="1">
        <f t="array" ref="HW49">IFERROR(IF(OR(HW$10="", $B49="", $G49="", BC49="", HW$8=""), "", IF(HW$9="", BC49/$G49, (BC49-INDEX($L49:$CQ49, $GE49, MATCH(CONCATENATE(HW$10, " - ", HW$8-7), $L$68:$CQ$68, 0)))/$G49)), "")</f>
        <v/>
      </c>
      <c r="HX49" s="42" t="str" cm="1">
        <f t="array" ref="HX49">IFERROR(IF(OR(HX$10="", $B49="", $H49="", BD49="", HX$8=""), "", IF(HX$9="", BD49/$H49, (BD49-INDEX($L49:$CQ49, $GE49, MATCH(CONCATENATE(HX$10, " - ", HX$8-7), $L$68:$CQ$68, 0)))/$H49)), "")</f>
        <v/>
      </c>
      <c r="HY49" s="42" t="str" cm="1">
        <f t="array" ref="HY49">IFERROR(IF(OR(HY$10="", $B49="", $I49="", BE49="", HY$8=""), "", IF(HY$9="", BE49/$I49, (BE49-INDEX($L49:$CQ49, $GE49, MATCH(CONCATENATE(HY$10, " - ", HY$8-7), $L$68:$CQ$68, 0)))/$I49)), "")</f>
        <v/>
      </c>
      <c r="HZ49" s="42" t="str" cm="1">
        <f t="array" ref="HZ49">IFERROR(IF(OR(HZ$10="", $B49="", $J49="", BF49="", HZ$8=""), "", IF(HZ$9="", BF49/$J49, (BF49-INDEX($L49:$CQ49, $GE49, MATCH(CONCATENATE(HZ$10, " - ", HZ$8-7), $L$68:$CQ$68, 0)))/$J49)), "")</f>
        <v/>
      </c>
      <c r="IA49" s="43" t="str" cm="1">
        <f t="array" ref="IA49">IFERROR(IF(OR(IA$10="", $B49="", $K49="", BG49="", IA$8=""), "", IF(IA$9="", BG49/$K49, (BG49-INDEX($L49:$CQ49, $GE49, MATCH(CONCATENATE(IA$10, " - ", IA$8-7), $L$68:$CQ$68, 0)))/$K49)), "")</f>
        <v/>
      </c>
      <c r="IB49" s="41" t="str" cm="1">
        <f t="array" ref="IB49">IFERROR(IF(OR(IB$10="", $B49="", $F49="", BH49="", IB$8=""), "", IF(IB$9="", BH49/$F49, (BH49-INDEX($L49:$CQ49, $GE49, MATCH(CONCATENATE(IB$10, " - ", IB$8-7), $L$68:$CQ$68, 0)))/$F49)), "")</f>
        <v/>
      </c>
      <c r="IC49" s="42" t="str" cm="1">
        <f t="array" ref="IC49">IFERROR(IF(OR(IC$10="", $B49="", $G49="", BI49="", IC$8=""), "", IF(IC$9="", BI49/$G49, (BI49-INDEX($L49:$CQ49, $GE49, MATCH(CONCATENATE(IC$10, " - ", IC$8-7), $L$68:$CQ$68, 0)))/$G49)), "")</f>
        <v/>
      </c>
      <c r="ID49" s="42" t="str" cm="1">
        <f t="array" ref="ID49">IFERROR(IF(OR(ID$10="", $B49="", $H49="", BJ49="", ID$8=""), "", IF(ID$9="", BJ49/$H49, (BJ49-INDEX($L49:$CQ49, $GE49, MATCH(CONCATENATE(ID$10, " - ", ID$8-7), $L$68:$CQ$68, 0)))/$H49)), "")</f>
        <v/>
      </c>
      <c r="IE49" s="42" t="str" cm="1">
        <f t="array" ref="IE49">IFERROR(IF(OR(IE$10="", $B49="", $I49="", BK49="", IE$8=""), "", IF(IE$9="", BK49/$I49, (BK49-INDEX($L49:$CQ49, $GE49, MATCH(CONCATENATE(IE$10, " - ", IE$8-7), $L$68:$CQ$68, 0)))/$I49)), "")</f>
        <v/>
      </c>
      <c r="IF49" s="42" t="str" cm="1">
        <f t="array" ref="IF49">IFERROR(IF(OR(IF$10="", $B49="", $J49="", BL49="", IF$8=""), "", IF(IF$9="", BL49/$J49, (BL49-INDEX($L49:$CQ49, $GE49, MATCH(CONCATENATE(IF$10, " - ", IF$8-7), $L$68:$CQ$68, 0)))/$J49)), "")</f>
        <v/>
      </c>
      <c r="IG49" s="43" t="str" cm="1">
        <f t="array" ref="IG49">IFERROR(IF(OR(IG$10="", $B49="", $K49="", BM49="", IG$8=""), "", IF(IG$9="", BM49/$K49, (BM49-INDEX($L49:$CQ49, $GE49, MATCH(CONCATENATE(IG$10, " - ", IG$8-7), $L$68:$CQ$68, 0)))/$K49)), "")</f>
        <v/>
      </c>
      <c r="IH49" s="41" t="str" cm="1">
        <f t="array" ref="IH49">IFERROR(IF(OR(IH$10="", $B49="", $F49="", BN49="", IH$8=""), "", IF(IH$9="", BN49/$F49, (BN49-INDEX($L49:$CQ49, $GE49, MATCH(CONCATENATE(IH$10, " - ", IH$8-7), $L$68:$CQ$68, 0)))/$F49)), "")</f>
        <v/>
      </c>
      <c r="II49" s="42" t="str" cm="1">
        <f t="array" ref="II49">IFERROR(IF(OR(II$10="", $B49="", $G49="", BO49="", II$8=""), "", IF(II$9="", BO49/$G49, (BO49-INDEX($L49:$CQ49, $GE49, MATCH(CONCATENATE(II$10, " - ", II$8-7), $L$68:$CQ$68, 0)))/$G49)), "")</f>
        <v/>
      </c>
      <c r="IJ49" s="42" t="str" cm="1">
        <f t="array" ref="IJ49">IFERROR(IF(OR(IJ$10="", $B49="", $H49="", BP49="", IJ$8=""), "", IF(IJ$9="", BP49/$H49, (BP49-INDEX($L49:$CQ49, $GE49, MATCH(CONCATENATE(IJ$10, " - ", IJ$8-7), $L$68:$CQ$68, 0)))/$H49)), "")</f>
        <v/>
      </c>
      <c r="IK49" s="42" t="str" cm="1">
        <f t="array" ref="IK49">IFERROR(IF(OR(IK$10="", $B49="", $I49="", BQ49="", IK$8=""), "", IF(IK$9="", BQ49/$I49, (BQ49-INDEX($L49:$CQ49, $GE49, MATCH(CONCATENATE(IK$10, " - ", IK$8-7), $L$68:$CQ$68, 0)))/$I49)), "")</f>
        <v/>
      </c>
      <c r="IL49" s="42" t="str" cm="1">
        <f t="array" ref="IL49">IFERROR(IF(OR(IL$10="", $B49="", $J49="", BR49="", IL$8=""), "", IF(IL$9="", BR49/$J49, (BR49-INDEX($L49:$CQ49, $GE49, MATCH(CONCATENATE(IL$10, " - ", IL$8-7), $L$68:$CQ$68, 0)))/$J49)), "")</f>
        <v/>
      </c>
      <c r="IM49" s="43" t="str" cm="1">
        <f t="array" ref="IM49">IFERROR(IF(OR(IM$10="", $B49="", $K49="", BS49="", IM$8=""), "", IF(IM$9="", BS49/$K49, (BS49-INDEX($L49:$CQ49, $GE49, MATCH(CONCATENATE(IM$10, " - ", IM$8-7), $L$68:$CQ$68, 0)))/$K49)), "")</f>
        <v/>
      </c>
      <c r="IN49" s="41" t="str" cm="1">
        <f t="array" ref="IN49">IFERROR(IF(OR(IN$10="", $B49="", $F49="", BT49="", IN$8=""), "", IF(IN$9="", BT49/$F49, (BT49-INDEX($L49:$CQ49, $GE49, MATCH(CONCATENATE(IN$10, " - ", IN$8-7), $L$68:$CQ$68, 0)))/$F49)), "")</f>
        <v/>
      </c>
      <c r="IO49" s="42" t="str" cm="1">
        <f t="array" ref="IO49">IFERROR(IF(OR(IO$10="", $B49="", $G49="", BU49="", IO$8=""), "", IF(IO$9="", BU49/$G49, (BU49-INDEX($L49:$CQ49, $GE49, MATCH(CONCATENATE(IO$10, " - ", IO$8-7), $L$68:$CQ$68, 0)))/$G49)), "")</f>
        <v/>
      </c>
      <c r="IP49" s="42" t="str" cm="1">
        <f t="array" ref="IP49">IFERROR(IF(OR(IP$10="", $B49="", $H49="", BV49="", IP$8=""), "", IF(IP$9="", BV49/$H49, (BV49-INDEX($L49:$CQ49, $GE49, MATCH(CONCATENATE(IP$10, " - ", IP$8-7), $L$68:$CQ$68, 0)))/$H49)), "")</f>
        <v/>
      </c>
      <c r="IQ49" s="42" t="str" cm="1">
        <f t="array" ref="IQ49">IFERROR(IF(OR(IQ$10="", $B49="", $I49="", BW49="", IQ$8=""), "", IF(IQ$9="", BW49/$I49, (BW49-INDEX($L49:$CQ49, $GE49, MATCH(CONCATENATE(IQ$10, " - ", IQ$8-7), $L$68:$CQ$68, 0)))/$I49)), "")</f>
        <v/>
      </c>
      <c r="IR49" s="42" t="str" cm="1">
        <f t="array" ref="IR49">IFERROR(IF(OR(IR$10="", $B49="", $J49="", BX49="", IR$8=""), "", IF(IR$9="", BX49/$J49, (BX49-INDEX($L49:$CQ49, $GE49, MATCH(CONCATENATE(IR$10, " - ", IR$8-7), $L$68:$CQ$68, 0)))/$J49)), "")</f>
        <v/>
      </c>
      <c r="IS49" s="43" t="str" cm="1">
        <f t="array" ref="IS49">IFERROR(IF(OR(IS$10="", $B49="", $K49="", BY49="", IS$8=""), "", IF(IS$9="", BY49/$K49, (BY49-INDEX($L49:$CQ49, $GE49, MATCH(CONCATENATE(IS$10, " - ", IS$8-7), $L$68:$CQ$68, 0)))/$K49)), "")</f>
        <v/>
      </c>
      <c r="IT49" s="41" t="str" cm="1">
        <f t="array" ref="IT49">IFERROR(IF(OR(IT$10="", $B49="", $F49="", BZ49="", IT$8=""), "", IF(IT$9="", BZ49/$F49, (BZ49-INDEX($L49:$CQ49, $GE49, MATCH(CONCATENATE(IT$10, " - ", IT$8-7), $L$68:$CQ$68, 0)))/$F49)), "")</f>
        <v/>
      </c>
      <c r="IU49" s="42" t="str" cm="1">
        <f t="array" ref="IU49">IFERROR(IF(OR(IU$10="", $B49="", $G49="", CA49="", IU$8=""), "", IF(IU$9="", CA49/$G49, (CA49-INDEX($L49:$CQ49, $GE49, MATCH(CONCATENATE(IU$10, " - ", IU$8-7), $L$68:$CQ$68, 0)))/$G49)), "")</f>
        <v/>
      </c>
      <c r="IV49" s="42" t="str" cm="1">
        <f t="array" ref="IV49">IFERROR(IF(OR(IV$10="", $B49="", $H49="", CB49="", IV$8=""), "", IF(IV$9="", CB49/$H49, (CB49-INDEX($L49:$CQ49, $GE49, MATCH(CONCATENATE(IV$10, " - ", IV$8-7), $L$68:$CQ$68, 0)))/$H49)), "")</f>
        <v/>
      </c>
      <c r="IW49" s="42" t="str" cm="1">
        <f t="array" ref="IW49">IFERROR(IF(OR(IW$10="", $B49="", $I49="", CC49="", IW$8=""), "", IF(IW$9="", CC49/$I49, (CC49-INDEX($L49:$CQ49, $GE49, MATCH(CONCATENATE(IW$10, " - ", IW$8-7), $L$68:$CQ$68, 0)))/$I49)), "")</f>
        <v/>
      </c>
      <c r="IX49" s="42" t="str" cm="1">
        <f t="array" ref="IX49">IFERROR(IF(OR(IX$10="", $B49="", $J49="", CD49="", IX$8=""), "", IF(IX$9="", CD49/$J49, (CD49-INDEX($L49:$CQ49, $GE49, MATCH(CONCATENATE(IX$10, " - ", IX$8-7), $L$68:$CQ$68, 0)))/$J49)), "")</f>
        <v/>
      </c>
      <c r="IY49" s="43" t="str" cm="1">
        <f t="array" ref="IY49">IFERROR(IF(OR(IY$10="", $B49="", $K49="", CE49="", IY$8=""), "", IF(IY$9="", CE49/$K49, (CE49-INDEX($L49:$CQ49, $GE49, MATCH(CONCATENATE(IY$10, " - ", IY$8-7), $L$68:$CQ$68, 0)))/$K49)), "")</f>
        <v/>
      </c>
      <c r="IZ49" s="41" t="str" cm="1">
        <f t="array" ref="IZ49">IFERROR(IF(OR(IZ$10="", $B49="", $F49="", CF49="", IZ$8=""), "", IF(IZ$9="", CF49/$F49, (CF49-INDEX($L49:$CQ49, $GE49, MATCH(CONCATENATE(IZ$10, " - ", IZ$8-7), $L$68:$CQ$68, 0)))/$F49)), "")</f>
        <v/>
      </c>
      <c r="JA49" s="42" t="str" cm="1">
        <f t="array" ref="JA49">IFERROR(IF(OR(JA$10="", $B49="", $G49="", CG49="", JA$8=""), "", IF(JA$9="", CG49/$G49, (CG49-INDEX($L49:$CQ49, $GE49, MATCH(CONCATENATE(JA$10, " - ", JA$8-7), $L$68:$CQ$68, 0)))/$G49)), "")</f>
        <v/>
      </c>
      <c r="JB49" s="42" t="str" cm="1">
        <f t="array" ref="JB49">IFERROR(IF(OR(JB$10="", $B49="", $H49="", CH49="", JB$8=""), "", IF(JB$9="", CH49/$H49, (CH49-INDEX($L49:$CQ49, $GE49, MATCH(CONCATENATE(JB$10, " - ", JB$8-7), $L$68:$CQ$68, 0)))/$H49)), "")</f>
        <v/>
      </c>
      <c r="JC49" s="42" t="str" cm="1">
        <f t="array" ref="JC49">IFERROR(IF(OR(JC$10="", $B49="", $I49="", CI49="", JC$8=""), "", IF(JC$9="", CI49/$I49, (CI49-INDEX($L49:$CQ49, $GE49, MATCH(CONCATENATE(JC$10, " - ", JC$8-7), $L$68:$CQ$68, 0)))/$I49)), "")</f>
        <v/>
      </c>
      <c r="JD49" s="42" t="str" cm="1">
        <f t="array" ref="JD49">IFERROR(IF(OR(JD$10="", $B49="", $J49="", CJ49="", JD$8=""), "", IF(JD$9="", CJ49/$J49, (CJ49-INDEX($L49:$CQ49, $GE49, MATCH(CONCATENATE(JD$10, " - ", JD$8-7), $L$68:$CQ$68, 0)))/$J49)), "")</f>
        <v/>
      </c>
      <c r="JE49" s="43" t="str" cm="1">
        <f t="array" ref="JE49">IFERROR(IF(OR(JE$10="", $B49="", $K49="", CK49="", JE$8=""), "", IF(JE$9="", CK49/$K49, (CK49-INDEX($L49:$CQ49, $GE49, MATCH(CONCATENATE(JE$10, " - ", JE$8-7), $L$68:$CQ$68, 0)))/$K49)), "")</f>
        <v/>
      </c>
      <c r="JF49" s="41" t="str" cm="1">
        <f t="array" ref="JF49">IFERROR(IF(OR(JF$10="", $B49="", $F49="", CL49="", JF$8=""), "", IF(JF$9="", CL49/$F49, (CL49-INDEX($L49:$CQ49, $GE49, MATCH(CONCATENATE(JF$10, " - ", JF$8-7), $L$68:$CQ$68, 0)))/$F49)), "")</f>
        <v/>
      </c>
      <c r="JG49" s="42" t="str" cm="1">
        <f t="array" ref="JG49">IFERROR(IF(OR(JG$10="", $B49="", $G49="", CM49="", JG$8=""), "", IF(JG$9="", CM49/$G49, (CM49-INDEX($L49:$CQ49, $GE49, MATCH(CONCATENATE(JG$10, " - ", JG$8-7), $L$68:$CQ$68, 0)))/$G49)), "")</f>
        <v/>
      </c>
      <c r="JH49" s="42" t="str" cm="1">
        <f t="array" ref="JH49">IFERROR(IF(OR(JH$10="", $B49="", $H49="", CN49="", JH$8=""), "", IF(JH$9="", CN49/$H49, (CN49-INDEX($L49:$CQ49, $GE49, MATCH(CONCATENATE(JH$10, " - ", JH$8-7), $L$68:$CQ$68, 0)))/$H49)), "")</f>
        <v/>
      </c>
      <c r="JI49" s="42" t="str" cm="1">
        <f t="array" ref="JI49">IFERROR(IF(OR(JI$10="", $B49="", $I49="", CO49="", JI$8=""), "", IF(JI$9="", CO49/$I49, (CO49-INDEX($L49:$CQ49, $GE49, MATCH(CONCATENATE(JI$10, " - ", JI$8-7), $L$68:$CQ$68, 0)))/$I49)), "")</f>
        <v/>
      </c>
      <c r="JJ49" s="42" t="str" cm="1">
        <f t="array" ref="JJ49">IFERROR(IF(OR(JJ$10="", $B49="", $J49="", CP49="", JJ$8=""), "", IF(JJ$9="", CP49/$J49, (CP49-INDEX($L49:$CQ49, $GE49, MATCH(CONCATENATE(JJ$10, " - ", JJ$8-7), $L$68:$CQ$68, 0)))/$J49)), "")</f>
        <v/>
      </c>
      <c r="JK49" s="43" t="str" cm="1">
        <f t="array" ref="JK49">IFERROR(IF(OR(JK$10="", $B49="", $K49="", CQ49="", JK$8=""), "", IF(JK$9="", CQ49/$K49, (CQ49-INDEX($L49:$CQ49, $GE49, MATCH(CONCATENATE(JK$10, " - ", JK$8-7), $L$68:$CQ$68, 0)))/$K49)), "")</f>
        <v/>
      </c>
      <c r="JM49" s="55" t="str" cm="1">
        <f t="array" ref="JM49">IF(OR(JM$10="", $B49=""), "", SUMPRODUCT(($CY49:$GD49=JM$8)*($CY$10:$GD$10=JM$10)))</f>
        <v/>
      </c>
      <c r="JN49" s="56" t="str" cm="1">
        <f t="array" ref="JN49">IF(OR(JN$10="", $B49=""), "", SUMPRODUCT(($CY49:$GD49=JN$8)*($CY$10:$GD$10=JN$10)))</f>
        <v/>
      </c>
      <c r="JO49" s="56" t="str" cm="1">
        <f t="array" ref="JO49">IF(OR(JO$10="", $B49=""), "", SUMPRODUCT(($CY49:$GD49=JO$8)*($CY$10:$GD$10=JO$10)))</f>
        <v/>
      </c>
      <c r="JP49" s="56" t="str" cm="1">
        <f t="array" ref="JP49">IF(OR(JP$10="", $B49=""), "", SUMPRODUCT(($CY49:$GD49=JP$8)*($CY$10:$GD$10=JP$10)))</f>
        <v/>
      </c>
      <c r="JQ49" s="56" t="str" cm="1">
        <f t="array" ref="JQ49">IF(OR(JQ$10="", $B49=""), "", SUMPRODUCT(($CY49:$GD49=JQ$8)*($CY$10:$GD$10=JQ$10)))</f>
        <v/>
      </c>
      <c r="JR49" s="56" t="str" cm="1">
        <f t="array" ref="JR49">IF(OR(JR$10="", $B49=""), "", SUMPRODUCT(($CY49:$GD49=JR$8)*($CY$10:$GD$10=JR$10)))</f>
        <v/>
      </c>
      <c r="JS49" s="56" t="str" cm="1">
        <f t="array" ref="JS49">IF(OR(JS$10="", $B49=""), "", SUMPRODUCT(($CY49:$GD49=JS$8)*($CY$10:$GD$10=JS$10)))</f>
        <v/>
      </c>
      <c r="JT49" s="56" t="str" cm="1">
        <f t="array" ref="JT49">IF(OR(JT$10="", $B49=""), "", SUMPRODUCT(($CY49:$GD49=JT$8)*($CY$10:$GD$10=JT$10)))</f>
        <v/>
      </c>
      <c r="JU49" s="56" t="str" cm="1">
        <f t="array" ref="JU49">IF(OR(JU$10="", $B49=""), "", SUMPRODUCT(($CY49:$GD49=JU$8)*($CY$10:$GD$10=JU$10)))</f>
        <v/>
      </c>
      <c r="JV49" s="56" t="str" cm="1">
        <f t="array" ref="JV49">IF(OR(JV$10="", $B49=""), "", SUMPRODUCT(($CY49:$GD49=JV$8)*($CY$10:$GD$10=JV$10)))</f>
        <v/>
      </c>
      <c r="JW49" s="56" t="str" cm="1">
        <f t="array" ref="JW49">IF(OR(JW$10="", $B49=""), "", SUMPRODUCT(($CY49:$GD49=JW$8)*($CY$10:$GD$10=JW$10)))</f>
        <v/>
      </c>
      <c r="JX49" s="56" t="str" cm="1">
        <f t="array" ref="JX49">IF(OR(JX$10="", $B49=""), "", SUMPRODUCT(($CY49:$GD49=JX$8)*($CY$10:$GD$10=JX$10)))</f>
        <v/>
      </c>
      <c r="JY49" s="56" t="str" cm="1">
        <f t="array" ref="JY49">IF(OR(JY$10="", $B49=""), "", SUMPRODUCT(($CY49:$GD49=JY$8)*($CY$10:$GD$10=JY$10)))</f>
        <v/>
      </c>
      <c r="JZ49" s="56" t="str" cm="1">
        <f t="array" ref="JZ49">IF(OR(JZ$10="", $B49=""), "", SUMPRODUCT(($CY49:$GD49=JZ$8)*($CY$10:$GD$10=JZ$10)))</f>
        <v/>
      </c>
      <c r="KA49" s="56" t="str" cm="1">
        <f t="array" ref="KA49">IF(OR(KA$10="", $B49=""), "", SUMPRODUCT(($CY49:$GD49=KA$8)*($CY$10:$GD$10=KA$10)))</f>
        <v/>
      </c>
      <c r="KB49" s="56" t="str" cm="1">
        <f t="array" ref="KB49">IF(OR(KB$10="", $B49=""), "", SUMPRODUCT(($CY49:$GD49=KB$8)*($CY$10:$GD$10=KB$10)))</f>
        <v/>
      </c>
      <c r="KC49" s="56" t="str" cm="1">
        <f t="array" ref="KC49">IF(OR(KC$10="", $B49=""), "", SUMPRODUCT(($CY49:$GD49=KC$8)*($CY$10:$GD$10=KC$10)))</f>
        <v/>
      </c>
      <c r="KD49" s="57" t="str" cm="1">
        <f t="array" ref="KD49">IF(OR(KD$10="", $B49=""), "", SUMPRODUCT(($CY49:$GD49=KD$8)*($CY$10:$GD$10=KD$10)))</f>
        <v/>
      </c>
      <c r="KF49" s="70" t="str">
        <f t="shared" si="213"/>
        <v/>
      </c>
      <c r="KH49" s="76" t="str">
        <f t="shared" si="217"/>
        <v/>
      </c>
      <c r="KI49" s="77" t="str">
        <f t="shared" si="217"/>
        <v/>
      </c>
      <c r="KJ49" s="77" t="str">
        <f t="shared" si="217"/>
        <v/>
      </c>
      <c r="KK49" s="77" t="str">
        <f t="shared" si="217"/>
        <v/>
      </c>
      <c r="KL49" s="77" t="str">
        <f t="shared" si="217"/>
        <v/>
      </c>
      <c r="KM49" s="77" t="str">
        <f t="shared" si="217"/>
        <v/>
      </c>
      <c r="KN49" s="77" t="str">
        <f t="shared" si="217"/>
        <v/>
      </c>
      <c r="KO49" s="77" t="str">
        <f t="shared" si="217"/>
        <v/>
      </c>
      <c r="KP49" s="77" t="str">
        <f t="shared" si="217"/>
        <v/>
      </c>
      <c r="KQ49" s="77" t="str">
        <f t="shared" si="217"/>
        <v/>
      </c>
      <c r="KR49" s="77" t="str">
        <f t="shared" si="217"/>
        <v/>
      </c>
      <c r="KS49" s="77" t="str">
        <f t="shared" si="217"/>
        <v/>
      </c>
      <c r="KT49" s="78" t="str">
        <f t="shared" si="217"/>
        <v/>
      </c>
      <c r="KV49" s="97" t="str">
        <f t="shared" si="215"/>
        <v/>
      </c>
      <c r="KW49" s="98" t="str">
        <f t="shared" si="216"/>
        <v/>
      </c>
    </row>
    <row r="50" spans="1:309" x14ac:dyDescent="0.25">
      <c r="A50" s="2"/>
      <c r="B50" s="291"/>
      <c r="C50" s="292"/>
      <c r="D50" s="293"/>
      <c r="E50" s="294"/>
      <c r="F50" s="295"/>
      <c r="G50" s="296"/>
      <c r="H50" s="296"/>
      <c r="I50" s="296"/>
      <c r="J50" s="296"/>
      <c r="K50" s="297"/>
      <c r="L50" s="295"/>
      <c r="M50" s="296"/>
      <c r="N50" s="296"/>
      <c r="O50" s="296"/>
      <c r="P50" s="296"/>
      <c r="Q50" s="297"/>
      <c r="R50" s="295"/>
      <c r="S50" s="296"/>
      <c r="T50" s="296"/>
      <c r="U50" s="296"/>
      <c r="V50" s="296"/>
      <c r="W50" s="297"/>
      <c r="X50" s="295"/>
      <c r="Y50" s="296"/>
      <c r="Z50" s="296"/>
      <c r="AA50" s="296"/>
      <c r="AB50" s="296"/>
      <c r="AC50" s="297"/>
      <c r="AD50" s="295"/>
      <c r="AE50" s="296"/>
      <c r="AF50" s="296"/>
      <c r="AG50" s="296"/>
      <c r="AH50" s="296"/>
      <c r="AI50" s="297"/>
      <c r="AJ50" s="295"/>
      <c r="AK50" s="296"/>
      <c r="AL50" s="296"/>
      <c r="AM50" s="296"/>
      <c r="AN50" s="296"/>
      <c r="AO50" s="297"/>
      <c r="AP50" s="295"/>
      <c r="AQ50" s="296"/>
      <c r="AR50" s="296"/>
      <c r="AS50" s="296"/>
      <c r="AT50" s="296"/>
      <c r="AU50" s="297"/>
      <c r="AV50" s="295"/>
      <c r="AW50" s="296"/>
      <c r="AX50" s="296"/>
      <c r="AY50" s="296"/>
      <c r="AZ50" s="296"/>
      <c r="BA50" s="297"/>
      <c r="BB50" s="295"/>
      <c r="BC50" s="296"/>
      <c r="BD50" s="296"/>
      <c r="BE50" s="296"/>
      <c r="BF50" s="296"/>
      <c r="BG50" s="297"/>
      <c r="BH50" s="295"/>
      <c r="BI50" s="296"/>
      <c r="BJ50" s="296"/>
      <c r="BK50" s="296"/>
      <c r="BL50" s="296"/>
      <c r="BM50" s="297"/>
      <c r="BN50" s="295"/>
      <c r="BO50" s="296"/>
      <c r="BP50" s="296"/>
      <c r="BQ50" s="296"/>
      <c r="BR50" s="296"/>
      <c r="BS50" s="297"/>
      <c r="BT50" s="295"/>
      <c r="BU50" s="296"/>
      <c r="BV50" s="296"/>
      <c r="BW50" s="296"/>
      <c r="BX50" s="296"/>
      <c r="BY50" s="297"/>
      <c r="BZ50" s="295"/>
      <c r="CA50" s="296"/>
      <c r="CB50" s="296"/>
      <c r="CC50" s="296"/>
      <c r="CD50" s="296"/>
      <c r="CE50" s="297"/>
      <c r="CF50" s="295"/>
      <c r="CG50" s="296"/>
      <c r="CH50" s="296"/>
      <c r="CI50" s="296"/>
      <c r="CJ50" s="296"/>
      <c r="CK50" s="297"/>
      <c r="CL50" s="295"/>
      <c r="CM50" s="296"/>
      <c r="CN50" s="296"/>
      <c r="CO50" s="296"/>
      <c r="CP50" s="296"/>
      <c r="CQ50" s="297"/>
      <c r="CR50" s="2"/>
      <c r="CV50" s="116" t="str">
        <f t="shared" si="210"/>
        <v/>
      </c>
      <c r="CW50" s="117" t="str">
        <f t="shared" si="211"/>
        <v/>
      </c>
      <c r="CY50" s="32" t="str">
        <f t="shared" ca="1" si="212"/>
        <v/>
      </c>
      <c r="CZ50" s="33" t="str">
        <f t="shared" ca="1" si="126"/>
        <v/>
      </c>
      <c r="DA50" s="33" t="str">
        <f t="shared" ca="1" si="127"/>
        <v/>
      </c>
      <c r="DB50" s="33" t="str">
        <f t="shared" ca="1" si="128"/>
        <v/>
      </c>
      <c r="DC50" s="33" t="str">
        <f t="shared" ca="1" si="129"/>
        <v/>
      </c>
      <c r="DD50" s="33" t="str">
        <f t="shared" ca="1" si="130"/>
        <v/>
      </c>
      <c r="DE50" s="33" t="str">
        <f t="shared" ca="1" si="131"/>
        <v/>
      </c>
      <c r="DF50" s="33" t="str">
        <f t="shared" ca="1" si="132"/>
        <v/>
      </c>
      <c r="DG50" s="33" t="str">
        <f t="shared" ca="1" si="133"/>
        <v/>
      </c>
      <c r="DH50" s="33" t="str">
        <f t="shared" ca="1" si="134"/>
        <v/>
      </c>
      <c r="DI50" s="33" t="str">
        <f t="shared" ca="1" si="135"/>
        <v/>
      </c>
      <c r="DJ50" s="33" t="str">
        <f t="shared" ca="1" si="136"/>
        <v/>
      </c>
      <c r="DK50" s="33" t="str">
        <f t="shared" ca="1" si="137"/>
        <v/>
      </c>
      <c r="DL50" s="33" t="str">
        <f t="shared" ca="1" si="138"/>
        <v/>
      </c>
      <c r="DM50" s="33" t="str">
        <f t="shared" ca="1" si="139"/>
        <v/>
      </c>
      <c r="DN50" s="33" t="str">
        <f t="shared" ca="1" si="140"/>
        <v/>
      </c>
      <c r="DO50" s="33" t="str">
        <f t="shared" ca="1" si="141"/>
        <v/>
      </c>
      <c r="DP50" s="33" t="str">
        <f t="shared" ca="1" si="142"/>
        <v/>
      </c>
      <c r="DQ50" s="33" t="str">
        <f t="shared" ca="1" si="143"/>
        <v/>
      </c>
      <c r="DR50" s="33" t="str">
        <f t="shared" ca="1" si="144"/>
        <v/>
      </c>
      <c r="DS50" s="33" t="str">
        <f t="shared" ca="1" si="145"/>
        <v/>
      </c>
      <c r="DT50" s="33" t="str">
        <f t="shared" ca="1" si="146"/>
        <v/>
      </c>
      <c r="DU50" s="33" t="str">
        <f t="shared" ca="1" si="147"/>
        <v/>
      </c>
      <c r="DV50" s="33" t="str">
        <f t="shared" ca="1" si="148"/>
        <v/>
      </c>
      <c r="DW50" s="33" t="str">
        <f t="shared" ca="1" si="149"/>
        <v/>
      </c>
      <c r="DX50" s="33" t="str">
        <f t="shared" ca="1" si="150"/>
        <v/>
      </c>
      <c r="DY50" s="33" t="str">
        <f t="shared" ca="1" si="151"/>
        <v/>
      </c>
      <c r="DZ50" s="33" t="str">
        <f t="shared" ca="1" si="152"/>
        <v/>
      </c>
      <c r="EA50" s="33" t="str">
        <f t="shared" ca="1" si="153"/>
        <v/>
      </c>
      <c r="EB50" s="33" t="str">
        <f t="shared" ca="1" si="154"/>
        <v/>
      </c>
      <c r="EC50" s="33" t="str">
        <f t="shared" ca="1" si="155"/>
        <v/>
      </c>
      <c r="ED50" s="33" t="str">
        <f t="shared" ca="1" si="156"/>
        <v/>
      </c>
      <c r="EE50" s="33" t="str">
        <f t="shared" ca="1" si="157"/>
        <v/>
      </c>
      <c r="EF50" s="33" t="str">
        <f t="shared" ca="1" si="158"/>
        <v/>
      </c>
      <c r="EG50" s="33" t="str">
        <f t="shared" ca="1" si="159"/>
        <v/>
      </c>
      <c r="EH50" s="33" t="str">
        <f t="shared" ca="1" si="160"/>
        <v/>
      </c>
      <c r="EI50" s="33" t="str">
        <f t="shared" ca="1" si="161"/>
        <v/>
      </c>
      <c r="EJ50" s="33" t="str">
        <f t="shared" ca="1" si="162"/>
        <v/>
      </c>
      <c r="EK50" s="33" t="str">
        <f t="shared" ca="1" si="163"/>
        <v/>
      </c>
      <c r="EL50" s="33" t="str">
        <f t="shared" ca="1" si="164"/>
        <v/>
      </c>
      <c r="EM50" s="33" t="str">
        <f t="shared" ca="1" si="165"/>
        <v/>
      </c>
      <c r="EN50" s="33" t="str">
        <f t="shared" ca="1" si="166"/>
        <v/>
      </c>
      <c r="EO50" s="33" t="str">
        <f t="shared" ca="1" si="167"/>
        <v/>
      </c>
      <c r="EP50" s="33" t="str">
        <f t="shared" ca="1" si="168"/>
        <v/>
      </c>
      <c r="EQ50" s="33" t="str">
        <f t="shared" ca="1" si="169"/>
        <v/>
      </c>
      <c r="ER50" s="33" t="str">
        <f t="shared" ca="1" si="170"/>
        <v/>
      </c>
      <c r="ES50" s="33" t="str">
        <f t="shared" ca="1" si="171"/>
        <v/>
      </c>
      <c r="ET50" s="33" t="str">
        <f t="shared" ca="1" si="172"/>
        <v/>
      </c>
      <c r="EU50" s="33" t="str">
        <f t="shared" ca="1" si="173"/>
        <v/>
      </c>
      <c r="EV50" s="33" t="str">
        <f t="shared" ca="1" si="174"/>
        <v/>
      </c>
      <c r="EW50" s="33" t="str">
        <f t="shared" ca="1" si="175"/>
        <v/>
      </c>
      <c r="EX50" s="33" t="str">
        <f t="shared" ca="1" si="176"/>
        <v/>
      </c>
      <c r="EY50" s="33" t="str">
        <f t="shared" ca="1" si="177"/>
        <v/>
      </c>
      <c r="EZ50" s="33" t="str">
        <f t="shared" ca="1" si="178"/>
        <v/>
      </c>
      <c r="FA50" s="33" t="str">
        <f t="shared" ca="1" si="179"/>
        <v/>
      </c>
      <c r="FB50" s="33" t="str">
        <f t="shared" ca="1" si="180"/>
        <v/>
      </c>
      <c r="FC50" s="33" t="str">
        <f t="shared" ca="1" si="181"/>
        <v/>
      </c>
      <c r="FD50" s="33" t="str">
        <f t="shared" ca="1" si="182"/>
        <v/>
      </c>
      <c r="FE50" s="33" t="str">
        <f t="shared" ca="1" si="183"/>
        <v/>
      </c>
      <c r="FF50" s="33" t="str">
        <f t="shared" ca="1" si="184"/>
        <v/>
      </c>
      <c r="FG50" s="33" t="str">
        <f t="shared" ca="1" si="185"/>
        <v/>
      </c>
      <c r="FH50" s="33" t="str">
        <f t="shared" ca="1" si="186"/>
        <v/>
      </c>
      <c r="FI50" s="33" t="str">
        <f t="shared" ca="1" si="187"/>
        <v/>
      </c>
      <c r="FJ50" s="33" t="str">
        <f t="shared" ca="1" si="188"/>
        <v/>
      </c>
      <c r="FK50" s="33" t="str">
        <f t="shared" ca="1" si="189"/>
        <v/>
      </c>
      <c r="FL50" s="33" t="str">
        <f t="shared" ca="1" si="190"/>
        <v/>
      </c>
      <c r="FM50" s="33" t="str">
        <f t="shared" ca="1" si="191"/>
        <v/>
      </c>
      <c r="FN50" s="33" t="str">
        <f t="shared" ca="1" si="192"/>
        <v/>
      </c>
      <c r="FO50" s="33" t="str">
        <f t="shared" ca="1" si="193"/>
        <v/>
      </c>
      <c r="FP50" s="33" t="str">
        <f t="shared" ca="1" si="194"/>
        <v/>
      </c>
      <c r="FQ50" s="33" t="str">
        <f t="shared" ca="1" si="195"/>
        <v/>
      </c>
      <c r="FR50" s="33" t="str">
        <f t="shared" ca="1" si="196"/>
        <v/>
      </c>
      <c r="FS50" s="33" t="str">
        <f t="shared" ca="1" si="197"/>
        <v/>
      </c>
      <c r="FT50" s="33" t="str">
        <f t="shared" ca="1" si="198"/>
        <v/>
      </c>
      <c r="FU50" s="33" t="str">
        <f t="shared" ca="1" si="199"/>
        <v/>
      </c>
      <c r="FV50" s="33" t="str">
        <f t="shared" ca="1" si="200"/>
        <v/>
      </c>
      <c r="FW50" s="33" t="str">
        <f t="shared" ca="1" si="201"/>
        <v/>
      </c>
      <c r="FX50" s="33" t="str">
        <f t="shared" ca="1" si="202"/>
        <v/>
      </c>
      <c r="FY50" s="33" t="str">
        <f t="shared" ca="1" si="203"/>
        <v/>
      </c>
      <c r="FZ50" s="33" t="str">
        <f t="shared" ca="1" si="204"/>
        <v/>
      </c>
      <c r="GA50" s="33" t="str">
        <f t="shared" ca="1" si="205"/>
        <v/>
      </c>
      <c r="GB50" s="33" t="str">
        <f t="shared" ca="1" si="206"/>
        <v/>
      </c>
      <c r="GC50" s="33" t="str">
        <f t="shared" ca="1" si="207"/>
        <v/>
      </c>
      <c r="GD50" s="34" t="str">
        <f t="shared" ca="1" si="208"/>
        <v/>
      </c>
      <c r="GF50" s="41" t="str" cm="1">
        <f t="array" ref="GF50">IFERROR(IF(OR(GF$10="", $B50="", $F50="", L50="", GF$8=""), "", IF(GF$9="", L50/$F50, (L50-INDEX($L50:$CQ50, $GE50, MATCH(CONCATENATE(GF$10, " - ", GF$8-7), $L$68:$CQ$68, 0)))/$F50)), "")</f>
        <v/>
      </c>
      <c r="GG50" s="42" t="str" cm="1">
        <f t="array" ref="GG50">IFERROR(IF(OR(GG$10="", $B50="", $G50="", M50="", GG$8=""), "", IF(GG$9="", M50/$G50, (M50-INDEX($L50:$CQ50, $GE50, MATCH(CONCATENATE(GG$10, " - ", GG$8-7), $L$68:$CQ$68, 0)))/$G50)), "")</f>
        <v/>
      </c>
      <c r="GH50" s="42" t="str" cm="1">
        <f t="array" ref="GH50">IFERROR(IF(OR(GH$10="", $B50="", $H50="", N50="", GH$8=""), "", IF(GH$9="", N50/$H50, (N50-INDEX($L50:$CQ50, $GE50, MATCH(CONCATENATE(GH$10, " - ", GH$8-7), $L$68:$CQ$68, 0)))/$H50)), "")</f>
        <v/>
      </c>
      <c r="GI50" s="42" t="str" cm="1">
        <f t="array" ref="GI50">IFERROR(IF(OR(GI$10="", $B50="", $I50="", O50="", GI$8=""), "", IF(GI$9="", O50/$I50, (O50-INDEX($L50:$CQ50, $GE50, MATCH(CONCATENATE(GI$10, " - ", GI$8-7), $L$68:$CQ$68, 0)))/$I50)), "")</f>
        <v/>
      </c>
      <c r="GJ50" s="42" t="str" cm="1">
        <f t="array" ref="GJ50">IFERROR(IF(OR(GJ$10="", $B50="", $J50="", P50="", GJ$8=""), "", IF(GJ$9="", P50/$J50, (P50-INDEX($L50:$CQ50, $GE50, MATCH(CONCATENATE(GJ$10, " - ", GJ$8-7), $L$68:$CQ$68, 0)))/$J50)), "")</f>
        <v/>
      </c>
      <c r="GK50" s="43" t="str" cm="1">
        <f t="array" ref="GK50">IFERROR(IF(OR(GK$10="", $B50="", $K50="", Q50="", GK$8=""), "", IF(GK$9="", Q50/$K50, (Q50-INDEX($L50:$CQ50, $GE50, MATCH(CONCATENATE(GK$10, " - ", GK$8-7), $L$68:$CQ$68, 0)))/$K50)), "")</f>
        <v/>
      </c>
      <c r="GL50" s="41" t="str" cm="1">
        <f t="array" ref="GL50">IFERROR(IF(OR(GL$10="", $B50="", $F50="", R50="", GL$8=""), "", IF(GL$9="", R50/$F50, (R50-INDEX($L50:$CQ50, $GE50, MATCH(CONCATENATE(GL$10, " - ", GL$8-7), $L$68:$CQ$68, 0)))/$F50)), "")</f>
        <v/>
      </c>
      <c r="GM50" s="42" t="str" cm="1">
        <f t="array" ref="GM50">IFERROR(IF(OR(GM$10="", $B50="", $G50="", S50="", GM$8=""), "", IF(GM$9="", S50/$G50, (S50-INDEX($L50:$CQ50, $GE50, MATCH(CONCATENATE(GM$10, " - ", GM$8-7), $L$68:$CQ$68, 0)))/$G50)), "")</f>
        <v/>
      </c>
      <c r="GN50" s="42" t="str" cm="1">
        <f t="array" ref="GN50">IFERROR(IF(OR(GN$10="", $B50="", $H50="", T50="", GN$8=""), "", IF(GN$9="", T50/$H50, (T50-INDEX($L50:$CQ50, $GE50, MATCH(CONCATENATE(GN$10, " - ", GN$8-7), $L$68:$CQ$68, 0)))/$H50)), "")</f>
        <v/>
      </c>
      <c r="GO50" s="42" t="str" cm="1">
        <f t="array" ref="GO50">IFERROR(IF(OR(GO$10="", $B50="", $I50="", U50="", GO$8=""), "", IF(GO$9="", U50/$I50, (U50-INDEX($L50:$CQ50, $GE50, MATCH(CONCATENATE(GO$10, " - ", GO$8-7), $L$68:$CQ$68, 0)))/$I50)), "")</f>
        <v/>
      </c>
      <c r="GP50" s="42" t="str" cm="1">
        <f t="array" ref="GP50">IFERROR(IF(OR(GP$10="", $B50="", $J50="", V50="", GP$8=""), "", IF(GP$9="", V50/$J50, (V50-INDEX($L50:$CQ50, $GE50, MATCH(CONCATENATE(GP$10, " - ", GP$8-7), $L$68:$CQ$68, 0)))/$J50)), "")</f>
        <v/>
      </c>
      <c r="GQ50" s="43" t="str" cm="1">
        <f t="array" ref="GQ50">IFERROR(IF(OR(GQ$10="", $B50="", $K50="", W50="", GQ$8=""), "", IF(GQ$9="", W50/$K50, (W50-INDEX($L50:$CQ50, $GE50, MATCH(CONCATENATE(GQ$10, " - ", GQ$8-7), $L$68:$CQ$68, 0)))/$K50)), "")</f>
        <v/>
      </c>
      <c r="GR50" s="41" t="str" cm="1">
        <f t="array" ref="GR50">IFERROR(IF(OR(GR$10="", $B50="", $F50="", X50="", GR$8=""), "", IF(GR$9="", X50/$F50, (X50-INDEX($L50:$CQ50, $GE50, MATCH(CONCATENATE(GR$10, " - ", GR$8-7), $L$68:$CQ$68, 0)))/$F50)), "")</f>
        <v/>
      </c>
      <c r="GS50" s="42" t="str" cm="1">
        <f t="array" ref="GS50">IFERROR(IF(OR(GS$10="", $B50="", $G50="", Y50="", GS$8=""), "", IF(GS$9="", Y50/$G50, (Y50-INDEX($L50:$CQ50, $GE50, MATCH(CONCATENATE(GS$10, " - ", GS$8-7), $L$68:$CQ$68, 0)))/$G50)), "")</f>
        <v/>
      </c>
      <c r="GT50" s="42" t="str" cm="1">
        <f t="array" ref="GT50">IFERROR(IF(OR(GT$10="", $B50="", $H50="", Z50="", GT$8=""), "", IF(GT$9="", Z50/$H50, (Z50-INDEX($L50:$CQ50, $GE50, MATCH(CONCATENATE(GT$10, " - ", GT$8-7), $L$68:$CQ$68, 0)))/$H50)), "")</f>
        <v/>
      </c>
      <c r="GU50" s="42" t="str" cm="1">
        <f t="array" ref="GU50">IFERROR(IF(OR(GU$10="", $B50="", $I50="", AA50="", GU$8=""), "", IF(GU$9="", AA50/$I50, (AA50-INDEX($L50:$CQ50, $GE50, MATCH(CONCATENATE(GU$10, " - ", GU$8-7), $L$68:$CQ$68, 0)))/$I50)), "")</f>
        <v/>
      </c>
      <c r="GV50" s="42" t="str" cm="1">
        <f t="array" ref="GV50">IFERROR(IF(OR(GV$10="", $B50="", $J50="", AB50="", GV$8=""), "", IF(GV$9="", AB50/$J50, (AB50-INDEX($L50:$CQ50, $GE50, MATCH(CONCATENATE(GV$10, " - ", GV$8-7), $L$68:$CQ$68, 0)))/$J50)), "")</f>
        <v/>
      </c>
      <c r="GW50" s="43" t="str" cm="1">
        <f t="array" ref="GW50">IFERROR(IF(OR(GW$10="", $B50="", $K50="", AC50="", GW$8=""), "", IF(GW$9="", AC50/$K50, (AC50-INDEX($L50:$CQ50, $GE50, MATCH(CONCATENATE(GW$10, " - ", GW$8-7), $L$68:$CQ$68, 0)))/$K50)), "")</f>
        <v/>
      </c>
      <c r="GX50" s="41" t="str" cm="1">
        <f t="array" ref="GX50">IFERROR(IF(OR(GX$10="", $B50="", $F50="", AD50="", GX$8=""), "", IF(GX$9="", AD50/$F50, (AD50-INDEX($L50:$CQ50, $GE50, MATCH(CONCATENATE(GX$10, " - ", GX$8-7), $L$68:$CQ$68, 0)))/$F50)), "")</f>
        <v/>
      </c>
      <c r="GY50" s="42" t="str" cm="1">
        <f t="array" ref="GY50">IFERROR(IF(OR(GY$10="", $B50="", $G50="", AE50="", GY$8=""), "", IF(GY$9="", AE50/$G50, (AE50-INDEX($L50:$CQ50, $GE50, MATCH(CONCATENATE(GY$10, " - ", GY$8-7), $L$68:$CQ$68, 0)))/$G50)), "")</f>
        <v/>
      </c>
      <c r="GZ50" s="42" t="str" cm="1">
        <f t="array" ref="GZ50">IFERROR(IF(OR(GZ$10="", $B50="", $H50="", AF50="", GZ$8=""), "", IF(GZ$9="", AF50/$H50, (AF50-INDEX($L50:$CQ50, $GE50, MATCH(CONCATENATE(GZ$10, " - ", GZ$8-7), $L$68:$CQ$68, 0)))/$H50)), "")</f>
        <v/>
      </c>
      <c r="HA50" s="42" t="str" cm="1">
        <f t="array" ref="HA50">IFERROR(IF(OR(HA$10="", $B50="", $I50="", AG50="", HA$8=""), "", IF(HA$9="", AG50/$I50, (AG50-INDEX($L50:$CQ50, $GE50, MATCH(CONCATENATE(HA$10, " - ", HA$8-7), $L$68:$CQ$68, 0)))/$I50)), "")</f>
        <v/>
      </c>
      <c r="HB50" s="42" t="str" cm="1">
        <f t="array" ref="HB50">IFERROR(IF(OR(HB$10="", $B50="", $J50="", AH50="", HB$8=""), "", IF(HB$9="", AH50/$J50, (AH50-INDEX($L50:$CQ50, $GE50, MATCH(CONCATENATE(HB$10, " - ", HB$8-7), $L$68:$CQ$68, 0)))/$J50)), "")</f>
        <v/>
      </c>
      <c r="HC50" s="43" t="str" cm="1">
        <f t="array" ref="HC50">IFERROR(IF(OR(HC$10="", $B50="", $K50="", AI50="", HC$8=""), "", IF(HC$9="", AI50/$K50, (AI50-INDEX($L50:$CQ50, $GE50, MATCH(CONCATENATE(HC$10, " - ", HC$8-7), $L$68:$CQ$68, 0)))/$K50)), "")</f>
        <v/>
      </c>
      <c r="HD50" s="41" t="str" cm="1">
        <f t="array" ref="HD50">IFERROR(IF(OR(HD$10="", $B50="", $F50="", AJ50="", HD$8=""), "", IF(HD$9="", AJ50/$F50, (AJ50-INDEX($L50:$CQ50, $GE50, MATCH(CONCATENATE(HD$10, " - ", HD$8-7), $L$68:$CQ$68, 0)))/$F50)), "")</f>
        <v/>
      </c>
      <c r="HE50" s="42" t="str" cm="1">
        <f t="array" ref="HE50">IFERROR(IF(OR(HE$10="", $B50="", $G50="", AK50="", HE$8=""), "", IF(HE$9="", AK50/$G50, (AK50-INDEX($L50:$CQ50, $GE50, MATCH(CONCATENATE(HE$10, " - ", HE$8-7), $L$68:$CQ$68, 0)))/$G50)), "")</f>
        <v/>
      </c>
      <c r="HF50" s="42" t="str" cm="1">
        <f t="array" ref="HF50">IFERROR(IF(OR(HF$10="", $B50="", $H50="", AL50="", HF$8=""), "", IF(HF$9="", AL50/$H50, (AL50-INDEX($L50:$CQ50, $GE50, MATCH(CONCATENATE(HF$10, " - ", HF$8-7), $L$68:$CQ$68, 0)))/$H50)), "")</f>
        <v/>
      </c>
      <c r="HG50" s="42" t="str" cm="1">
        <f t="array" ref="HG50">IFERROR(IF(OR(HG$10="", $B50="", $I50="", AM50="", HG$8=""), "", IF(HG$9="", AM50/$I50, (AM50-INDEX($L50:$CQ50, $GE50, MATCH(CONCATENATE(HG$10, " - ", HG$8-7), $L$68:$CQ$68, 0)))/$I50)), "")</f>
        <v/>
      </c>
      <c r="HH50" s="42" t="str" cm="1">
        <f t="array" ref="HH50">IFERROR(IF(OR(HH$10="", $B50="", $J50="", AN50="", HH$8=""), "", IF(HH$9="", AN50/$J50, (AN50-INDEX($L50:$CQ50, $GE50, MATCH(CONCATENATE(HH$10, " - ", HH$8-7), $L$68:$CQ$68, 0)))/$J50)), "")</f>
        <v/>
      </c>
      <c r="HI50" s="43" t="str" cm="1">
        <f t="array" ref="HI50">IFERROR(IF(OR(HI$10="", $B50="", $K50="", AO50="", HI$8=""), "", IF(HI$9="", AO50/$K50, (AO50-INDEX($L50:$CQ50, $GE50, MATCH(CONCATENATE(HI$10, " - ", HI$8-7), $L$68:$CQ$68, 0)))/$K50)), "")</f>
        <v/>
      </c>
      <c r="HJ50" s="41" t="str" cm="1">
        <f t="array" ref="HJ50">IFERROR(IF(OR(HJ$10="", $B50="", $F50="", AP50="", HJ$8=""), "", IF(HJ$9="", AP50/$F50, (AP50-INDEX($L50:$CQ50, $GE50, MATCH(CONCATENATE(HJ$10, " - ", HJ$8-7), $L$68:$CQ$68, 0)))/$F50)), "")</f>
        <v/>
      </c>
      <c r="HK50" s="42" t="str" cm="1">
        <f t="array" ref="HK50">IFERROR(IF(OR(HK$10="", $B50="", $G50="", AQ50="", HK$8=""), "", IF(HK$9="", AQ50/$G50, (AQ50-INDEX($L50:$CQ50, $GE50, MATCH(CONCATENATE(HK$10, " - ", HK$8-7), $L$68:$CQ$68, 0)))/$G50)), "")</f>
        <v/>
      </c>
      <c r="HL50" s="42" t="str" cm="1">
        <f t="array" ref="HL50">IFERROR(IF(OR(HL$10="", $B50="", $H50="", AR50="", HL$8=""), "", IF(HL$9="", AR50/$H50, (AR50-INDEX($L50:$CQ50, $GE50, MATCH(CONCATENATE(HL$10, " - ", HL$8-7), $L$68:$CQ$68, 0)))/$H50)), "")</f>
        <v/>
      </c>
      <c r="HM50" s="42" t="str" cm="1">
        <f t="array" ref="HM50">IFERROR(IF(OR(HM$10="", $B50="", $I50="", AS50="", HM$8=""), "", IF(HM$9="", AS50/$I50, (AS50-INDEX($L50:$CQ50, $GE50, MATCH(CONCATENATE(HM$10, " - ", HM$8-7), $L$68:$CQ$68, 0)))/$I50)), "")</f>
        <v/>
      </c>
      <c r="HN50" s="42" t="str" cm="1">
        <f t="array" ref="HN50">IFERROR(IF(OR(HN$10="", $B50="", $J50="", AT50="", HN$8=""), "", IF(HN$9="", AT50/$J50, (AT50-INDEX($L50:$CQ50, $GE50, MATCH(CONCATENATE(HN$10, " - ", HN$8-7), $L$68:$CQ$68, 0)))/$J50)), "")</f>
        <v/>
      </c>
      <c r="HO50" s="43" t="str" cm="1">
        <f t="array" ref="HO50">IFERROR(IF(OR(HO$10="", $B50="", $K50="", AU50="", HO$8=""), "", IF(HO$9="", AU50/$K50, (AU50-INDEX($L50:$CQ50, $GE50, MATCH(CONCATENATE(HO$10, " - ", HO$8-7), $L$68:$CQ$68, 0)))/$K50)), "")</f>
        <v/>
      </c>
      <c r="HP50" s="41" t="str" cm="1">
        <f t="array" ref="HP50">IFERROR(IF(OR(HP$10="", $B50="", $F50="", AV50="", HP$8=""), "", IF(HP$9="", AV50/$F50, (AV50-INDEX($L50:$CQ50, $GE50, MATCH(CONCATENATE(HP$10, " - ", HP$8-7), $L$68:$CQ$68, 0)))/$F50)), "")</f>
        <v/>
      </c>
      <c r="HQ50" s="42" t="str" cm="1">
        <f t="array" ref="HQ50">IFERROR(IF(OR(HQ$10="", $B50="", $G50="", AW50="", HQ$8=""), "", IF(HQ$9="", AW50/$G50, (AW50-INDEX($L50:$CQ50, $GE50, MATCH(CONCATENATE(HQ$10, " - ", HQ$8-7), $L$68:$CQ$68, 0)))/$G50)), "")</f>
        <v/>
      </c>
      <c r="HR50" s="42" t="str" cm="1">
        <f t="array" ref="HR50">IFERROR(IF(OR(HR$10="", $B50="", $H50="", AX50="", HR$8=""), "", IF(HR$9="", AX50/$H50, (AX50-INDEX($L50:$CQ50, $GE50, MATCH(CONCATENATE(HR$10, " - ", HR$8-7), $L$68:$CQ$68, 0)))/$H50)), "")</f>
        <v/>
      </c>
      <c r="HS50" s="42" t="str" cm="1">
        <f t="array" ref="HS50">IFERROR(IF(OR(HS$10="", $B50="", $I50="", AY50="", HS$8=""), "", IF(HS$9="", AY50/$I50, (AY50-INDEX($L50:$CQ50, $GE50, MATCH(CONCATENATE(HS$10, " - ", HS$8-7), $L$68:$CQ$68, 0)))/$I50)), "")</f>
        <v/>
      </c>
      <c r="HT50" s="42" t="str" cm="1">
        <f t="array" ref="HT50">IFERROR(IF(OR(HT$10="", $B50="", $J50="", AZ50="", HT$8=""), "", IF(HT$9="", AZ50/$J50, (AZ50-INDEX($L50:$CQ50, $GE50, MATCH(CONCATENATE(HT$10, " - ", HT$8-7), $L$68:$CQ$68, 0)))/$J50)), "")</f>
        <v/>
      </c>
      <c r="HU50" s="43" t="str" cm="1">
        <f t="array" ref="HU50">IFERROR(IF(OR(HU$10="", $B50="", $K50="", BA50="", HU$8=""), "", IF(HU$9="", BA50/$K50, (BA50-INDEX($L50:$CQ50, $GE50, MATCH(CONCATENATE(HU$10, " - ", HU$8-7), $L$68:$CQ$68, 0)))/$K50)), "")</f>
        <v/>
      </c>
      <c r="HV50" s="41" t="str" cm="1">
        <f t="array" ref="HV50">IFERROR(IF(OR(HV$10="", $B50="", $F50="", BB50="", HV$8=""), "", IF(HV$9="", BB50/$F50, (BB50-INDEX($L50:$CQ50, $GE50, MATCH(CONCATENATE(HV$10, " - ", HV$8-7), $L$68:$CQ$68, 0)))/$F50)), "")</f>
        <v/>
      </c>
      <c r="HW50" s="42" t="str" cm="1">
        <f t="array" ref="HW50">IFERROR(IF(OR(HW$10="", $B50="", $G50="", BC50="", HW$8=""), "", IF(HW$9="", BC50/$G50, (BC50-INDEX($L50:$CQ50, $GE50, MATCH(CONCATENATE(HW$10, " - ", HW$8-7), $L$68:$CQ$68, 0)))/$G50)), "")</f>
        <v/>
      </c>
      <c r="HX50" s="42" t="str" cm="1">
        <f t="array" ref="HX50">IFERROR(IF(OR(HX$10="", $B50="", $H50="", BD50="", HX$8=""), "", IF(HX$9="", BD50/$H50, (BD50-INDEX($L50:$CQ50, $GE50, MATCH(CONCATENATE(HX$10, " - ", HX$8-7), $L$68:$CQ$68, 0)))/$H50)), "")</f>
        <v/>
      </c>
      <c r="HY50" s="42" t="str" cm="1">
        <f t="array" ref="HY50">IFERROR(IF(OR(HY$10="", $B50="", $I50="", BE50="", HY$8=""), "", IF(HY$9="", BE50/$I50, (BE50-INDEX($L50:$CQ50, $GE50, MATCH(CONCATENATE(HY$10, " - ", HY$8-7), $L$68:$CQ$68, 0)))/$I50)), "")</f>
        <v/>
      </c>
      <c r="HZ50" s="42" t="str" cm="1">
        <f t="array" ref="HZ50">IFERROR(IF(OR(HZ$10="", $B50="", $J50="", BF50="", HZ$8=""), "", IF(HZ$9="", BF50/$J50, (BF50-INDEX($L50:$CQ50, $GE50, MATCH(CONCATENATE(HZ$10, " - ", HZ$8-7), $L$68:$CQ$68, 0)))/$J50)), "")</f>
        <v/>
      </c>
      <c r="IA50" s="43" t="str" cm="1">
        <f t="array" ref="IA50">IFERROR(IF(OR(IA$10="", $B50="", $K50="", BG50="", IA$8=""), "", IF(IA$9="", BG50/$K50, (BG50-INDEX($L50:$CQ50, $GE50, MATCH(CONCATENATE(IA$10, " - ", IA$8-7), $L$68:$CQ$68, 0)))/$K50)), "")</f>
        <v/>
      </c>
      <c r="IB50" s="41" t="str" cm="1">
        <f t="array" ref="IB50">IFERROR(IF(OR(IB$10="", $B50="", $F50="", BH50="", IB$8=""), "", IF(IB$9="", BH50/$F50, (BH50-INDEX($L50:$CQ50, $GE50, MATCH(CONCATENATE(IB$10, " - ", IB$8-7), $L$68:$CQ$68, 0)))/$F50)), "")</f>
        <v/>
      </c>
      <c r="IC50" s="42" t="str" cm="1">
        <f t="array" ref="IC50">IFERROR(IF(OR(IC$10="", $B50="", $G50="", BI50="", IC$8=""), "", IF(IC$9="", BI50/$G50, (BI50-INDEX($L50:$CQ50, $GE50, MATCH(CONCATENATE(IC$10, " - ", IC$8-7), $L$68:$CQ$68, 0)))/$G50)), "")</f>
        <v/>
      </c>
      <c r="ID50" s="42" t="str" cm="1">
        <f t="array" ref="ID50">IFERROR(IF(OR(ID$10="", $B50="", $H50="", BJ50="", ID$8=""), "", IF(ID$9="", BJ50/$H50, (BJ50-INDEX($L50:$CQ50, $GE50, MATCH(CONCATENATE(ID$10, " - ", ID$8-7), $L$68:$CQ$68, 0)))/$H50)), "")</f>
        <v/>
      </c>
      <c r="IE50" s="42" t="str" cm="1">
        <f t="array" ref="IE50">IFERROR(IF(OR(IE$10="", $B50="", $I50="", BK50="", IE$8=""), "", IF(IE$9="", BK50/$I50, (BK50-INDEX($L50:$CQ50, $GE50, MATCH(CONCATENATE(IE$10, " - ", IE$8-7), $L$68:$CQ$68, 0)))/$I50)), "")</f>
        <v/>
      </c>
      <c r="IF50" s="42" t="str" cm="1">
        <f t="array" ref="IF50">IFERROR(IF(OR(IF$10="", $B50="", $J50="", BL50="", IF$8=""), "", IF(IF$9="", BL50/$J50, (BL50-INDEX($L50:$CQ50, $GE50, MATCH(CONCATENATE(IF$10, " - ", IF$8-7), $L$68:$CQ$68, 0)))/$J50)), "")</f>
        <v/>
      </c>
      <c r="IG50" s="43" t="str" cm="1">
        <f t="array" ref="IG50">IFERROR(IF(OR(IG$10="", $B50="", $K50="", BM50="", IG$8=""), "", IF(IG$9="", BM50/$K50, (BM50-INDEX($L50:$CQ50, $GE50, MATCH(CONCATENATE(IG$10, " - ", IG$8-7), $L$68:$CQ$68, 0)))/$K50)), "")</f>
        <v/>
      </c>
      <c r="IH50" s="41" t="str" cm="1">
        <f t="array" ref="IH50">IFERROR(IF(OR(IH$10="", $B50="", $F50="", BN50="", IH$8=""), "", IF(IH$9="", BN50/$F50, (BN50-INDEX($L50:$CQ50, $GE50, MATCH(CONCATENATE(IH$10, " - ", IH$8-7), $L$68:$CQ$68, 0)))/$F50)), "")</f>
        <v/>
      </c>
      <c r="II50" s="42" t="str" cm="1">
        <f t="array" ref="II50">IFERROR(IF(OR(II$10="", $B50="", $G50="", BO50="", II$8=""), "", IF(II$9="", BO50/$G50, (BO50-INDEX($L50:$CQ50, $GE50, MATCH(CONCATENATE(II$10, " - ", II$8-7), $L$68:$CQ$68, 0)))/$G50)), "")</f>
        <v/>
      </c>
      <c r="IJ50" s="42" t="str" cm="1">
        <f t="array" ref="IJ50">IFERROR(IF(OR(IJ$10="", $B50="", $H50="", BP50="", IJ$8=""), "", IF(IJ$9="", BP50/$H50, (BP50-INDEX($L50:$CQ50, $GE50, MATCH(CONCATENATE(IJ$10, " - ", IJ$8-7), $L$68:$CQ$68, 0)))/$H50)), "")</f>
        <v/>
      </c>
      <c r="IK50" s="42" t="str" cm="1">
        <f t="array" ref="IK50">IFERROR(IF(OR(IK$10="", $B50="", $I50="", BQ50="", IK$8=""), "", IF(IK$9="", BQ50/$I50, (BQ50-INDEX($L50:$CQ50, $GE50, MATCH(CONCATENATE(IK$10, " - ", IK$8-7), $L$68:$CQ$68, 0)))/$I50)), "")</f>
        <v/>
      </c>
      <c r="IL50" s="42" t="str" cm="1">
        <f t="array" ref="IL50">IFERROR(IF(OR(IL$10="", $B50="", $J50="", BR50="", IL$8=""), "", IF(IL$9="", BR50/$J50, (BR50-INDEX($L50:$CQ50, $GE50, MATCH(CONCATENATE(IL$10, " - ", IL$8-7), $L$68:$CQ$68, 0)))/$J50)), "")</f>
        <v/>
      </c>
      <c r="IM50" s="43" t="str" cm="1">
        <f t="array" ref="IM50">IFERROR(IF(OR(IM$10="", $B50="", $K50="", BS50="", IM$8=""), "", IF(IM$9="", BS50/$K50, (BS50-INDEX($L50:$CQ50, $GE50, MATCH(CONCATENATE(IM$10, " - ", IM$8-7), $L$68:$CQ$68, 0)))/$K50)), "")</f>
        <v/>
      </c>
      <c r="IN50" s="41" t="str" cm="1">
        <f t="array" ref="IN50">IFERROR(IF(OR(IN$10="", $B50="", $F50="", BT50="", IN$8=""), "", IF(IN$9="", BT50/$F50, (BT50-INDEX($L50:$CQ50, $GE50, MATCH(CONCATENATE(IN$10, " - ", IN$8-7), $L$68:$CQ$68, 0)))/$F50)), "")</f>
        <v/>
      </c>
      <c r="IO50" s="42" t="str" cm="1">
        <f t="array" ref="IO50">IFERROR(IF(OR(IO$10="", $B50="", $G50="", BU50="", IO$8=""), "", IF(IO$9="", BU50/$G50, (BU50-INDEX($L50:$CQ50, $GE50, MATCH(CONCATENATE(IO$10, " - ", IO$8-7), $L$68:$CQ$68, 0)))/$G50)), "")</f>
        <v/>
      </c>
      <c r="IP50" s="42" t="str" cm="1">
        <f t="array" ref="IP50">IFERROR(IF(OR(IP$10="", $B50="", $H50="", BV50="", IP$8=""), "", IF(IP$9="", BV50/$H50, (BV50-INDEX($L50:$CQ50, $GE50, MATCH(CONCATENATE(IP$10, " - ", IP$8-7), $L$68:$CQ$68, 0)))/$H50)), "")</f>
        <v/>
      </c>
      <c r="IQ50" s="42" t="str" cm="1">
        <f t="array" ref="IQ50">IFERROR(IF(OR(IQ$10="", $B50="", $I50="", BW50="", IQ$8=""), "", IF(IQ$9="", BW50/$I50, (BW50-INDEX($L50:$CQ50, $GE50, MATCH(CONCATENATE(IQ$10, " - ", IQ$8-7), $L$68:$CQ$68, 0)))/$I50)), "")</f>
        <v/>
      </c>
      <c r="IR50" s="42" t="str" cm="1">
        <f t="array" ref="IR50">IFERROR(IF(OR(IR$10="", $B50="", $J50="", BX50="", IR$8=""), "", IF(IR$9="", BX50/$J50, (BX50-INDEX($L50:$CQ50, $GE50, MATCH(CONCATENATE(IR$10, " - ", IR$8-7), $L$68:$CQ$68, 0)))/$J50)), "")</f>
        <v/>
      </c>
      <c r="IS50" s="43" t="str" cm="1">
        <f t="array" ref="IS50">IFERROR(IF(OR(IS$10="", $B50="", $K50="", BY50="", IS$8=""), "", IF(IS$9="", BY50/$K50, (BY50-INDEX($L50:$CQ50, $GE50, MATCH(CONCATENATE(IS$10, " - ", IS$8-7), $L$68:$CQ$68, 0)))/$K50)), "")</f>
        <v/>
      </c>
      <c r="IT50" s="41" t="str" cm="1">
        <f t="array" ref="IT50">IFERROR(IF(OR(IT$10="", $B50="", $F50="", BZ50="", IT$8=""), "", IF(IT$9="", BZ50/$F50, (BZ50-INDEX($L50:$CQ50, $GE50, MATCH(CONCATENATE(IT$10, " - ", IT$8-7), $L$68:$CQ$68, 0)))/$F50)), "")</f>
        <v/>
      </c>
      <c r="IU50" s="42" t="str" cm="1">
        <f t="array" ref="IU50">IFERROR(IF(OR(IU$10="", $B50="", $G50="", CA50="", IU$8=""), "", IF(IU$9="", CA50/$G50, (CA50-INDEX($L50:$CQ50, $GE50, MATCH(CONCATENATE(IU$10, " - ", IU$8-7), $L$68:$CQ$68, 0)))/$G50)), "")</f>
        <v/>
      </c>
      <c r="IV50" s="42" t="str" cm="1">
        <f t="array" ref="IV50">IFERROR(IF(OR(IV$10="", $B50="", $H50="", CB50="", IV$8=""), "", IF(IV$9="", CB50/$H50, (CB50-INDEX($L50:$CQ50, $GE50, MATCH(CONCATENATE(IV$10, " - ", IV$8-7), $L$68:$CQ$68, 0)))/$H50)), "")</f>
        <v/>
      </c>
      <c r="IW50" s="42" t="str" cm="1">
        <f t="array" ref="IW50">IFERROR(IF(OR(IW$10="", $B50="", $I50="", CC50="", IW$8=""), "", IF(IW$9="", CC50/$I50, (CC50-INDEX($L50:$CQ50, $GE50, MATCH(CONCATENATE(IW$10, " - ", IW$8-7), $L$68:$CQ$68, 0)))/$I50)), "")</f>
        <v/>
      </c>
      <c r="IX50" s="42" t="str" cm="1">
        <f t="array" ref="IX50">IFERROR(IF(OR(IX$10="", $B50="", $J50="", CD50="", IX$8=""), "", IF(IX$9="", CD50/$J50, (CD50-INDEX($L50:$CQ50, $GE50, MATCH(CONCATENATE(IX$10, " - ", IX$8-7), $L$68:$CQ$68, 0)))/$J50)), "")</f>
        <v/>
      </c>
      <c r="IY50" s="43" t="str" cm="1">
        <f t="array" ref="IY50">IFERROR(IF(OR(IY$10="", $B50="", $K50="", CE50="", IY$8=""), "", IF(IY$9="", CE50/$K50, (CE50-INDEX($L50:$CQ50, $GE50, MATCH(CONCATENATE(IY$10, " - ", IY$8-7), $L$68:$CQ$68, 0)))/$K50)), "")</f>
        <v/>
      </c>
      <c r="IZ50" s="41" t="str" cm="1">
        <f t="array" ref="IZ50">IFERROR(IF(OR(IZ$10="", $B50="", $F50="", CF50="", IZ$8=""), "", IF(IZ$9="", CF50/$F50, (CF50-INDEX($L50:$CQ50, $GE50, MATCH(CONCATENATE(IZ$10, " - ", IZ$8-7), $L$68:$CQ$68, 0)))/$F50)), "")</f>
        <v/>
      </c>
      <c r="JA50" s="42" t="str" cm="1">
        <f t="array" ref="JA50">IFERROR(IF(OR(JA$10="", $B50="", $G50="", CG50="", JA$8=""), "", IF(JA$9="", CG50/$G50, (CG50-INDEX($L50:$CQ50, $GE50, MATCH(CONCATENATE(JA$10, " - ", JA$8-7), $L$68:$CQ$68, 0)))/$G50)), "")</f>
        <v/>
      </c>
      <c r="JB50" s="42" t="str" cm="1">
        <f t="array" ref="JB50">IFERROR(IF(OR(JB$10="", $B50="", $H50="", CH50="", JB$8=""), "", IF(JB$9="", CH50/$H50, (CH50-INDEX($L50:$CQ50, $GE50, MATCH(CONCATENATE(JB$10, " - ", JB$8-7), $L$68:$CQ$68, 0)))/$H50)), "")</f>
        <v/>
      </c>
      <c r="JC50" s="42" t="str" cm="1">
        <f t="array" ref="JC50">IFERROR(IF(OR(JC$10="", $B50="", $I50="", CI50="", JC$8=""), "", IF(JC$9="", CI50/$I50, (CI50-INDEX($L50:$CQ50, $GE50, MATCH(CONCATENATE(JC$10, " - ", JC$8-7), $L$68:$CQ$68, 0)))/$I50)), "")</f>
        <v/>
      </c>
      <c r="JD50" s="42" t="str" cm="1">
        <f t="array" ref="JD50">IFERROR(IF(OR(JD$10="", $B50="", $J50="", CJ50="", JD$8=""), "", IF(JD$9="", CJ50/$J50, (CJ50-INDEX($L50:$CQ50, $GE50, MATCH(CONCATENATE(JD$10, " - ", JD$8-7), $L$68:$CQ$68, 0)))/$J50)), "")</f>
        <v/>
      </c>
      <c r="JE50" s="43" t="str" cm="1">
        <f t="array" ref="JE50">IFERROR(IF(OR(JE$10="", $B50="", $K50="", CK50="", JE$8=""), "", IF(JE$9="", CK50/$K50, (CK50-INDEX($L50:$CQ50, $GE50, MATCH(CONCATENATE(JE$10, " - ", JE$8-7), $L$68:$CQ$68, 0)))/$K50)), "")</f>
        <v/>
      </c>
      <c r="JF50" s="41" t="str" cm="1">
        <f t="array" ref="JF50">IFERROR(IF(OR(JF$10="", $B50="", $F50="", CL50="", JF$8=""), "", IF(JF$9="", CL50/$F50, (CL50-INDEX($L50:$CQ50, $GE50, MATCH(CONCATENATE(JF$10, " - ", JF$8-7), $L$68:$CQ$68, 0)))/$F50)), "")</f>
        <v/>
      </c>
      <c r="JG50" s="42" t="str" cm="1">
        <f t="array" ref="JG50">IFERROR(IF(OR(JG$10="", $B50="", $G50="", CM50="", JG$8=""), "", IF(JG$9="", CM50/$G50, (CM50-INDEX($L50:$CQ50, $GE50, MATCH(CONCATENATE(JG$10, " - ", JG$8-7), $L$68:$CQ$68, 0)))/$G50)), "")</f>
        <v/>
      </c>
      <c r="JH50" s="42" t="str" cm="1">
        <f t="array" ref="JH50">IFERROR(IF(OR(JH$10="", $B50="", $H50="", CN50="", JH$8=""), "", IF(JH$9="", CN50/$H50, (CN50-INDEX($L50:$CQ50, $GE50, MATCH(CONCATENATE(JH$10, " - ", JH$8-7), $L$68:$CQ$68, 0)))/$H50)), "")</f>
        <v/>
      </c>
      <c r="JI50" s="42" t="str" cm="1">
        <f t="array" ref="JI50">IFERROR(IF(OR(JI$10="", $B50="", $I50="", CO50="", JI$8=""), "", IF(JI$9="", CO50/$I50, (CO50-INDEX($L50:$CQ50, $GE50, MATCH(CONCATENATE(JI$10, " - ", JI$8-7), $L$68:$CQ$68, 0)))/$I50)), "")</f>
        <v/>
      </c>
      <c r="JJ50" s="42" t="str" cm="1">
        <f t="array" ref="JJ50">IFERROR(IF(OR(JJ$10="", $B50="", $J50="", CP50="", JJ$8=""), "", IF(JJ$9="", CP50/$J50, (CP50-INDEX($L50:$CQ50, $GE50, MATCH(CONCATENATE(JJ$10, " - ", JJ$8-7), $L$68:$CQ$68, 0)))/$J50)), "")</f>
        <v/>
      </c>
      <c r="JK50" s="43" t="str" cm="1">
        <f t="array" ref="JK50">IFERROR(IF(OR(JK$10="", $B50="", $K50="", CQ50="", JK$8=""), "", IF(JK$9="", CQ50/$K50, (CQ50-INDEX($L50:$CQ50, $GE50, MATCH(CONCATENATE(JK$10, " - ", JK$8-7), $L$68:$CQ$68, 0)))/$K50)), "")</f>
        <v/>
      </c>
      <c r="JM50" s="55" t="str" cm="1">
        <f t="array" ref="JM50">IF(OR(JM$10="", $B50=""), "", SUMPRODUCT(($CY50:$GD50=JM$8)*($CY$10:$GD$10=JM$10)))</f>
        <v/>
      </c>
      <c r="JN50" s="56" t="str" cm="1">
        <f t="array" ref="JN50">IF(OR(JN$10="", $B50=""), "", SUMPRODUCT(($CY50:$GD50=JN$8)*($CY$10:$GD$10=JN$10)))</f>
        <v/>
      </c>
      <c r="JO50" s="56" t="str" cm="1">
        <f t="array" ref="JO50">IF(OR(JO$10="", $B50=""), "", SUMPRODUCT(($CY50:$GD50=JO$8)*($CY$10:$GD$10=JO$10)))</f>
        <v/>
      </c>
      <c r="JP50" s="56" t="str" cm="1">
        <f t="array" ref="JP50">IF(OR(JP$10="", $B50=""), "", SUMPRODUCT(($CY50:$GD50=JP$8)*($CY$10:$GD$10=JP$10)))</f>
        <v/>
      </c>
      <c r="JQ50" s="56" t="str" cm="1">
        <f t="array" ref="JQ50">IF(OR(JQ$10="", $B50=""), "", SUMPRODUCT(($CY50:$GD50=JQ$8)*($CY$10:$GD$10=JQ$10)))</f>
        <v/>
      </c>
      <c r="JR50" s="56" t="str" cm="1">
        <f t="array" ref="JR50">IF(OR(JR$10="", $B50=""), "", SUMPRODUCT(($CY50:$GD50=JR$8)*($CY$10:$GD$10=JR$10)))</f>
        <v/>
      </c>
      <c r="JS50" s="56" t="str" cm="1">
        <f t="array" ref="JS50">IF(OR(JS$10="", $B50=""), "", SUMPRODUCT(($CY50:$GD50=JS$8)*($CY$10:$GD$10=JS$10)))</f>
        <v/>
      </c>
      <c r="JT50" s="56" t="str" cm="1">
        <f t="array" ref="JT50">IF(OR(JT$10="", $B50=""), "", SUMPRODUCT(($CY50:$GD50=JT$8)*($CY$10:$GD$10=JT$10)))</f>
        <v/>
      </c>
      <c r="JU50" s="56" t="str" cm="1">
        <f t="array" ref="JU50">IF(OR(JU$10="", $B50=""), "", SUMPRODUCT(($CY50:$GD50=JU$8)*($CY$10:$GD$10=JU$10)))</f>
        <v/>
      </c>
      <c r="JV50" s="56" t="str" cm="1">
        <f t="array" ref="JV50">IF(OR(JV$10="", $B50=""), "", SUMPRODUCT(($CY50:$GD50=JV$8)*($CY$10:$GD$10=JV$10)))</f>
        <v/>
      </c>
      <c r="JW50" s="56" t="str" cm="1">
        <f t="array" ref="JW50">IF(OR(JW$10="", $B50=""), "", SUMPRODUCT(($CY50:$GD50=JW$8)*($CY$10:$GD$10=JW$10)))</f>
        <v/>
      </c>
      <c r="JX50" s="56" t="str" cm="1">
        <f t="array" ref="JX50">IF(OR(JX$10="", $B50=""), "", SUMPRODUCT(($CY50:$GD50=JX$8)*($CY$10:$GD$10=JX$10)))</f>
        <v/>
      </c>
      <c r="JY50" s="56" t="str" cm="1">
        <f t="array" ref="JY50">IF(OR(JY$10="", $B50=""), "", SUMPRODUCT(($CY50:$GD50=JY$8)*($CY$10:$GD$10=JY$10)))</f>
        <v/>
      </c>
      <c r="JZ50" s="56" t="str" cm="1">
        <f t="array" ref="JZ50">IF(OR(JZ$10="", $B50=""), "", SUMPRODUCT(($CY50:$GD50=JZ$8)*($CY$10:$GD$10=JZ$10)))</f>
        <v/>
      </c>
      <c r="KA50" s="56" t="str" cm="1">
        <f t="array" ref="KA50">IF(OR(KA$10="", $B50=""), "", SUMPRODUCT(($CY50:$GD50=KA$8)*($CY$10:$GD$10=KA$10)))</f>
        <v/>
      </c>
      <c r="KB50" s="56" t="str" cm="1">
        <f t="array" ref="KB50">IF(OR(KB$10="", $B50=""), "", SUMPRODUCT(($CY50:$GD50=KB$8)*($CY$10:$GD$10=KB$10)))</f>
        <v/>
      </c>
      <c r="KC50" s="56" t="str" cm="1">
        <f t="array" ref="KC50">IF(OR(KC$10="", $B50=""), "", SUMPRODUCT(($CY50:$GD50=KC$8)*($CY$10:$GD$10=KC$10)))</f>
        <v/>
      </c>
      <c r="KD50" s="57" t="str" cm="1">
        <f t="array" ref="KD50">IF(OR(KD$10="", $B50=""), "", SUMPRODUCT(($CY50:$GD50=KD$8)*($CY$10:$GD$10=KD$10)))</f>
        <v/>
      </c>
      <c r="KF50" s="70" t="str">
        <f t="shared" si="213"/>
        <v/>
      </c>
      <c r="KH50" s="76" t="str">
        <f t="shared" si="217"/>
        <v/>
      </c>
      <c r="KI50" s="77" t="str">
        <f t="shared" si="217"/>
        <v/>
      </c>
      <c r="KJ50" s="77" t="str">
        <f t="shared" si="217"/>
        <v/>
      </c>
      <c r="KK50" s="77" t="str">
        <f t="shared" si="217"/>
        <v/>
      </c>
      <c r="KL50" s="77" t="str">
        <f t="shared" si="217"/>
        <v/>
      </c>
      <c r="KM50" s="77" t="str">
        <f t="shared" si="217"/>
        <v/>
      </c>
      <c r="KN50" s="77" t="str">
        <f t="shared" si="217"/>
        <v/>
      </c>
      <c r="KO50" s="77" t="str">
        <f t="shared" si="217"/>
        <v/>
      </c>
      <c r="KP50" s="77" t="str">
        <f t="shared" si="217"/>
        <v/>
      </c>
      <c r="KQ50" s="77" t="str">
        <f t="shared" si="217"/>
        <v/>
      </c>
      <c r="KR50" s="77" t="str">
        <f t="shared" si="217"/>
        <v/>
      </c>
      <c r="KS50" s="77" t="str">
        <f t="shared" si="217"/>
        <v/>
      </c>
      <c r="KT50" s="78" t="str">
        <f t="shared" si="217"/>
        <v/>
      </c>
      <c r="KV50" s="97" t="str">
        <f t="shared" si="215"/>
        <v/>
      </c>
      <c r="KW50" s="98" t="str">
        <f t="shared" si="216"/>
        <v/>
      </c>
    </row>
    <row r="51" spans="1:309" x14ac:dyDescent="0.25">
      <c r="A51" s="2"/>
      <c r="B51" s="291"/>
      <c r="C51" s="292"/>
      <c r="D51" s="293"/>
      <c r="E51" s="294"/>
      <c r="F51" s="295"/>
      <c r="G51" s="296"/>
      <c r="H51" s="296"/>
      <c r="I51" s="296"/>
      <c r="J51" s="296"/>
      <c r="K51" s="297"/>
      <c r="L51" s="295"/>
      <c r="M51" s="296"/>
      <c r="N51" s="296"/>
      <c r="O51" s="296"/>
      <c r="P51" s="296"/>
      <c r="Q51" s="297"/>
      <c r="R51" s="295"/>
      <c r="S51" s="296"/>
      <c r="T51" s="296"/>
      <c r="U51" s="296"/>
      <c r="V51" s="296"/>
      <c r="W51" s="297"/>
      <c r="X51" s="295"/>
      <c r="Y51" s="296"/>
      <c r="Z51" s="296"/>
      <c r="AA51" s="296"/>
      <c r="AB51" s="296"/>
      <c r="AC51" s="297"/>
      <c r="AD51" s="295"/>
      <c r="AE51" s="296"/>
      <c r="AF51" s="296"/>
      <c r="AG51" s="296"/>
      <c r="AH51" s="296"/>
      <c r="AI51" s="297"/>
      <c r="AJ51" s="295"/>
      <c r="AK51" s="296"/>
      <c r="AL51" s="296"/>
      <c r="AM51" s="296"/>
      <c r="AN51" s="296"/>
      <c r="AO51" s="297"/>
      <c r="AP51" s="295"/>
      <c r="AQ51" s="296"/>
      <c r="AR51" s="296"/>
      <c r="AS51" s="296"/>
      <c r="AT51" s="296"/>
      <c r="AU51" s="297"/>
      <c r="AV51" s="295"/>
      <c r="AW51" s="296"/>
      <c r="AX51" s="296"/>
      <c r="AY51" s="296"/>
      <c r="AZ51" s="296"/>
      <c r="BA51" s="297"/>
      <c r="BB51" s="295"/>
      <c r="BC51" s="296"/>
      <c r="BD51" s="296"/>
      <c r="BE51" s="296"/>
      <c r="BF51" s="296"/>
      <c r="BG51" s="297"/>
      <c r="BH51" s="295"/>
      <c r="BI51" s="296"/>
      <c r="BJ51" s="296"/>
      <c r="BK51" s="296"/>
      <c r="BL51" s="296"/>
      <c r="BM51" s="297"/>
      <c r="BN51" s="295"/>
      <c r="BO51" s="296"/>
      <c r="BP51" s="296"/>
      <c r="BQ51" s="296"/>
      <c r="BR51" s="296"/>
      <c r="BS51" s="297"/>
      <c r="BT51" s="295"/>
      <c r="BU51" s="296"/>
      <c r="BV51" s="296"/>
      <c r="BW51" s="296"/>
      <c r="BX51" s="296"/>
      <c r="BY51" s="297"/>
      <c r="BZ51" s="295"/>
      <c r="CA51" s="296"/>
      <c r="CB51" s="296"/>
      <c r="CC51" s="296"/>
      <c r="CD51" s="296"/>
      <c r="CE51" s="297"/>
      <c r="CF51" s="295"/>
      <c r="CG51" s="296"/>
      <c r="CH51" s="296"/>
      <c r="CI51" s="296"/>
      <c r="CJ51" s="296"/>
      <c r="CK51" s="297"/>
      <c r="CL51" s="295"/>
      <c r="CM51" s="296"/>
      <c r="CN51" s="296"/>
      <c r="CO51" s="296"/>
      <c r="CP51" s="296"/>
      <c r="CQ51" s="297"/>
      <c r="CR51" s="2"/>
      <c r="CV51" s="116" t="str">
        <f t="shared" si="210"/>
        <v/>
      </c>
      <c r="CW51" s="117" t="str">
        <f t="shared" si="211"/>
        <v/>
      </c>
      <c r="CY51" s="32" t="str">
        <f t="shared" ca="1" si="212"/>
        <v/>
      </c>
      <c r="CZ51" s="33" t="str">
        <f t="shared" ca="1" si="126"/>
        <v/>
      </c>
      <c r="DA51" s="33" t="str">
        <f t="shared" ca="1" si="127"/>
        <v/>
      </c>
      <c r="DB51" s="33" t="str">
        <f t="shared" ca="1" si="128"/>
        <v/>
      </c>
      <c r="DC51" s="33" t="str">
        <f t="shared" ca="1" si="129"/>
        <v/>
      </c>
      <c r="DD51" s="33" t="str">
        <f t="shared" ca="1" si="130"/>
        <v/>
      </c>
      <c r="DE51" s="33" t="str">
        <f t="shared" ca="1" si="131"/>
        <v/>
      </c>
      <c r="DF51" s="33" t="str">
        <f t="shared" ca="1" si="132"/>
        <v/>
      </c>
      <c r="DG51" s="33" t="str">
        <f t="shared" ca="1" si="133"/>
        <v/>
      </c>
      <c r="DH51" s="33" t="str">
        <f t="shared" ca="1" si="134"/>
        <v/>
      </c>
      <c r="DI51" s="33" t="str">
        <f t="shared" ca="1" si="135"/>
        <v/>
      </c>
      <c r="DJ51" s="33" t="str">
        <f t="shared" ca="1" si="136"/>
        <v/>
      </c>
      <c r="DK51" s="33" t="str">
        <f t="shared" ca="1" si="137"/>
        <v/>
      </c>
      <c r="DL51" s="33" t="str">
        <f t="shared" ca="1" si="138"/>
        <v/>
      </c>
      <c r="DM51" s="33" t="str">
        <f t="shared" ca="1" si="139"/>
        <v/>
      </c>
      <c r="DN51" s="33" t="str">
        <f t="shared" ca="1" si="140"/>
        <v/>
      </c>
      <c r="DO51" s="33" t="str">
        <f t="shared" ca="1" si="141"/>
        <v/>
      </c>
      <c r="DP51" s="33" t="str">
        <f t="shared" ca="1" si="142"/>
        <v/>
      </c>
      <c r="DQ51" s="33" t="str">
        <f t="shared" ca="1" si="143"/>
        <v/>
      </c>
      <c r="DR51" s="33" t="str">
        <f t="shared" ca="1" si="144"/>
        <v/>
      </c>
      <c r="DS51" s="33" t="str">
        <f t="shared" ca="1" si="145"/>
        <v/>
      </c>
      <c r="DT51" s="33" t="str">
        <f t="shared" ca="1" si="146"/>
        <v/>
      </c>
      <c r="DU51" s="33" t="str">
        <f t="shared" ca="1" si="147"/>
        <v/>
      </c>
      <c r="DV51" s="33" t="str">
        <f t="shared" ca="1" si="148"/>
        <v/>
      </c>
      <c r="DW51" s="33" t="str">
        <f t="shared" ca="1" si="149"/>
        <v/>
      </c>
      <c r="DX51" s="33" t="str">
        <f t="shared" ca="1" si="150"/>
        <v/>
      </c>
      <c r="DY51" s="33" t="str">
        <f t="shared" ca="1" si="151"/>
        <v/>
      </c>
      <c r="DZ51" s="33" t="str">
        <f t="shared" ca="1" si="152"/>
        <v/>
      </c>
      <c r="EA51" s="33" t="str">
        <f t="shared" ca="1" si="153"/>
        <v/>
      </c>
      <c r="EB51" s="33" t="str">
        <f t="shared" ca="1" si="154"/>
        <v/>
      </c>
      <c r="EC51" s="33" t="str">
        <f t="shared" ca="1" si="155"/>
        <v/>
      </c>
      <c r="ED51" s="33" t="str">
        <f t="shared" ca="1" si="156"/>
        <v/>
      </c>
      <c r="EE51" s="33" t="str">
        <f t="shared" ca="1" si="157"/>
        <v/>
      </c>
      <c r="EF51" s="33" t="str">
        <f t="shared" ca="1" si="158"/>
        <v/>
      </c>
      <c r="EG51" s="33" t="str">
        <f t="shared" ca="1" si="159"/>
        <v/>
      </c>
      <c r="EH51" s="33" t="str">
        <f t="shared" ca="1" si="160"/>
        <v/>
      </c>
      <c r="EI51" s="33" t="str">
        <f t="shared" ca="1" si="161"/>
        <v/>
      </c>
      <c r="EJ51" s="33" t="str">
        <f t="shared" ca="1" si="162"/>
        <v/>
      </c>
      <c r="EK51" s="33" t="str">
        <f t="shared" ca="1" si="163"/>
        <v/>
      </c>
      <c r="EL51" s="33" t="str">
        <f t="shared" ca="1" si="164"/>
        <v/>
      </c>
      <c r="EM51" s="33" t="str">
        <f t="shared" ca="1" si="165"/>
        <v/>
      </c>
      <c r="EN51" s="33" t="str">
        <f t="shared" ca="1" si="166"/>
        <v/>
      </c>
      <c r="EO51" s="33" t="str">
        <f t="shared" ca="1" si="167"/>
        <v/>
      </c>
      <c r="EP51" s="33" t="str">
        <f t="shared" ca="1" si="168"/>
        <v/>
      </c>
      <c r="EQ51" s="33" t="str">
        <f t="shared" ca="1" si="169"/>
        <v/>
      </c>
      <c r="ER51" s="33" t="str">
        <f t="shared" ca="1" si="170"/>
        <v/>
      </c>
      <c r="ES51" s="33" t="str">
        <f t="shared" ca="1" si="171"/>
        <v/>
      </c>
      <c r="ET51" s="33" t="str">
        <f t="shared" ca="1" si="172"/>
        <v/>
      </c>
      <c r="EU51" s="33" t="str">
        <f t="shared" ca="1" si="173"/>
        <v/>
      </c>
      <c r="EV51" s="33" t="str">
        <f t="shared" ca="1" si="174"/>
        <v/>
      </c>
      <c r="EW51" s="33" t="str">
        <f t="shared" ca="1" si="175"/>
        <v/>
      </c>
      <c r="EX51" s="33" t="str">
        <f t="shared" ca="1" si="176"/>
        <v/>
      </c>
      <c r="EY51" s="33" t="str">
        <f t="shared" ca="1" si="177"/>
        <v/>
      </c>
      <c r="EZ51" s="33" t="str">
        <f t="shared" ca="1" si="178"/>
        <v/>
      </c>
      <c r="FA51" s="33" t="str">
        <f t="shared" ca="1" si="179"/>
        <v/>
      </c>
      <c r="FB51" s="33" t="str">
        <f t="shared" ca="1" si="180"/>
        <v/>
      </c>
      <c r="FC51" s="33" t="str">
        <f t="shared" ca="1" si="181"/>
        <v/>
      </c>
      <c r="FD51" s="33" t="str">
        <f t="shared" ca="1" si="182"/>
        <v/>
      </c>
      <c r="FE51" s="33" t="str">
        <f t="shared" ca="1" si="183"/>
        <v/>
      </c>
      <c r="FF51" s="33" t="str">
        <f t="shared" ca="1" si="184"/>
        <v/>
      </c>
      <c r="FG51" s="33" t="str">
        <f t="shared" ca="1" si="185"/>
        <v/>
      </c>
      <c r="FH51" s="33" t="str">
        <f t="shared" ca="1" si="186"/>
        <v/>
      </c>
      <c r="FI51" s="33" t="str">
        <f t="shared" ca="1" si="187"/>
        <v/>
      </c>
      <c r="FJ51" s="33" t="str">
        <f t="shared" ca="1" si="188"/>
        <v/>
      </c>
      <c r="FK51" s="33" t="str">
        <f t="shared" ca="1" si="189"/>
        <v/>
      </c>
      <c r="FL51" s="33" t="str">
        <f t="shared" ca="1" si="190"/>
        <v/>
      </c>
      <c r="FM51" s="33" t="str">
        <f t="shared" ca="1" si="191"/>
        <v/>
      </c>
      <c r="FN51" s="33" t="str">
        <f t="shared" ca="1" si="192"/>
        <v/>
      </c>
      <c r="FO51" s="33" t="str">
        <f t="shared" ca="1" si="193"/>
        <v/>
      </c>
      <c r="FP51" s="33" t="str">
        <f t="shared" ca="1" si="194"/>
        <v/>
      </c>
      <c r="FQ51" s="33" t="str">
        <f t="shared" ca="1" si="195"/>
        <v/>
      </c>
      <c r="FR51" s="33" t="str">
        <f t="shared" ca="1" si="196"/>
        <v/>
      </c>
      <c r="FS51" s="33" t="str">
        <f t="shared" ca="1" si="197"/>
        <v/>
      </c>
      <c r="FT51" s="33" t="str">
        <f t="shared" ca="1" si="198"/>
        <v/>
      </c>
      <c r="FU51" s="33" t="str">
        <f t="shared" ca="1" si="199"/>
        <v/>
      </c>
      <c r="FV51" s="33" t="str">
        <f t="shared" ca="1" si="200"/>
        <v/>
      </c>
      <c r="FW51" s="33" t="str">
        <f t="shared" ca="1" si="201"/>
        <v/>
      </c>
      <c r="FX51" s="33" t="str">
        <f t="shared" ca="1" si="202"/>
        <v/>
      </c>
      <c r="FY51" s="33" t="str">
        <f t="shared" ca="1" si="203"/>
        <v/>
      </c>
      <c r="FZ51" s="33" t="str">
        <f t="shared" ca="1" si="204"/>
        <v/>
      </c>
      <c r="GA51" s="33" t="str">
        <f t="shared" ca="1" si="205"/>
        <v/>
      </c>
      <c r="GB51" s="33" t="str">
        <f t="shared" ca="1" si="206"/>
        <v/>
      </c>
      <c r="GC51" s="33" t="str">
        <f t="shared" ca="1" si="207"/>
        <v/>
      </c>
      <c r="GD51" s="34" t="str">
        <f t="shared" ca="1" si="208"/>
        <v/>
      </c>
      <c r="GF51" s="41" t="str" cm="1">
        <f t="array" ref="GF51">IFERROR(IF(OR(GF$10="", $B51="", $F51="", L51="", GF$8=""), "", IF(GF$9="", L51/$F51, (L51-INDEX($L51:$CQ51, $GE51, MATCH(CONCATENATE(GF$10, " - ", GF$8-7), $L$68:$CQ$68, 0)))/$F51)), "")</f>
        <v/>
      </c>
      <c r="GG51" s="42" t="str" cm="1">
        <f t="array" ref="GG51">IFERROR(IF(OR(GG$10="", $B51="", $G51="", M51="", GG$8=""), "", IF(GG$9="", M51/$G51, (M51-INDEX($L51:$CQ51, $GE51, MATCH(CONCATENATE(GG$10, " - ", GG$8-7), $L$68:$CQ$68, 0)))/$G51)), "")</f>
        <v/>
      </c>
      <c r="GH51" s="42" t="str" cm="1">
        <f t="array" ref="GH51">IFERROR(IF(OR(GH$10="", $B51="", $H51="", N51="", GH$8=""), "", IF(GH$9="", N51/$H51, (N51-INDEX($L51:$CQ51, $GE51, MATCH(CONCATENATE(GH$10, " - ", GH$8-7), $L$68:$CQ$68, 0)))/$H51)), "")</f>
        <v/>
      </c>
      <c r="GI51" s="42" t="str" cm="1">
        <f t="array" ref="GI51">IFERROR(IF(OR(GI$10="", $B51="", $I51="", O51="", GI$8=""), "", IF(GI$9="", O51/$I51, (O51-INDEX($L51:$CQ51, $GE51, MATCH(CONCATENATE(GI$10, " - ", GI$8-7), $L$68:$CQ$68, 0)))/$I51)), "")</f>
        <v/>
      </c>
      <c r="GJ51" s="42" t="str" cm="1">
        <f t="array" ref="GJ51">IFERROR(IF(OR(GJ$10="", $B51="", $J51="", P51="", GJ$8=""), "", IF(GJ$9="", P51/$J51, (P51-INDEX($L51:$CQ51, $GE51, MATCH(CONCATENATE(GJ$10, " - ", GJ$8-7), $L$68:$CQ$68, 0)))/$J51)), "")</f>
        <v/>
      </c>
      <c r="GK51" s="43" t="str" cm="1">
        <f t="array" ref="GK51">IFERROR(IF(OR(GK$10="", $B51="", $K51="", Q51="", GK$8=""), "", IF(GK$9="", Q51/$K51, (Q51-INDEX($L51:$CQ51, $GE51, MATCH(CONCATENATE(GK$10, " - ", GK$8-7), $L$68:$CQ$68, 0)))/$K51)), "")</f>
        <v/>
      </c>
      <c r="GL51" s="41" t="str" cm="1">
        <f t="array" ref="GL51">IFERROR(IF(OR(GL$10="", $B51="", $F51="", R51="", GL$8=""), "", IF(GL$9="", R51/$F51, (R51-INDEX($L51:$CQ51, $GE51, MATCH(CONCATENATE(GL$10, " - ", GL$8-7), $L$68:$CQ$68, 0)))/$F51)), "")</f>
        <v/>
      </c>
      <c r="GM51" s="42" t="str" cm="1">
        <f t="array" ref="GM51">IFERROR(IF(OR(GM$10="", $B51="", $G51="", S51="", GM$8=""), "", IF(GM$9="", S51/$G51, (S51-INDEX($L51:$CQ51, $GE51, MATCH(CONCATENATE(GM$10, " - ", GM$8-7), $L$68:$CQ$68, 0)))/$G51)), "")</f>
        <v/>
      </c>
      <c r="GN51" s="42" t="str" cm="1">
        <f t="array" ref="GN51">IFERROR(IF(OR(GN$10="", $B51="", $H51="", T51="", GN$8=""), "", IF(GN$9="", T51/$H51, (T51-INDEX($L51:$CQ51, $GE51, MATCH(CONCATENATE(GN$10, " - ", GN$8-7), $L$68:$CQ$68, 0)))/$H51)), "")</f>
        <v/>
      </c>
      <c r="GO51" s="42" t="str" cm="1">
        <f t="array" ref="GO51">IFERROR(IF(OR(GO$10="", $B51="", $I51="", U51="", GO$8=""), "", IF(GO$9="", U51/$I51, (U51-INDEX($L51:$CQ51, $GE51, MATCH(CONCATENATE(GO$10, " - ", GO$8-7), $L$68:$CQ$68, 0)))/$I51)), "")</f>
        <v/>
      </c>
      <c r="GP51" s="42" t="str" cm="1">
        <f t="array" ref="GP51">IFERROR(IF(OR(GP$10="", $B51="", $J51="", V51="", GP$8=""), "", IF(GP$9="", V51/$J51, (V51-INDEX($L51:$CQ51, $GE51, MATCH(CONCATENATE(GP$10, " - ", GP$8-7), $L$68:$CQ$68, 0)))/$J51)), "")</f>
        <v/>
      </c>
      <c r="GQ51" s="43" t="str" cm="1">
        <f t="array" ref="GQ51">IFERROR(IF(OR(GQ$10="", $B51="", $K51="", W51="", GQ$8=""), "", IF(GQ$9="", W51/$K51, (W51-INDEX($L51:$CQ51, $GE51, MATCH(CONCATENATE(GQ$10, " - ", GQ$8-7), $L$68:$CQ$68, 0)))/$K51)), "")</f>
        <v/>
      </c>
      <c r="GR51" s="41" t="str" cm="1">
        <f t="array" ref="GR51">IFERROR(IF(OR(GR$10="", $B51="", $F51="", X51="", GR$8=""), "", IF(GR$9="", X51/$F51, (X51-INDEX($L51:$CQ51, $GE51, MATCH(CONCATENATE(GR$10, " - ", GR$8-7), $L$68:$CQ$68, 0)))/$F51)), "")</f>
        <v/>
      </c>
      <c r="GS51" s="42" t="str" cm="1">
        <f t="array" ref="GS51">IFERROR(IF(OR(GS$10="", $B51="", $G51="", Y51="", GS$8=""), "", IF(GS$9="", Y51/$G51, (Y51-INDEX($L51:$CQ51, $GE51, MATCH(CONCATENATE(GS$10, " - ", GS$8-7), $L$68:$CQ$68, 0)))/$G51)), "")</f>
        <v/>
      </c>
      <c r="GT51" s="42" t="str" cm="1">
        <f t="array" ref="GT51">IFERROR(IF(OR(GT$10="", $B51="", $H51="", Z51="", GT$8=""), "", IF(GT$9="", Z51/$H51, (Z51-INDEX($L51:$CQ51, $GE51, MATCH(CONCATENATE(GT$10, " - ", GT$8-7), $L$68:$CQ$68, 0)))/$H51)), "")</f>
        <v/>
      </c>
      <c r="GU51" s="42" t="str" cm="1">
        <f t="array" ref="GU51">IFERROR(IF(OR(GU$10="", $B51="", $I51="", AA51="", GU$8=""), "", IF(GU$9="", AA51/$I51, (AA51-INDEX($L51:$CQ51, $GE51, MATCH(CONCATENATE(GU$10, " - ", GU$8-7), $L$68:$CQ$68, 0)))/$I51)), "")</f>
        <v/>
      </c>
      <c r="GV51" s="42" t="str" cm="1">
        <f t="array" ref="GV51">IFERROR(IF(OR(GV$10="", $B51="", $J51="", AB51="", GV$8=""), "", IF(GV$9="", AB51/$J51, (AB51-INDEX($L51:$CQ51, $GE51, MATCH(CONCATENATE(GV$10, " - ", GV$8-7), $L$68:$CQ$68, 0)))/$J51)), "")</f>
        <v/>
      </c>
      <c r="GW51" s="43" t="str" cm="1">
        <f t="array" ref="GW51">IFERROR(IF(OR(GW$10="", $B51="", $K51="", AC51="", GW$8=""), "", IF(GW$9="", AC51/$K51, (AC51-INDEX($L51:$CQ51, $GE51, MATCH(CONCATENATE(GW$10, " - ", GW$8-7), $L$68:$CQ$68, 0)))/$K51)), "")</f>
        <v/>
      </c>
      <c r="GX51" s="41" t="str" cm="1">
        <f t="array" ref="GX51">IFERROR(IF(OR(GX$10="", $B51="", $F51="", AD51="", GX$8=""), "", IF(GX$9="", AD51/$F51, (AD51-INDEX($L51:$CQ51, $GE51, MATCH(CONCATENATE(GX$10, " - ", GX$8-7), $L$68:$CQ$68, 0)))/$F51)), "")</f>
        <v/>
      </c>
      <c r="GY51" s="42" t="str" cm="1">
        <f t="array" ref="GY51">IFERROR(IF(OR(GY$10="", $B51="", $G51="", AE51="", GY$8=""), "", IF(GY$9="", AE51/$G51, (AE51-INDEX($L51:$CQ51, $GE51, MATCH(CONCATENATE(GY$10, " - ", GY$8-7), $L$68:$CQ$68, 0)))/$G51)), "")</f>
        <v/>
      </c>
      <c r="GZ51" s="42" t="str" cm="1">
        <f t="array" ref="GZ51">IFERROR(IF(OR(GZ$10="", $B51="", $H51="", AF51="", GZ$8=""), "", IF(GZ$9="", AF51/$H51, (AF51-INDEX($L51:$CQ51, $GE51, MATCH(CONCATENATE(GZ$10, " - ", GZ$8-7), $L$68:$CQ$68, 0)))/$H51)), "")</f>
        <v/>
      </c>
      <c r="HA51" s="42" t="str" cm="1">
        <f t="array" ref="HA51">IFERROR(IF(OR(HA$10="", $B51="", $I51="", AG51="", HA$8=""), "", IF(HA$9="", AG51/$I51, (AG51-INDEX($L51:$CQ51, $GE51, MATCH(CONCATENATE(HA$10, " - ", HA$8-7), $L$68:$CQ$68, 0)))/$I51)), "")</f>
        <v/>
      </c>
      <c r="HB51" s="42" t="str" cm="1">
        <f t="array" ref="HB51">IFERROR(IF(OR(HB$10="", $B51="", $J51="", AH51="", HB$8=""), "", IF(HB$9="", AH51/$J51, (AH51-INDEX($L51:$CQ51, $GE51, MATCH(CONCATENATE(HB$10, " - ", HB$8-7), $L$68:$CQ$68, 0)))/$J51)), "")</f>
        <v/>
      </c>
      <c r="HC51" s="43" t="str" cm="1">
        <f t="array" ref="HC51">IFERROR(IF(OR(HC$10="", $B51="", $K51="", AI51="", HC$8=""), "", IF(HC$9="", AI51/$K51, (AI51-INDEX($L51:$CQ51, $GE51, MATCH(CONCATENATE(HC$10, " - ", HC$8-7), $L$68:$CQ$68, 0)))/$K51)), "")</f>
        <v/>
      </c>
      <c r="HD51" s="41" t="str" cm="1">
        <f t="array" ref="HD51">IFERROR(IF(OR(HD$10="", $B51="", $F51="", AJ51="", HD$8=""), "", IF(HD$9="", AJ51/$F51, (AJ51-INDEX($L51:$CQ51, $GE51, MATCH(CONCATENATE(HD$10, " - ", HD$8-7), $L$68:$CQ$68, 0)))/$F51)), "")</f>
        <v/>
      </c>
      <c r="HE51" s="42" t="str" cm="1">
        <f t="array" ref="HE51">IFERROR(IF(OR(HE$10="", $B51="", $G51="", AK51="", HE$8=""), "", IF(HE$9="", AK51/$G51, (AK51-INDEX($L51:$CQ51, $GE51, MATCH(CONCATENATE(HE$10, " - ", HE$8-7), $L$68:$CQ$68, 0)))/$G51)), "")</f>
        <v/>
      </c>
      <c r="HF51" s="42" t="str" cm="1">
        <f t="array" ref="HF51">IFERROR(IF(OR(HF$10="", $B51="", $H51="", AL51="", HF$8=""), "", IF(HF$9="", AL51/$H51, (AL51-INDEX($L51:$CQ51, $GE51, MATCH(CONCATENATE(HF$10, " - ", HF$8-7), $L$68:$CQ$68, 0)))/$H51)), "")</f>
        <v/>
      </c>
      <c r="HG51" s="42" t="str" cm="1">
        <f t="array" ref="HG51">IFERROR(IF(OR(HG$10="", $B51="", $I51="", AM51="", HG$8=""), "", IF(HG$9="", AM51/$I51, (AM51-INDEX($L51:$CQ51, $GE51, MATCH(CONCATENATE(HG$10, " - ", HG$8-7), $L$68:$CQ$68, 0)))/$I51)), "")</f>
        <v/>
      </c>
      <c r="HH51" s="42" t="str" cm="1">
        <f t="array" ref="HH51">IFERROR(IF(OR(HH$10="", $B51="", $J51="", AN51="", HH$8=""), "", IF(HH$9="", AN51/$J51, (AN51-INDEX($L51:$CQ51, $GE51, MATCH(CONCATENATE(HH$10, " - ", HH$8-7), $L$68:$CQ$68, 0)))/$J51)), "")</f>
        <v/>
      </c>
      <c r="HI51" s="43" t="str" cm="1">
        <f t="array" ref="HI51">IFERROR(IF(OR(HI$10="", $B51="", $K51="", AO51="", HI$8=""), "", IF(HI$9="", AO51/$K51, (AO51-INDEX($L51:$CQ51, $GE51, MATCH(CONCATENATE(HI$10, " - ", HI$8-7), $L$68:$CQ$68, 0)))/$K51)), "")</f>
        <v/>
      </c>
      <c r="HJ51" s="41" t="str" cm="1">
        <f t="array" ref="HJ51">IFERROR(IF(OR(HJ$10="", $B51="", $F51="", AP51="", HJ$8=""), "", IF(HJ$9="", AP51/$F51, (AP51-INDEX($L51:$CQ51, $GE51, MATCH(CONCATENATE(HJ$10, " - ", HJ$8-7), $L$68:$CQ$68, 0)))/$F51)), "")</f>
        <v/>
      </c>
      <c r="HK51" s="42" t="str" cm="1">
        <f t="array" ref="HK51">IFERROR(IF(OR(HK$10="", $B51="", $G51="", AQ51="", HK$8=""), "", IF(HK$9="", AQ51/$G51, (AQ51-INDEX($L51:$CQ51, $GE51, MATCH(CONCATENATE(HK$10, " - ", HK$8-7), $L$68:$CQ$68, 0)))/$G51)), "")</f>
        <v/>
      </c>
      <c r="HL51" s="42" t="str" cm="1">
        <f t="array" ref="HL51">IFERROR(IF(OR(HL$10="", $B51="", $H51="", AR51="", HL$8=""), "", IF(HL$9="", AR51/$H51, (AR51-INDEX($L51:$CQ51, $GE51, MATCH(CONCATENATE(HL$10, " - ", HL$8-7), $L$68:$CQ$68, 0)))/$H51)), "")</f>
        <v/>
      </c>
      <c r="HM51" s="42" t="str" cm="1">
        <f t="array" ref="HM51">IFERROR(IF(OR(HM$10="", $B51="", $I51="", AS51="", HM$8=""), "", IF(HM$9="", AS51/$I51, (AS51-INDEX($L51:$CQ51, $GE51, MATCH(CONCATENATE(HM$10, " - ", HM$8-7), $L$68:$CQ$68, 0)))/$I51)), "")</f>
        <v/>
      </c>
      <c r="HN51" s="42" t="str" cm="1">
        <f t="array" ref="HN51">IFERROR(IF(OR(HN$10="", $B51="", $J51="", AT51="", HN$8=""), "", IF(HN$9="", AT51/$J51, (AT51-INDEX($L51:$CQ51, $GE51, MATCH(CONCATENATE(HN$10, " - ", HN$8-7), $L$68:$CQ$68, 0)))/$J51)), "")</f>
        <v/>
      </c>
      <c r="HO51" s="43" t="str" cm="1">
        <f t="array" ref="HO51">IFERROR(IF(OR(HO$10="", $B51="", $K51="", AU51="", HO$8=""), "", IF(HO$9="", AU51/$K51, (AU51-INDEX($L51:$CQ51, $GE51, MATCH(CONCATENATE(HO$10, " - ", HO$8-7), $L$68:$CQ$68, 0)))/$K51)), "")</f>
        <v/>
      </c>
      <c r="HP51" s="41" t="str" cm="1">
        <f t="array" ref="HP51">IFERROR(IF(OR(HP$10="", $B51="", $F51="", AV51="", HP$8=""), "", IF(HP$9="", AV51/$F51, (AV51-INDEX($L51:$CQ51, $GE51, MATCH(CONCATENATE(HP$10, " - ", HP$8-7), $L$68:$CQ$68, 0)))/$F51)), "")</f>
        <v/>
      </c>
      <c r="HQ51" s="42" t="str" cm="1">
        <f t="array" ref="HQ51">IFERROR(IF(OR(HQ$10="", $B51="", $G51="", AW51="", HQ$8=""), "", IF(HQ$9="", AW51/$G51, (AW51-INDEX($L51:$CQ51, $GE51, MATCH(CONCATENATE(HQ$10, " - ", HQ$8-7), $L$68:$CQ$68, 0)))/$G51)), "")</f>
        <v/>
      </c>
      <c r="HR51" s="42" t="str" cm="1">
        <f t="array" ref="HR51">IFERROR(IF(OR(HR$10="", $B51="", $H51="", AX51="", HR$8=""), "", IF(HR$9="", AX51/$H51, (AX51-INDEX($L51:$CQ51, $GE51, MATCH(CONCATENATE(HR$10, " - ", HR$8-7), $L$68:$CQ$68, 0)))/$H51)), "")</f>
        <v/>
      </c>
      <c r="HS51" s="42" t="str" cm="1">
        <f t="array" ref="HS51">IFERROR(IF(OR(HS$10="", $B51="", $I51="", AY51="", HS$8=""), "", IF(HS$9="", AY51/$I51, (AY51-INDEX($L51:$CQ51, $GE51, MATCH(CONCATENATE(HS$10, " - ", HS$8-7), $L$68:$CQ$68, 0)))/$I51)), "")</f>
        <v/>
      </c>
      <c r="HT51" s="42" t="str" cm="1">
        <f t="array" ref="HT51">IFERROR(IF(OR(HT$10="", $B51="", $J51="", AZ51="", HT$8=""), "", IF(HT$9="", AZ51/$J51, (AZ51-INDEX($L51:$CQ51, $GE51, MATCH(CONCATENATE(HT$10, " - ", HT$8-7), $L$68:$CQ$68, 0)))/$J51)), "")</f>
        <v/>
      </c>
      <c r="HU51" s="43" t="str" cm="1">
        <f t="array" ref="HU51">IFERROR(IF(OR(HU$10="", $B51="", $K51="", BA51="", HU$8=""), "", IF(HU$9="", BA51/$K51, (BA51-INDEX($L51:$CQ51, $GE51, MATCH(CONCATENATE(HU$10, " - ", HU$8-7), $L$68:$CQ$68, 0)))/$K51)), "")</f>
        <v/>
      </c>
      <c r="HV51" s="41" t="str" cm="1">
        <f t="array" ref="HV51">IFERROR(IF(OR(HV$10="", $B51="", $F51="", BB51="", HV$8=""), "", IF(HV$9="", BB51/$F51, (BB51-INDEX($L51:$CQ51, $GE51, MATCH(CONCATENATE(HV$10, " - ", HV$8-7), $L$68:$CQ$68, 0)))/$F51)), "")</f>
        <v/>
      </c>
      <c r="HW51" s="42" t="str" cm="1">
        <f t="array" ref="HW51">IFERROR(IF(OR(HW$10="", $B51="", $G51="", BC51="", HW$8=""), "", IF(HW$9="", BC51/$G51, (BC51-INDEX($L51:$CQ51, $GE51, MATCH(CONCATENATE(HW$10, " - ", HW$8-7), $L$68:$CQ$68, 0)))/$G51)), "")</f>
        <v/>
      </c>
      <c r="HX51" s="42" t="str" cm="1">
        <f t="array" ref="HX51">IFERROR(IF(OR(HX$10="", $B51="", $H51="", BD51="", HX$8=""), "", IF(HX$9="", BD51/$H51, (BD51-INDEX($L51:$CQ51, $GE51, MATCH(CONCATENATE(HX$10, " - ", HX$8-7), $L$68:$CQ$68, 0)))/$H51)), "")</f>
        <v/>
      </c>
      <c r="HY51" s="42" t="str" cm="1">
        <f t="array" ref="HY51">IFERROR(IF(OR(HY$10="", $B51="", $I51="", BE51="", HY$8=""), "", IF(HY$9="", BE51/$I51, (BE51-INDEX($L51:$CQ51, $GE51, MATCH(CONCATENATE(HY$10, " - ", HY$8-7), $L$68:$CQ$68, 0)))/$I51)), "")</f>
        <v/>
      </c>
      <c r="HZ51" s="42" t="str" cm="1">
        <f t="array" ref="HZ51">IFERROR(IF(OR(HZ$10="", $B51="", $J51="", BF51="", HZ$8=""), "", IF(HZ$9="", BF51/$J51, (BF51-INDEX($L51:$CQ51, $GE51, MATCH(CONCATENATE(HZ$10, " - ", HZ$8-7), $L$68:$CQ$68, 0)))/$J51)), "")</f>
        <v/>
      </c>
      <c r="IA51" s="43" t="str" cm="1">
        <f t="array" ref="IA51">IFERROR(IF(OR(IA$10="", $B51="", $K51="", BG51="", IA$8=""), "", IF(IA$9="", BG51/$K51, (BG51-INDEX($L51:$CQ51, $GE51, MATCH(CONCATENATE(IA$10, " - ", IA$8-7), $L$68:$CQ$68, 0)))/$K51)), "")</f>
        <v/>
      </c>
      <c r="IB51" s="41" t="str" cm="1">
        <f t="array" ref="IB51">IFERROR(IF(OR(IB$10="", $B51="", $F51="", BH51="", IB$8=""), "", IF(IB$9="", BH51/$F51, (BH51-INDEX($L51:$CQ51, $GE51, MATCH(CONCATENATE(IB$10, " - ", IB$8-7), $L$68:$CQ$68, 0)))/$F51)), "")</f>
        <v/>
      </c>
      <c r="IC51" s="42" t="str" cm="1">
        <f t="array" ref="IC51">IFERROR(IF(OR(IC$10="", $B51="", $G51="", BI51="", IC$8=""), "", IF(IC$9="", BI51/$G51, (BI51-INDEX($L51:$CQ51, $GE51, MATCH(CONCATENATE(IC$10, " - ", IC$8-7), $L$68:$CQ$68, 0)))/$G51)), "")</f>
        <v/>
      </c>
      <c r="ID51" s="42" t="str" cm="1">
        <f t="array" ref="ID51">IFERROR(IF(OR(ID$10="", $B51="", $H51="", BJ51="", ID$8=""), "", IF(ID$9="", BJ51/$H51, (BJ51-INDEX($L51:$CQ51, $GE51, MATCH(CONCATENATE(ID$10, " - ", ID$8-7), $L$68:$CQ$68, 0)))/$H51)), "")</f>
        <v/>
      </c>
      <c r="IE51" s="42" t="str" cm="1">
        <f t="array" ref="IE51">IFERROR(IF(OR(IE$10="", $B51="", $I51="", BK51="", IE$8=""), "", IF(IE$9="", BK51/$I51, (BK51-INDEX($L51:$CQ51, $GE51, MATCH(CONCATENATE(IE$10, " - ", IE$8-7), $L$68:$CQ$68, 0)))/$I51)), "")</f>
        <v/>
      </c>
      <c r="IF51" s="42" t="str" cm="1">
        <f t="array" ref="IF51">IFERROR(IF(OR(IF$10="", $B51="", $J51="", BL51="", IF$8=""), "", IF(IF$9="", BL51/$J51, (BL51-INDEX($L51:$CQ51, $GE51, MATCH(CONCATENATE(IF$10, " - ", IF$8-7), $L$68:$CQ$68, 0)))/$J51)), "")</f>
        <v/>
      </c>
      <c r="IG51" s="43" t="str" cm="1">
        <f t="array" ref="IG51">IFERROR(IF(OR(IG$10="", $B51="", $K51="", BM51="", IG$8=""), "", IF(IG$9="", BM51/$K51, (BM51-INDEX($L51:$CQ51, $GE51, MATCH(CONCATENATE(IG$10, " - ", IG$8-7), $L$68:$CQ$68, 0)))/$K51)), "")</f>
        <v/>
      </c>
      <c r="IH51" s="41" t="str" cm="1">
        <f t="array" ref="IH51">IFERROR(IF(OR(IH$10="", $B51="", $F51="", BN51="", IH$8=""), "", IF(IH$9="", BN51/$F51, (BN51-INDEX($L51:$CQ51, $GE51, MATCH(CONCATENATE(IH$10, " - ", IH$8-7), $L$68:$CQ$68, 0)))/$F51)), "")</f>
        <v/>
      </c>
      <c r="II51" s="42" t="str" cm="1">
        <f t="array" ref="II51">IFERROR(IF(OR(II$10="", $B51="", $G51="", BO51="", II$8=""), "", IF(II$9="", BO51/$G51, (BO51-INDEX($L51:$CQ51, $GE51, MATCH(CONCATENATE(II$10, " - ", II$8-7), $L$68:$CQ$68, 0)))/$G51)), "")</f>
        <v/>
      </c>
      <c r="IJ51" s="42" t="str" cm="1">
        <f t="array" ref="IJ51">IFERROR(IF(OR(IJ$10="", $B51="", $H51="", BP51="", IJ$8=""), "", IF(IJ$9="", BP51/$H51, (BP51-INDEX($L51:$CQ51, $GE51, MATCH(CONCATENATE(IJ$10, " - ", IJ$8-7), $L$68:$CQ$68, 0)))/$H51)), "")</f>
        <v/>
      </c>
      <c r="IK51" s="42" t="str" cm="1">
        <f t="array" ref="IK51">IFERROR(IF(OR(IK$10="", $B51="", $I51="", BQ51="", IK$8=""), "", IF(IK$9="", BQ51/$I51, (BQ51-INDEX($L51:$CQ51, $GE51, MATCH(CONCATENATE(IK$10, " - ", IK$8-7), $L$68:$CQ$68, 0)))/$I51)), "")</f>
        <v/>
      </c>
      <c r="IL51" s="42" t="str" cm="1">
        <f t="array" ref="IL51">IFERROR(IF(OR(IL$10="", $B51="", $J51="", BR51="", IL$8=""), "", IF(IL$9="", BR51/$J51, (BR51-INDEX($L51:$CQ51, $GE51, MATCH(CONCATENATE(IL$10, " - ", IL$8-7), $L$68:$CQ$68, 0)))/$J51)), "")</f>
        <v/>
      </c>
      <c r="IM51" s="43" t="str" cm="1">
        <f t="array" ref="IM51">IFERROR(IF(OR(IM$10="", $B51="", $K51="", BS51="", IM$8=""), "", IF(IM$9="", BS51/$K51, (BS51-INDEX($L51:$CQ51, $GE51, MATCH(CONCATENATE(IM$10, " - ", IM$8-7), $L$68:$CQ$68, 0)))/$K51)), "")</f>
        <v/>
      </c>
      <c r="IN51" s="41" t="str" cm="1">
        <f t="array" ref="IN51">IFERROR(IF(OR(IN$10="", $B51="", $F51="", BT51="", IN$8=""), "", IF(IN$9="", BT51/$F51, (BT51-INDEX($L51:$CQ51, $GE51, MATCH(CONCATENATE(IN$10, " - ", IN$8-7), $L$68:$CQ$68, 0)))/$F51)), "")</f>
        <v/>
      </c>
      <c r="IO51" s="42" t="str" cm="1">
        <f t="array" ref="IO51">IFERROR(IF(OR(IO$10="", $B51="", $G51="", BU51="", IO$8=""), "", IF(IO$9="", BU51/$G51, (BU51-INDEX($L51:$CQ51, $GE51, MATCH(CONCATENATE(IO$10, " - ", IO$8-7), $L$68:$CQ$68, 0)))/$G51)), "")</f>
        <v/>
      </c>
      <c r="IP51" s="42" t="str" cm="1">
        <f t="array" ref="IP51">IFERROR(IF(OR(IP$10="", $B51="", $H51="", BV51="", IP$8=""), "", IF(IP$9="", BV51/$H51, (BV51-INDEX($L51:$CQ51, $GE51, MATCH(CONCATENATE(IP$10, " - ", IP$8-7), $L$68:$CQ$68, 0)))/$H51)), "")</f>
        <v/>
      </c>
      <c r="IQ51" s="42" t="str" cm="1">
        <f t="array" ref="IQ51">IFERROR(IF(OR(IQ$10="", $B51="", $I51="", BW51="", IQ$8=""), "", IF(IQ$9="", BW51/$I51, (BW51-INDEX($L51:$CQ51, $GE51, MATCH(CONCATENATE(IQ$10, " - ", IQ$8-7), $L$68:$CQ$68, 0)))/$I51)), "")</f>
        <v/>
      </c>
      <c r="IR51" s="42" t="str" cm="1">
        <f t="array" ref="IR51">IFERROR(IF(OR(IR$10="", $B51="", $J51="", BX51="", IR$8=""), "", IF(IR$9="", BX51/$J51, (BX51-INDEX($L51:$CQ51, $GE51, MATCH(CONCATENATE(IR$10, " - ", IR$8-7), $L$68:$CQ$68, 0)))/$J51)), "")</f>
        <v/>
      </c>
      <c r="IS51" s="43" t="str" cm="1">
        <f t="array" ref="IS51">IFERROR(IF(OR(IS$10="", $B51="", $K51="", BY51="", IS$8=""), "", IF(IS$9="", BY51/$K51, (BY51-INDEX($L51:$CQ51, $GE51, MATCH(CONCATENATE(IS$10, " - ", IS$8-7), $L$68:$CQ$68, 0)))/$K51)), "")</f>
        <v/>
      </c>
      <c r="IT51" s="41" t="str" cm="1">
        <f t="array" ref="IT51">IFERROR(IF(OR(IT$10="", $B51="", $F51="", BZ51="", IT$8=""), "", IF(IT$9="", BZ51/$F51, (BZ51-INDEX($L51:$CQ51, $GE51, MATCH(CONCATENATE(IT$10, " - ", IT$8-7), $L$68:$CQ$68, 0)))/$F51)), "")</f>
        <v/>
      </c>
      <c r="IU51" s="42" t="str" cm="1">
        <f t="array" ref="IU51">IFERROR(IF(OR(IU$10="", $B51="", $G51="", CA51="", IU$8=""), "", IF(IU$9="", CA51/$G51, (CA51-INDEX($L51:$CQ51, $GE51, MATCH(CONCATENATE(IU$10, " - ", IU$8-7), $L$68:$CQ$68, 0)))/$G51)), "")</f>
        <v/>
      </c>
      <c r="IV51" s="42" t="str" cm="1">
        <f t="array" ref="IV51">IFERROR(IF(OR(IV$10="", $B51="", $H51="", CB51="", IV$8=""), "", IF(IV$9="", CB51/$H51, (CB51-INDEX($L51:$CQ51, $GE51, MATCH(CONCATENATE(IV$10, " - ", IV$8-7), $L$68:$CQ$68, 0)))/$H51)), "")</f>
        <v/>
      </c>
      <c r="IW51" s="42" t="str" cm="1">
        <f t="array" ref="IW51">IFERROR(IF(OR(IW$10="", $B51="", $I51="", CC51="", IW$8=""), "", IF(IW$9="", CC51/$I51, (CC51-INDEX($L51:$CQ51, $GE51, MATCH(CONCATENATE(IW$10, " - ", IW$8-7), $L$68:$CQ$68, 0)))/$I51)), "")</f>
        <v/>
      </c>
      <c r="IX51" s="42" t="str" cm="1">
        <f t="array" ref="IX51">IFERROR(IF(OR(IX$10="", $B51="", $J51="", CD51="", IX$8=""), "", IF(IX$9="", CD51/$J51, (CD51-INDEX($L51:$CQ51, $GE51, MATCH(CONCATENATE(IX$10, " - ", IX$8-7), $L$68:$CQ$68, 0)))/$J51)), "")</f>
        <v/>
      </c>
      <c r="IY51" s="43" t="str" cm="1">
        <f t="array" ref="IY51">IFERROR(IF(OR(IY$10="", $B51="", $K51="", CE51="", IY$8=""), "", IF(IY$9="", CE51/$K51, (CE51-INDEX($L51:$CQ51, $GE51, MATCH(CONCATENATE(IY$10, " - ", IY$8-7), $L$68:$CQ$68, 0)))/$K51)), "")</f>
        <v/>
      </c>
      <c r="IZ51" s="41" t="str" cm="1">
        <f t="array" ref="IZ51">IFERROR(IF(OR(IZ$10="", $B51="", $F51="", CF51="", IZ$8=""), "", IF(IZ$9="", CF51/$F51, (CF51-INDEX($L51:$CQ51, $GE51, MATCH(CONCATENATE(IZ$10, " - ", IZ$8-7), $L$68:$CQ$68, 0)))/$F51)), "")</f>
        <v/>
      </c>
      <c r="JA51" s="42" t="str" cm="1">
        <f t="array" ref="JA51">IFERROR(IF(OR(JA$10="", $B51="", $G51="", CG51="", JA$8=""), "", IF(JA$9="", CG51/$G51, (CG51-INDEX($L51:$CQ51, $GE51, MATCH(CONCATENATE(JA$10, " - ", JA$8-7), $L$68:$CQ$68, 0)))/$G51)), "")</f>
        <v/>
      </c>
      <c r="JB51" s="42" t="str" cm="1">
        <f t="array" ref="JB51">IFERROR(IF(OR(JB$10="", $B51="", $H51="", CH51="", JB$8=""), "", IF(JB$9="", CH51/$H51, (CH51-INDEX($L51:$CQ51, $GE51, MATCH(CONCATENATE(JB$10, " - ", JB$8-7), $L$68:$CQ$68, 0)))/$H51)), "")</f>
        <v/>
      </c>
      <c r="JC51" s="42" t="str" cm="1">
        <f t="array" ref="JC51">IFERROR(IF(OR(JC$10="", $B51="", $I51="", CI51="", JC$8=""), "", IF(JC$9="", CI51/$I51, (CI51-INDEX($L51:$CQ51, $GE51, MATCH(CONCATENATE(JC$10, " - ", JC$8-7), $L$68:$CQ$68, 0)))/$I51)), "")</f>
        <v/>
      </c>
      <c r="JD51" s="42" t="str" cm="1">
        <f t="array" ref="JD51">IFERROR(IF(OR(JD$10="", $B51="", $J51="", CJ51="", JD$8=""), "", IF(JD$9="", CJ51/$J51, (CJ51-INDEX($L51:$CQ51, $GE51, MATCH(CONCATENATE(JD$10, " - ", JD$8-7), $L$68:$CQ$68, 0)))/$J51)), "")</f>
        <v/>
      </c>
      <c r="JE51" s="43" t="str" cm="1">
        <f t="array" ref="JE51">IFERROR(IF(OR(JE$10="", $B51="", $K51="", CK51="", JE$8=""), "", IF(JE$9="", CK51/$K51, (CK51-INDEX($L51:$CQ51, $GE51, MATCH(CONCATENATE(JE$10, " - ", JE$8-7), $L$68:$CQ$68, 0)))/$K51)), "")</f>
        <v/>
      </c>
      <c r="JF51" s="41" t="str" cm="1">
        <f t="array" ref="JF51">IFERROR(IF(OR(JF$10="", $B51="", $F51="", CL51="", JF$8=""), "", IF(JF$9="", CL51/$F51, (CL51-INDEX($L51:$CQ51, $GE51, MATCH(CONCATENATE(JF$10, " - ", JF$8-7), $L$68:$CQ$68, 0)))/$F51)), "")</f>
        <v/>
      </c>
      <c r="JG51" s="42" t="str" cm="1">
        <f t="array" ref="JG51">IFERROR(IF(OR(JG$10="", $B51="", $G51="", CM51="", JG$8=""), "", IF(JG$9="", CM51/$G51, (CM51-INDEX($L51:$CQ51, $GE51, MATCH(CONCATENATE(JG$10, " - ", JG$8-7), $L$68:$CQ$68, 0)))/$G51)), "")</f>
        <v/>
      </c>
      <c r="JH51" s="42" t="str" cm="1">
        <f t="array" ref="JH51">IFERROR(IF(OR(JH$10="", $B51="", $H51="", CN51="", JH$8=""), "", IF(JH$9="", CN51/$H51, (CN51-INDEX($L51:$CQ51, $GE51, MATCH(CONCATENATE(JH$10, " - ", JH$8-7), $L$68:$CQ$68, 0)))/$H51)), "")</f>
        <v/>
      </c>
      <c r="JI51" s="42" t="str" cm="1">
        <f t="array" ref="JI51">IFERROR(IF(OR(JI$10="", $B51="", $I51="", CO51="", JI$8=""), "", IF(JI$9="", CO51/$I51, (CO51-INDEX($L51:$CQ51, $GE51, MATCH(CONCATENATE(JI$10, " - ", JI$8-7), $L$68:$CQ$68, 0)))/$I51)), "")</f>
        <v/>
      </c>
      <c r="JJ51" s="42" t="str" cm="1">
        <f t="array" ref="JJ51">IFERROR(IF(OR(JJ$10="", $B51="", $J51="", CP51="", JJ$8=""), "", IF(JJ$9="", CP51/$J51, (CP51-INDEX($L51:$CQ51, $GE51, MATCH(CONCATENATE(JJ$10, " - ", JJ$8-7), $L$68:$CQ$68, 0)))/$J51)), "")</f>
        <v/>
      </c>
      <c r="JK51" s="43" t="str" cm="1">
        <f t="array" ref="JK51">IFERROR(IF(OR(JK$10="", $B51="", $K51="", CQ51="", JK$8=""), "", IF(JK$9="", CQ51/$K51, (CQ51-INDEX($L51:$CQ51, $GE51, MATCH(CONCATENATE(JK$10, " - ", JK$8-7), $L$68:$CQ$68, 0)))/$K51)), "")</f>
        <v/>
      </c>
      <c r="JM51" s="55" t="str" cm="1">
        <f t="array" ref="JM51">IF(OR(JM$10="", $B51=""), "", SUMPRODUCT(($CY51:$GD51=JM$8)*($CY$10:$GD$10=JM$10)))</f>
        <v/>
      </c>
      <c r="JN51" s="56" t="str" cm="1">
        <f t="array" ref="JN51">IF(OR(JN$10="", $B51=""), "", SUMPRODUCT(($CY51:$GD51=JN$8)*($CY$10:$GD$10=JN$10)))</f>
        <v/>
      </c>
      <c r="JO51" s="56" t="str" cm="1">
        <f t="array" ref="JO51">IF(OR(JO$10="", $B51=""), "", SUMPRODUCT(($CY51:$GD51=JO$8)*($CY$10:$GD$10=JO$10)))</f>
        <v/>
      </c>
      <c r="JP51" s="56" t="str" cm="1">
        <f t="array" ref="JP51">IF(OR(JP$10="", $B51=""), "", SUMPRODUCT(($CY51:$GD51=JP$8)*($CY$10:$GD$10=JP$10)))</f>
        <v/>
      </c>
      <c r="JQ51" s="56" t="str" cm="1">
        <f t="array" ref="JQ51">IF(OR(JQ$10="", $B51=""), "", SUMPRODUCT(($CY51:$GD51=JQ$8)*($CY$10:$GD$10=JQ$10)))</f>
        <v/>
      </c>
      <c r="JR51" s="56" t="str" cm="1">
        <f t="array" ref="JR51">IF(OR(JR$10="", $B51=""), "", SUMPRODUCT(($CY51:$GD51=JR$8)*($CY$10:$GD$10=JR$10)))</f>
        <v/>
      </c>
      <c r="JS51" s="56" t="str" cm="1">
        <f t="array" ref="JS51">IF(OR(JS$10="", $B51=""), "", SUMPRODUCT(($CY51:$GD51=JS$8)*($CY$10:$GD$10=JS$10)))</f>
        <v/>
      </c>
      <c r="JT51" s="56" t="str" cm="1">
        <f t="array" ref="JT51">IF(OR(JT$10="", $B51=""), "", SUMPRODUCT(($CY51:$GD51=JT$8)*($CY$10:$GD$10=JT$10)))</f>
        <v/>
      </c>
      <c r="JU51" s="56" t="str" cm="1">
        <f t="array" ref="JU51">IF(OR(JU$10="", $B51=""), "", SUMPRODUCT(($CY51:$GD51=JU$8)*($CY$10:$GD$10=JU$10)))</f>
        <v/>
      </c>
      <c r="JV51" s="56" t="str" cm="1">
        <f t="array" ref="JV51">IF(OR(JV$10="", $B51=""), "", SUMPRODUCT(($CY51:$GD51=JV$8)*($CY$10:$GD$10=JV$10)))</f>
        <v/>
      </c>
      <c r="JW51" s="56" t="str" cm="1">
        <f t="array" ref="JW51">IF(OR(JW$10="", $B51=""), "", SUMPRODUCT(($CY51:$GD51=JW$8)*($CY$10:$GD$10=JW$10)))</f>
        <v/>
      </c>
      <c r="JX51" s="56" t="str" cm="1">
        <f t="array" ref="JX51">IF(OR(JX$10="", $B51=""), "", SUMPRODUCT(($CY51:$GD51=JX$8)*($CY$10:$GD$10=JX$10)))</f>
        <v/>
      </c>
      <c r="JY51" s="56" t="str" cm="1">
        <f t="array" ref="JY51">IF(OR(JY$10="", $B51=""), "", SUMPRODUCT(($CY51:$GD51=JY$8)*($CY$10:$GD$10=JY$10)))</f>
        <v/>
      </c>
      <c r="JZ51" s="56" t="str" cm="1">
        <f t="array" ref="JZ51">IF(OR(JZ$10="", $B51=""), "", SUMPRODUCT(($CY51:$GD51=JZ$8)*($CY$10:$GD$10=JZ$10)))</f>
        <v/>
      </c>
      <c r="KA51" s="56" t="str" cm="1">
        <f t="array" ref="KA51">IF(OR(KA$10="", $B51=""), "", SUMPRODUCT(($CY51:$GD51=KA$8)*($CY$10:$GD$10=KA$10)))</f>
        <v/>
      </c>
      <c r="KB51" s="56" t="str" cm="1">
        <f t="array" ref="KB51">IF(OR(KB$10="", $B51=""), "", SUMPRODUCT(($CY51:$GD51=KB$8)*($CY$10:$GD$10=KB$10)))</f>
        <v/>
      </c>
      <c r="KC51" s="56" t="str" cm="1">
        <f t="array" ref="KC51">IF(OR(KC$10="", $B51=""), "", SUMPRODUCT(($CY51:$GD51=KC$8)*($CY$10:$GD$10=KC$10)))</f>
        <v/>
      </c>
      <c r="KD51" s="57" t="str" cm="1">
        <f t="array" ref="KD51">IF(OR(KD$10="", $B51=""), "", SUMPRODUCT(($CY51:$GD51=KD$8)*($CY$10:$GD$10=KD$10)))</f>
        <v/>
      </c>
      <c r="KF51" s="70" t="str">
        <f t="shared" si="213"/>
        <v/>
      </c>
      <c r="KH51" s="76" t="str">
        <f t="shared" si="217"/>
        <v/>
      </c>
      <c r="KI51" s="77" t="str">
        <f t="shared" si="217"/>
        <v/>
      </c>
      <c r="KJ51" s="77" t="str">
        <f t="shared" si="217"/>
        <v/>
      </c>
      <c r="KK51" s="77" t="str">
        <f t="shared" si="217"/>
        <v/>
      </c>
      <c r="KL51" s="77" t="str">
        <f t="shared" si="217"/>
        <v/>
      </c>
      <c r="KM51" s="77" t="str">
        <f t="shared" si="217"/>
        <v/>
      </c>
      <c r="KN51" s="77" t="str">
        <f t="shared" si="217"/>
        <v/>
      </c>
      <c r="KO51" s="77" t="str">
        <f t="shared" si="217"/>
        <v/>
      </c>
      <c r="KP51" s="77" t="str">
        <f t="shared" si="217"/>
        <v/>
      </c>
      <c r="KQ51" s="77" t="str">
        <f t="shared" si="217"/>
        <v/>
      </c>
      <c r="KR51" s="77" t="str">
        <f t="shared" si="217"/>
        <v/>
      </c>
      <c r="KS51" s="77" t="str">
        <f t="shared" si="217"/>
        <v/>
      </c>
      <c r="KT51" s="78" t="str">
        <f t="shared" si="217"/>
        <v/>
      </c>
      <c r="KV51" s="97" t="str">
        <f t="shared" si="215"/>
        <v/>
      </c>
      <c r="KW51" s="98" t="str">
        <f t="shared" si="216"/>
        <v/>
      </c>
    </row>
    <row r="52" spans="1:309" x14ac:dyDescent="0.25">
      <c r="A52" s="2"/>
      <c r="B52" s="291"/>
      <c r="C52" s="292"/>
      <c r="D52" s="293"/>
      <c r="E52" s="294"/>
      <c r="F52" s="295"/>
      <c r="G52" s="296"/>
      <c r="H52" s="296"/>
      <c r="I52" s="296"/>
      <c r="J52" s="296"/>
      <c r="K52" s="297"/>
      <c r="L52" s="295"/>
      <c r="M52" s="296"/>
      <c r="N52" s="296"/>
      <c r="O52" s="296"/>
      <c r="P52" s="296"/>
      <c r="Q52" s="297"/>
      <c r="R52" s="295"/>
      <c r="S52" s="296"/>
      <c r="T52" s="296"/>
      <c r="U52" s="296"/>
      <c r="V52" s="296"/>
      <c r="W52" s="297"/>
      <c r="X52" s="295"/>
      <c r="Y52" s="296"/>
      <c r="Z52" s="296"/>
      <c r="AA52" s="296"/>
      <c r="AB52" s="296"/>
      <c r="AC52" s="297"/>
      <c r="AD52" s="295"/>
      <c r="AE52" s="296"/>
      <c r="AF52" s="296"/>
      <c r="AG52" s="296"/>
      <c r="AH52" s="296"/>
      <c r="AI52" s="297"/>
      <c r="AJ52" s="295"/>
      <c r="AK52" s="296"/>
      <c r="AL52" s="296"/>
      <c r="AM52" s="296"/>
      <c r="AN52" s="296"/>
      <c r="AO52" s="297"/>
      <c r="AP52" s="295"/>
      <c r="AQ52" s="296"/>
      <c r="AR52" s="296"/>
      <c r="AS52" s="296"/>
      <c r="AT52" s="296"/>
      <c r="AU52" s="297"/>
      <c r="AV52" s="295"/>
      <c r="AW52" s="296"/>
      <c r="AX52" s="296"/>
      <c r="AY52" s="296"/>
      <c r="AZ52" s="296"/>
      <c r="BA52" s="297"/>
      <c r="BB52" s="295"/>
      <c r="BC52" s="296"/>
      <c r="BD52" s="296"/>
      <c r="BE52" s="296"/>
      <c r="BF52" s="296"/>
      <c r="BG52" s="297"/>
      <c r="BH52" s="295"/>
      <c r="BI52" s="296"/>
      <c r="BJ52" s="296"/>
      <c r="BK52" s="296"/>
      <c r="BL52" s="296"/>
      <c r="BM52" s="297"/>
      <c r="BN52" s="295"/>
      <c r="BO52" s="296"/>
      <c r="BP52" s="296"/>
      <c r="BQ52" s="296"/>
      <c r="BR52" s="296"/>
      <c r="BS52" s="297"/>
      <c r="BT52" s="295"/>
      <c r="BU52" s="296"/>
      <c r="BV52" s="296"/>
      <c r="BW52" s="296"/>
      <c r="BX52" s="296"/>
      <c r="BY52" s="297"/>
      <c r="BZ52" s="295"/>
      <c r="CA52" s="296"/>
      <c r="CB52" s="296"/>
      <c r="CC52" s="296"/>
      <c r="CD52" s="296"/>
      <c r="CE52" s="297"/>
      <c r="CF52" s="295"/>
      <c r="CG52" s="296"/>
      <c r="CH52" s="296"/>
      <c r="CI52" s="296"/>
      <c r="CJ52" s="296"/>
      <c r="CK52" s="297"/>
      <c r="CL52" s="295"/>
      <c r="CM52" s="296"/>
      <c r="CN52" s="296"/>
      <c r="CO52" s="296"/>
      <c r="CP52" s="296"/>
      <c r="CQ52" s="297"/>
      <c r="CR52" s="2"/>
      <c r="CV52" s="116" t="str">
        <f t="shared" si="210"/>
        <v/>
      </c>
      <c r="CW52" s="117" t="str">
        <f t="shared" si="211"/>
        <v/>
      </c>
      <c r="CY52" s="32" t="str">
        <f t="shared" ca="1" si="212"/>
        <v/>
      </c>
      <c r="CZ52" s="33" t="str">
        <f t="shared" ca="1" si="126"/>
        <v/>
      </c>
      <c r="DA52" s="33" t="str">
        <f t="shared" ca="1" si="127"/>
        <v/>
      </c>
      <c r="DB52" s="33" t="str">
        <f t="shared" ca="1" si="128"/>
        <v/>
      </c>
      <c r="DC52" s="33" t="str">
        <f t="shared" ca="1" si="129"/>
        <v/>
      </c>
      <c r="DD52" s="33" t="str">
        <f t="shared" ca="1" si="130"/>
        <v/>
      </c>
      <c r="DE52" s="33" t="str">
        <f t="shared" ca="1" si="131"/>
        <v/>
      </c>
      <c r="DF52" s="33" t="str">
        <f t="shared" ca="1" si="132"/>
        <v/>
      </c>
      <c r="DG52" s="33" t="str">
        <f t="shared" ca="1" si="133"/>
        <v/>
      </c>
      <c r="DH52" s="33" t="str">
        <f t="shared" ca="1" si="134"/>
        <v/>
      </c>
      <c r="DI52" s="33" t="str">
        <f t="shared" ca="1" si="135"/>
        <v/>
      </c>
      <c r="DJ52" s="33" t="str">
        <f t="shared" ca="1" si="136"/>
        <v/>
      </c>
      <c r="DK52" s="33" t="str">
        <f t="shared" ca="1" si="137"/>
        <v/>
      </c>
      <c r="DL52" s="33" t="str">
        <f t="shared" ca="1" si="138"/>
        <v/>
      </c>
      <c r="DM52" s="33" t="str">
        <f t="shared" ca="1" si="139"/>
        <v/>
      </c>
      <c r="DN52" s="33" t="str">
        <f t="shared" ca="1" si="140"/>
        <v/>
      </c>
      <c r="DO52" s="33" t="str">
        <f t="shared" ca="1" si="141"/>
        <v/>
      </c>
      <c r="DP52" s="33" t="str">
        <f t="shared" ca="1" si="142"/>
        <v/>
      </c>
      <c r="DQ52" s="33" t="str">
        <f t="shared" ca="1" si="143"/>
        <v/>
      </c>
      <c r="DR52" s="33" t="str">
        <f t="shared" ca="1" si="144"/>
        <v/>
      </c>
      <c r="DS52" s="33" t="str">
        <f t="shared" ca="1" si="145"/>
        <v/>
      </c>
      <c r="DT52" s="33" t="str">
        <f t="shared" ca="1" si="146"/>
        <v/>
      </c>
      <c r="DU52" s="33" t="str">
        <f t="shared" ca="1" si="147"/>
        <v/>
      </c>
      <c r="DV52" s="33" t="str">
        <f t="shared" ca="1" si="148"/>
        <v/>
      </c>
      <c r="DW52" s="33" t="str">
        <f t="shared" ca="1" si="149"/>
        <v/>
      </c>
      <c r="DX52" s="33" t="str">
        <f t="shared" ca="1" si="150"/>
        <v/>
      </c>
      <c r="DY52" s="33" t="str">
        <f t="shared" ca="1" si="151"/>
        <v/>
      </c>
      <c r="DZ52" s="33" t="str">
        <f t="shared" ca="1" si="152"/>
        <v/>
      </c>
      <c r="EA52" s="33" t="str">
        <f t="shared" ca="1" si="153"/>
        <v/>
      </c>
      <c r="EB52" s="33" t="str">
        <f t="shared" ca="1" si="154"/>
        <v/>
      </c>
      <c r="EC52" s="33" t="str">
        <f t="shared" ca="1" si="155"/>
        <v/>
      </c>
      <c r="ED52" s="33" t="str">
        <f t="shared" ca="1" si="156"/>
        <v/>
      </c>
      <c r="EE52" s="33" t="str">
        <f t="shared" ca="1" si="157"/>
        <v/>
      </c>
      <c r="EF52" s="33" t="str">
        <f t="shared" ca="1" si="158"/>
        <v/>
      </c>
      <c r="EG52" s="33" t="str">
        <f t="shared" ca="1" si="159"/>
        <v/>
      </c>
      <c r="EH52" s="33" t="str">
        <f t="shared" ca="1" si="160"/>
        <v/>
      </c>
      <c r="EI52" s="33" t="str">
        <f t="shared" ca="1" si="161"/>
        <v/>
      </c>
      <c r="EJ52" s="33" t="str">
        <f t="shared" ca="1" si="162"/>
        <v/>
      </c>
      <c r="EK52" s="33" t="str">
        <f t="shared" ca="1" si="163"/>
        <v/>
      </c>
      <c r="EL52" s="33" t="str">
        <f t="shared" ca="1" si="164"/>
        <v/>
      </c>
      <c r="EM52" s="33" t="str">
        <f t="shared" ca="1" si="165"/>
        <v/>
      </c>
      <c r="EN52" s="33" t="str">
        <f t="shared" ca="1" si="166"/>
        <v/>
      </c>
      <c r="EO52" s="33" t="str">
        <f t="shared" ca="1" si="167"/>
        <v/>
      </c>
      <c r="EP52" s="33" t="str">
        <f t="shared" ca="1" si="168"/>
        <v/>
      </c>
      <c r="EQ52" s="33" t="str">
        <f t="shared" ca="1" si="169"/>
        <v/>
      </c>
      <c r="ER52" s="33" t="str">
        <f t="shared" ca="1" si="170"/>
        <v/>
      </c>
      <c r="ES52" s="33" t="str">
        <f t="shared" ca="1" si="171"/>
        <v/>
      </c>
      <c r="ET52" s="33" t="str">
        <f t="shared" ca="1" si="172"/>
        <v/>
      </c>
      <c r="EU52" s="33" t="str">
        <f t="shared" ca="1" si="173"/>
        <v/>
      </c>
      <c r="EV52" s="33" t="str">
        <f t="shared" ca="1" si="174"/>
        <v/>
      </c>
      <c r="EW52" s="33" t="str">
        <f t="shared" ca="1" si="175"/>
        <v/>
      </c>
      <c r="EX52" s="33" t="str">
        <f t="shared" ca="1" si="176"/>
        <v/>
      </c>
      <c r="EY52" s="33" t="str">
        <f t="shared" ca="1" si="177"/>
        <v/>
      </c>
      <c r="EZ52" s="33" t="str">
        <f t="shared" ca="1" si="178"/>
        <v/>
      </c>
      <c r="FA52" s="33" t="str">
        <f t="shared" ca="1" si="179"/>
        <v/>
      </c>
      <c r="FB52" s="33" t="str">
        <f t="shared" ca="1" si="180"/>
        <v/>
      </c>
      <c r="FC52" s="33" t="str">
        <f t="shared" ca="1" si="181"/>
        <v/>
      </c>
      <c r="FD52" s="33" t="str">
        <f t="shared" ca="1" si="182"/>
        <v/>
      </c>
      <c r="FE52" s="33" t="str">
        <f t="shared" ca="1" si="183"/>
        <v/>
      </c>
      <c r="FF52" s="33" t="str">
        <f t="shared" ca="1" si="184"/>
        <v/>
      </c>
      <c r="FG52" s="33" t="str">
        <f t="shared" ca="1" si="185"/>
        <v/>
      </c>
      <c r="FH52" s="33" t="str">
        <f t="shared" ca="1" si="186"/>
        <v/>
      </c>
      <c r="FI52" s="33" t="str">
        <f t="shared" ca="1" si="187"/>
        <v/>
      </c>
      <c r="FJ52" s="33" t="str">
        <f t="shared" ca="1" si="188"/>
        <v/>
      </c>
      <c r="FK52" s="33" t="str">
        <f t="shared" ca="1" si="189"/>
        <v/>
      </c>
      <c r="FL52" s="33" t="str">
        <f t="shared" ca="1" si="190"/>
        <v/>
      </c>
      <c r="FM52" s="33" t="str">
        <f t="shared" ca="1" si="191"/>
        <v/>
      </c>
      <c r="FN52" s="33" t="str">
        <f t="shared" ca="1" si="192"/>
        <v/>
      </c>
      <c r="FO52" s="33" t="str">
        <f t="shared" ca="1" si="193"/>
        <v/>
      </c>
      <c r="FP52" s="33" t="str">
        <f t="shared" ca="1" si="194"/>
        <v/>
      </c>
      <c r="FQ52" s="33" t="str">
        <f t="shared" ca="1" si="195"/>
        <v/>
      </c>
      <c r="FR52" s="33" t="str">
        <f t="shared" ca="1" si="196"/>
        <v/>
      </c>
      <c r="FS52" s="33" t="str">
        <f t="shared" ca="1" si="197"/>
        <v/>
      </c>
      <c r="FT52" s="33" t="str">
        <f t="shared" ca="1" si="198"/>
        <v/>
      </c>
      <c r="FU52" s="33" t="str">
        <f t="shared" ca="1" si="199"/>
        <v/>
      </c>
      <c r="FV52" s="33" t="str">
        <f t="shared" ca="1" si="200"/>
        <v/>
      </c>
      <c r="FW52" s="33" t="str">
        <f t="shared" ca="1" si="201"/>
        <v/>
      </c>
      <c r="FX52" s="33" t="str">
        <f t="shared" ca="1" si="202"/>
        <v/>
      </c>
      <c r="FY52" s="33" t="str">
        <f t="shared" ca="1" si="203"/>
        <v/>
      </c>
      <c r="FZ52" s="33" t="str">
        <f t="shared" ca="1" si="204"/>
        <v/>
      </c>
      <c r="GA52" s="33" t="str">
        <f t="shared" ca="1" si="205"/>
        <v/>
      </c>
      <c r="GB52" s="33" t="str">
        <f t="shared" ca="1" si="206"/>
        <v/>
      </c>
      <c r="GC52" s="33" t="str">
        <f t="shared" ca="1" si="207"/>
        <v/>
      </c>
      <c r="GD52" s="34" t="str">
        <f t="shared" ca="1" si="208"/>
        <v/>
      </c>
      <c r="GF52" s="41" t="str" cm="1">
        <f t="array" ref="GF52">IFERROR(IF(OR(GF$10="", $B52="", $F52="", L52="", GF$8=""), "", IF(GF$9="", L52/$F52, (L52-INDEX($L52:$CQ52, $GE52, MATCH(CONCATENATE(GF$10, " - ", GF$8-7), $L$68:$CQ$68, 0)))/$F52)), "")</f>
        <v/>
      </c>
      <c r="GG52" s="42" t="str" cm="1">
        <f t="array" ref="GG52">IFERROR(IF(OR(GG$10="", $B52="", $G52="", M52="", GG$8=""), "", IF(GG$9="", M52/$G52, (M52-INDEX($L52:$CQ52, $GE52, MATCH(CONCATENATE(GG$10, " - ", GG$8-7), $L$68:$CQ$68, 0)))/$G52)), "")</f>
        <v/>
      </c>
      <c r="GH52" s="42" t="str" cm="1">
        <f t="array" ref="GH52">IFERROR(IF(OR(GH$10="", $B52="", $H52="", N52="", GH$8=""), "", IF(GH$9="", N52/$H52, (N52-INDEX($L52:$CQ52, $GE52, MATCH(CONCATENATE(GH$10, " - ", GH$8-7), $L$68:$CQ$68, 0)))/$H52)), "")</f>
        <v/>
      </c>
      <c r="GI52" s="42" t="str" cm="1">
        <f t="array" ref="GI52">IFERROR(IF(OR(GI$10="", $B52="", $I52="", O52="", GI$8=""), "", IF(GI$9="", O52/$I52, (O52-INDEX($L52:$CQ52, $GE52, MATCH(CONCATENATE(GI$10, " - ", GI$8-7), $L$68:$CQ$68, 0)))/$I52)), "")</f>
        <v/>
      </c>
      <c r="GJ52" s="42" t="str" cm="1">
        <f t="array" ref="GJ52">IFERROR(IF(OR(GJ$10="", $B52="", $J52="", P52="", GJ$8=""), "", IF(GJ$9="", P52/$J52, (P52-INDEX($L52:$CQ52, $GE52, MATCH(CONCATENATE(GJ$10, " - ", GJ$8-7), $L$68:$CQ$68, 0)))/$J52)), "")</f>
        <v/>
      </c>
      <c r="GK52" s="43" t="str" cm="1">
        <f t="array" ref="GK52">IFERROR(IF(OR(GK$10="", $B52="", $K52="", Q52="", GK$8=""), "", IF(GK$9="", Q52/$K52, (Q52-INDEX($L52:$CQ52, $GE52, MATCH(CONCATENATE(GK$10, " - ", GK$8-7), $L$68:$CQ$68, 0)))/$K52)), "")</f>
        <v/>
      </c>
      <c r="GL52" s="41" t="str" cm="1">
        <f t="array" ref="GL52">IFERROR(IF(OR(GL$10="", $B52="", $F52="", R52="", GL$8=""), "", IF(GL$9="", R52/$F52, (R52-INDEX($L52:$CQ52, $GE52, MATCH(CONCATENATE(GL$10, " - ", GL$8-7), $L$68:$CQ$68, 0)))/$F52)), "")</f>
        <v/>
      </c>
      <c r="GM52" s="42" t="str" cm="1">
        <f t="array" ref="GM52">IFERROR(IF(OR(GM$10="", $B52="", $G52="", S52="", GM$8=""), "", IF(GM$9="", S52/$G52, (S52-INDEX($L52:$CQ52, $GE52, MATCH(CONCATENATE(GM$10, " - ", GM$8-7), $L$68:$CQ$68, 0)))/$G52)), "")</f>
        <v/>
      </c>
      <c r="GN52" s="42" t="str" cm="1">
        <f t="array" ref="GN52">IFERROR(IF(OR(GN$10="", $B52="", $H52="", T52="", GN$8=""), "", IF(GN$9="", T52/$H52, (T52-INDEX($L52:$CQ52, $GE52, MATCH(CONCATENATE(GN$10, " - ", GN$8-7), $L$68:$CQ$68, 0)))/$H52)), "")</f>
        <v/>
      </c>
      <c r="GO52" s="42" t="str" cm="1">
        <f t="array" ref="GO52">IFERROR(IF(OR(GO$10="", $B52="", $I52="", U52="", GO$8=""), "", IF(GO$9="", U52/$I52, (U52-INDEX($L52:$CQ52, $GE52, MATCH(CONCATENATE(GO$10, " - ", GO$8-7), $L$68:$CQ$68, 0)))/$I52)), "")</f>
        <v/>
      </c>
      <c r="GP52" s="42" t="str" cm="1">
        <f t="array" ref="GP52">IFERROR(IF(OR(GP$10="", $B52="", $J52="", V52="", GP$8=""), "", IF(GP$9="", V52/$J52, (V52-INDEX($L52:$CQ52, $GE52, MATCH(CONCATENATE(GP$10, " - ", GP$8-7), $L$68:$CQ$68, 0)))/$J52)), "")</f>
        <v/>
      </c>
      <c r="GQ52" s="43" t="str" cm="1">
        <f t="array" ref="GQ52">IFERROR(IF(OR(GQ$10="", $B52="", $K52="", W52="", GQ$8=""), "", IF(GQ$9="", W52/$K52, (W52-INDEX($L52:$CQ52, $GE52, MATCH(CONCATENATE(GQ$10, " - ", GQ$8-7), $L$68:$CQ$68, 0)))/$K52)), "")</f>
        <v/>
      </c>
      <c r="GR52" s="41" t="str" cm="1">
        <f t="array" ref="GR52">IFERROR(IF(OR(GR$10="", $B52="", $F52="", X52="", GR$8=""), "", IF(GR$9="", X52/$F52, (X52-INDEX($L52:$CQ52, $GE52, MATCH(CONCATENATE(GR$10, " - ", GR$8-7), $L$68:$CQ$68, 0)))/$F52)), "")</f>
        <v/>
      </c>
      <c r="GS52" s="42" t="str" cm="1">
        <f t="array" ref="GS52">IFERROR(IF(OR(GS$10="", $B52="", $G52="", Y52="", GS$8=""), "", IF(GS$9="", Y52/$G52, (Y52-INDEX($L52:$CQ52, $GE52, MATCH(CONCATENATE(GS$10, " - ", GS$8-7), $L$68:$CQ$68, 0)))/$G52)), "")</f>
        <v/>
      </c>
      <c r="GT52" s="42" t="str" cm="1">
        <f t="array" ref="GT52">IFERROR(IF(OR(GT$10="", $B52="", $H52="", Z52="", GT$8=""), "", IF(GT$9="", Z52/$H52, (Z52-INDEX($L52:$CQ52, $GE52, MATCH(CONCATENATE(GT$10, " - ", GT$8-7), $L$68:$CQ$68, 0)))/$H52)), "")</f>
        <v/>
      </c>
      <c r="GU52" s="42" t="str" cm="1">
        <f t="array" ref="GU52">IFERROR(IF(OR(GU$10="", $B52="", $I52="", AA52="", GU$8=""), "", IF(GU$9="", AA52/$I52, (AA52-INDEX($L52:$CQ52, $GE52, MATCH(CONCATENATE(GU$10, " - ", GU$8-7), $L$68:$CQ$68, 0)))/$I52)), "")</f>
        <v/>
      </c>
      <c r="GV52" s="42" t="str" cm="1">
        <f t="array" ref="GV52">IFERROR(IF(OR(GV$10="", $B52="", $J52="", AB52="", GV$8=""), "", IF(GV$9="", AB52/$J52, (AB52-INDEX($L52:$CQ52, $GE52, MATCH(CONCATENATE(GV$10, " - ", GV$8-7), $L$68:$CQ$68, 0)))/$J52)), "")</f>
        <v/>
      </c>
      <c r="GW52" s="43" t="str" cm="1">
        <f t="array" ref="GW52">IFERROR(IF(OR(GW$10="", $B52="", $K52="", AC52="", GW$8=""), "", IF(GW$9="", AC52/$K52, (AC52-INDEX($L52:$CQ52, $GE52, MATCH(CONCATENATE(GW$10, " - ", GW$8-7), $L$68:$CQ$68, 0)))/$K52)), "")</f>
        <v/>
      </c>
      <c r="GX52" s="41" t="str" cm="1">
        <f t="array" ref="GX52">IFERROR(IF(OR(GX$10="", $B52="", $F52="", AD52="", GX$8=""), "", IF(GX$9="", AD52/$F52, (AD52-INDEX($L52:$CQ52, $GE52, MATCH(CONCATENATE(GX$10, " - ", GX$8-7), $L$68:$CQ$68, 0)))/$F52)), "")</f>
        <v/>
      </c>
      <c r="GY52" s="42" t="str" cm="1">
        <f t="array" ref="GY52">IFERROR(IF(OR(GY$10="", $B52="", $G52="", AE52="", GY$8=""), "", IF(GY$9="", AE52/$G52, (AE52-INDEX($L52:$CQ52, $GE52, MATCH(CONCATENATE(GY$10, " - ", GY$8-7), $L$68:$CQ$68, 0)))/$G52)), "")</f>
        <v/>
      </c>
      <c r="GZ52" s="42" t="str" cm="1">
        <f t="array" ref="GZ52">IFERROR(IF(OR(GZ$10="", $B52="", $H52="", AF52="", GZ$8=""), "", IF(GZ$9="", AF52/$H52, (AF52-INDEX($L52:$CQ52, $GE52, MATCH(CONCATENATE(GZ$10, " - ", GZ$8-7), $L$68:$CQ$68, 0)))/$H52)), "")</f>
        <v/>
      </c>
      <c r="HA52" s="42" t="str" cm="1">
        <f t="array" ref="HA52">IFERROR(IF(OR(HA$10="", $B52="", $I52="", AG52="", HA$8=""), "", IF(HA$9="", AG52/$I52, (AG52-INDEX($L52:$CQ52, $GE52, MATCH(CONCATENATE(HA$10, " - ", HA$8-7), $L$68:$CQ$68, 0)))/$I52)), "")</f>
        <v/>
      </c>
      <c r="HB52" s="42" t="str" cm="1">
        <f t="array" ref="HB52">IFERROR(IF(OR(HB$10="", $B52="", $J52="", AH52="", HB$8=""), "", IF(HB$9="", AH52/$J52, (AH52-INDEX($L52:$CQ52, $GE52, MATCH(CONCATENATE(HB$10, " - ", HB$8-7), $L$68:$CQ$68, 0)))/$J52)), "")</f>
        <v/>
      </c>
      <c r="HC52" s="43" t="str" cm="1">
        <f t="array" ref="HC52">IFERROR(IF(OR(HC$10="", $B52="", $K52="", AI52="", HC$8=""), "", IF(HC$9="", AI52/$K52, (AI52-INDEX($L52:$CQ52, $GE52, MATCH(CONCATENATE(HC$10, " - ", HC$8-7), $L$68:$CQ$68, 0)))/$K52)), "")</f>
        <v/>
      </c>
      <c r="HD52" s="41" t="str" cm="1">
        <f t="array" ref="HD52">IFERROR(IF(OR(HD$10="", $B52="", $F52="", AJ52="", HD$8=""), "", IF(HD$9="", AJ52/$F52, (AJ52-INDEX($L52:$CQ52, $GE52, MATCH(CONCATENATE(HD$10, " - ", HD$8-7), $L$68:$CQ$68, 0)))/$F52)), "")</f>
        <v/>
      </c>
      <c r="HE52" s="42" t="str" cm="1">
        <f t="array" ref="HE52">IFERROR(IF(OR(HE$10="", $B52="", $G52="", AK52="", HE$8=""), "", IF(HE$9="", AK52/$G52, (AK52-INDEX($L52:$CQ52, $GE52, MATCH(CONCATENATE(HE$10, " - ", HE$8-7), $L$68:$CQ$68, 0)))/$G52)), "")</f>
        <v/>
      </c>
      <c r="HF52" s="42" t="str" cm="1">
        <f t="array" ref="HF52">IFERROR(IF(OR(HF$10="", $B52="", $H52="", AL52="", HF$8=""), "", IF(HF$9="", AL52/$H52, (AL52-INDEX($L52:$CQ52, $GE52, MATCH(CONCATENATE(HF$10, " - ", HF$8-7), $L$68:$CQ$68, 0)))/$H52)), "")</f>
        <v/>
      </c>
      <c r="HG52" s="42" t="str" cm="1">
        <f t="array" ref="HG52">IFERROR(IF(OR(HG$10="", $B52="", $I52="", AM52="", HG$8=""), "", IF(HG$9="", AM52/$I52, (AM52-INDEX($L52:$CQ52, $GE52, MATCH(CONCATENATE(HG$10, " - ", HG$8-7), $L$68:$CQ$68, 0)))/$I52)), "")</f>
        <v/>
      </c>
      <c r="HH52" s="42" t="str" cm="1">
        <f t="array" ref="HH52">IFERROR(IF(OR(HH$10="", $B52="", $J52="", AN52="", HH$8=""), "", IF(HH$9="", AN52/$J52, (AN52-INDEX($L52:$CQ52, $GE52, MATCH(CONCATENATE(HH$10, " - ", HH$8-7), $L$68:$CQ$68, 0)))/$J52)), "")</f>
        <v/>
      </c>
      <c r="HI52" s="43" t="str" cm="1">
        <f t="array" ref="HI52">IFERROR(IF(OR(HI$10="", $B52="", $K52="", AO52="", HI$8=""), "", IF(HI$9="", AO52/$K52, (AO52-INDEX($L52:$CQ52, $GE52, MATCH(CONCATENATE(HI$10, " - ", HI$8-7), $L$68:$CQ$68, 0)))/$K52)), "")</f>
        <v/>
      </c>
      <c r="HJ52" s="41" t="str" cm="1">
        <f t="array" ref="HJ52">IFERROR(IF(OR(HJ$10="", $B52="", $F52="", AP52="", HJ$8=""), "", IF(HJ$9="", AP52/$F52, (AP52-INDEX($L52:$CQ52, $GE52, MATCH(CONCATENATE(HJ$10, " - ", HJ$8-7), $L$68:$CQ$68, 0)))/$F52)), "")</f>
        <v/>
      </c>
      <c r="HK52" s="42" t="str" cm="1">
        <f t="array" ref="HK52">IFERROR(IF(OR(HK$10="", $B52="", $G52="", AQ52="", HK$8=""), "", IF(HK$9="", AQ52/$G52, (AQ52-INDEX($L52:$CQ52, $GE52, MATCH(CONCATENATE(HK$10, " - ", HK$8-7), $L$68:$CQ$68, 0)))/$G52)), "")</f>
        <v/>
      </c>
      <c r="HL52" s="42" t="str" cm="1">
        <f t="array" ref="HL52">IFERROR(IF(OR(HL$10="", $B52="", $H52="", AR52="", HL$8=""), "", IF(HL$9="", AR52/$H52, (AR52-INDEX($L52:$CQ52, $GE52, MATCH(CONCATENATE(HL$10, " - ", HL$8-7), $L$68:$CQ$68, 0)))/$H52)), "")</f>
        <v/>
      </c>
      <c r="HM52" s="42" t="str" cm="1">
        <f t="array" ref="HM52">IFERROR(IF(OR(HM$10="", $B52="", $I52="", AS52="", HM$8=""), "", IF(HM$9="", AS52/$I52, (AS52-INDEX($L52:$CQ52, $GE52, MATCH(CONCATENATE(HM$10, " - ", HM$8-7), $L$68:$CQ$68, 0)))/$I52)), "")</f>
        <v/>
      </c>
      <c r="HN52" s="42" t="str" cm="1">
        <f t="array" ref="HN52">IFERROR(IF(OR(HN$10="", $B52="", $J52="", AT52="", HN$8=""), "", IF(HN$9="", AT52/$J52, (AT52-INDEX($L52:$CQ52, $GE52, MATCH(CONCATENATE(HN$10, " - ", HN$8-7), $L$68:$CQ$68, 0)))/$J52)), "")</f>
        <v/>
      </c>
      <c r="HO52" s="43" t="str" cm="1">
        <f t="array" ref="HO52">IFERROR(IF(OR(HO$10="", $B52="", $K52="", AU52="", HO$8=""), "", IF(HO$9="", AU52/$K52, (AU52-INDEX($L52:$CQ52, $GE52, MATCH(CONCATENATE(HO$10, " - ", HO$8-7), $L$68:$CQ$68, 0)))/$K52)), "")</f>
        <v/>
      </c>
      <c r="HP52" s="41" t="str" cm="1">
        <f t="array" ref="HP52">IFERROR(IF(OR(HP$10="", $B52="", $F52="", AV52="", HP$8=""), "", IF(HP$9="", AV52/$F52, (AV52-INDEX($L52:$CQ52, $GE52, MATCH(CONCATENATE(HP$10, " - ", HP$8-7), $L$68:$CQ$68, 0)))/$F52)), "")</f>
        <v/>
      </c>
      <c r="HQ52" s="42" t="str" cm="1">
        <f t="array" ref="HQ52">IFERROR(IF(OR(HQ$10="", $B52="", $G52="", AW52="", HQ$8=""), "", IF(HQ$9="", AW52/$G52, (AW52-INDEX($L52:$CQ52, $GE52, MATCH(CONCATENATE(HQ$10, " - ", HQ$8-7), $L$68:$CQ$68, 0)))/$G52)), "")</f>
        <v/>
      </c>
      <c r="HR52" s="42" t="str" cm="1">
        <f t="array" ref="HR52">IFERROR(IF(OR(HR$10="", $B52="", $H52="", AX52="", HR$8=""), "", IF(HR$9="", AX52/$H52, (AX52-INDEX($L52:$CQ52, $GE52, MATCH(CONCATENATE(HR$10, " - ", HR$8-7), $L$68:$CQ$68, 0)))/$H52)), "")</f>
        <v/>
      </c>
      <c r="HS52" s="42" t="str" cm="1">
        <f t="array" ref="HS52">IFERROR(IF(OR(HS$10="", $B52="", $I52="", AY52="", HS$8=""), "", IF(HS$9="", AY52/$I52, (AY52-INDEX($L52:$CQ52, $GE52, MATCH(CONCATENATE(HS$10, " - ", HS$8-7), $L$68:$CQ$68, 0)))/$I52)), "")</f>
        <v/>
      </c>
      <c r="HT52" s="42" t="str" cm="1">
        <f t="array" ref="HT52">IFERROR(IF(OR(HT$10="", $B52="", $J52="", AZ52="", HT$8=""), "", IF(HT$9="", AZ52/$J52, (AZ52-INDEX($L52:$CQ52, $GE52, MATCH(CONCATENATE(HT$10, " - ", HT$8-7), $L$68:$CQ$68, 0)))/$J52)), "")</f>
        <v/>
      </c>
      <c r="HU52" s="43" t="str" cm="1">
        <f t="array" ref="HU52">IFERROR(IF(OR(HU$10="", $B52="", $K52="", BA52="", HU$8=""), "", IF(HU$9="", BA52/$K52, (BA52-INDEX($L52:$CQ52, $GE52, MATCH(CONCATENATE(HU$10, " - ", HU$8-7), $L$68:$CQ$68, 0)))/$K52)), "")</f>
        <v/>
      </c>
      <c r="HV52" s="41" t="str" cm="1">
        <f t="array" ref="HV52">IFERROR(IF(OR(HV$10="", $B52="", $F52="", BB52="", HV$8=""), "", IF(HV$9="", BB52/$F52, (BB52-INDEX($L52:$CQ52, $GE52, MATCH(CONCATENATE(HV$10, " - ", HV$8-7), $L$68:$CQ$68, 0)))/$F52)), "")</f>
        <v/>
      </c>
      <c r="HW52" s="42" t="str" cm="1">
        <f t="array" ref="HW52">IFERROR(IF(OR(HW$10="", $B52="", $G52="", BC52="", HW$8=""), "", IF(HW$9="", BC52/$G52, (BC52-INDEX($L52:$CQ52, $GE52, MATCH(CONCATENATE(HW$10, " - ", HW$8-7), $L$68:$CQ$68, 0)))/$G52)), "")</f>
        <v/>
      </c>
      <c r="HX52" s="42" t="str" cm="1">
        <f t="array" ref="HX52">IFERROR(IF(OR(HX$10="", $B52="", $H52="", BD52="", HX$8=""), "", IF(HX$9="", BD52/$H52, (BD52-INDEX($L52:$CQ52, $GE52, MATCH(CONCATENATE(HX$10, " - ", HX$8-7), $L$68:$CQ$68, 0)))/$H52)), "")</f>
        <v/>
      </c>
      <c r="HY52" s="42" t="str" cm="1">
        <f t="array" ref="HY52">IFERROR(IF(OR(HY$10="", $B52="", $I52="", BE52="", HY$8=""), "", IF(HY$9="", BE52/$I52, (BE52-INDEX($L52:$CQ52, $GE52, MATCH(CONCATENATE(HY$10, " - ", HY$8-7), $L$68:$CQ$68, 0)))/$I52)), "")</f>
        <v/>
      </c>
      <c r="HZ52" s="42" t="str" cm="1">
        <f t="array" ref="HZ52">IFERROR(IF(OR(HZ$10="", $B52="", $J52="", BF52="", HZ$8=""), "", IF(HZ$9="", BF52/$J52, (BF52-INDEX($L52:$CQ52, $GE52, MATCH(CONCATENATE(HZ$10, " - ", HZ$8-7), $L$68:$CQ$68, 0)))/$J52)), "")</f>
        <v/>
      </c>
      <c r="IA52" s="43" t="str" cm="1">
        <f t="array" ref="IA52">IFERROR(IF(OR(IA$10="", $B52="", $K52="", BG52="", IA$8=""), "", IF(IA$9="", BG52/$K52, (BG52-INDEX($L52:$CQ52, $GE52, MATCH(CONCATENATE(IA$10, " - ", IA$8-7), $L$68:$CQ$68, 0)))/$K52)), "")</f>
        <v/>
      </c>
      <c r="IB52" s="41" t="str" cm="1">
        <f t="array" ref="IB52">IFERROR(IF(OR(IB$10="", $B52="", $F52="", BH52="", IB$8=""), "", IF(IB$9="", BH52/$F52, (BH52-INDEX($L52:$CQ52, $GE52, MATCH(CONCATENATE(IB$10, " - ", IB$8-7), $L$68:$CQ$68, 0)))/$F52)), "")</f>
        <v/>
      </c>
      <c r="IC52" s="42" t="str" cm="1">
        <f t="array" ref="IC52">IFERROR(IF(OR(IC$10="", $B52="", $G52="", BI52="", IC$8=""), "", IF(IC$9="", BI52/$G52, (BI52-INDEX($L52:$CQ52, $GE52, MATCH(CONCATENATE(IC$10, " - ", IC$8-7), $L$68:$CQ$68, 0)))/$G52)), "")</f>
        <v/>
      </c>
      <c r="ID52" s="42" t="str" cm="1">
        <f t="array" ref="ID52">IFERROR(IF(OR(ID$10="", $B52="", $H52="", BJ52="", ID$8=""), "", IF(ID$9="", BJ52/$H52, (BJ52-INDEX($L52:$CQ52, $GE52, MATCH(CONCATENATE(ID$10, " - ", ID$8-7), $L$68:$CQ$68, 0)))/$H52)), "")</f>
        <v/>
      </c>
      <c r="IE52" s="42" t="str" cm="1">
        <f t="array" ref="IE52">IFERROR(IF(OR(IE$10="", $B52="", $I52="", BK52="", IE$8=""), "", IF(IE$9="", BK52/$I52, (BK52-INDEX($L52:$CQ52, $GE52, MATCH(CONCATENATE(IE$10, " - ", IE$8-7), $L$68:$CQ$68, 0)))/$I52)), "")</f>
        <v/>
      </c>
      <c r="IF52" s="42" t="str" cm="1">
        <f t="array" ref="IF52">IFERROR(IF(OR(IF$10="", $B52="", $J52="", BL52="", IF$8=""), "", IF(IF$9="", BL52/$J52, (BL52-INDEX($L52:$CQ52, $GE52, MATCH(CONCATENATE(IF$10, " - ", IF$8-7), $L$68:$CQ$68, 0)))/$J52)), "")</f>
        <v/>
      </c>
      <c r="IG52" s="43" t="str" cm="1">
        <f t="array" ref="IG52">IFERROR(IF(OR(IG$10="", $B52="", $K52="", BM52="", IG$8=""), "", IF(IG$9="", BM52/$K52, (BM52-INDEX($L52:$CQ52, $GE52, MATCH(CONCATENATE(IG$10, " - ", IG$8-7), $L$68:$CQ$68, 0)))/$K52)), "")</f>
        <v/>
      </c>
      <c r="IH52" s="41" t="str" cm="1">
        <f t="array" ref="IH52">IFERROR(IF(OR(IH$10="", $B52="", $F52="", BN52="", IH$8=""), "", IF(IH$9="", BN52/$F52, (BN52-INDEX($L52:$CQ52, $GE52, MATCH(CONCATENATE(IH$10, " - ", IH$8-7), $L$68:$CQ$68, 0)))/$F52)), "")</f>
        <v/>
      </c>
      <c r="II52" s="42" t="str" cm="1">
        <f t="array" ref="II52">IFERROR(IF(OR(II$10="", $B52="", $G52="", BO52="", II$8=""), "", IF(II$9="", BO52/$G52, (BO52-INDEX($L52:$CQ52, $GE52, MATCH(CONCATENATE(II$10, " - ", II$8-7), $L$68:$CQ$68, 0)))/$G52)), "")</f>
        <v/>
      </c>
      <c r="IJ52" s="42" t="str" cm="1">
        <f t="array" ref="IJ52">IFERROR(IF(OR(IJ$10="", $B52="", $H52="", BP52="", IJ$8=""), "", IF(IJ$9="", BP52/$H52, (BP52-INDEX($L52:$CQ52, $GE52, MATCH(CONCATENATE(IJ$10, " - ", IJ$8-7), $L$68:$CQ$68, 0)))/$H52)), "")</f>
        <v/>
      </c>
      <c r="IK52" s="42" t="str" cm="1">
        <f t="array" ref="IK52">IFERROR(IF(OR(IK$10="", $B52="", $I52="", BQ52="", IK$8=""), "", IF(IK$9="", BQ52/$I52, (BQ52-INDEX($L52:$CQ52, $GE52, MATCH(CONCATENATE(IK$10, " - ", IK$8-7), $L$68:$CQ$68, 0)))/$I52)), "")</f>
        <v/>
      </c>
      <c r="IL52" s="42" t="str" cm="1">
        <f t="array" ref="IL52">IFERROR(IF(OR(IL$10="", $B52="", $J52="", BR52="", IL$8=""), "", IF(IL$9="", BR52/$J52, (BR52-INDEX($L52:$CQ52, $GE52, MATCH(CONCATENATE(IL$10, " - ", IL$8-7), $L$68:$CQ$68, 0)))/$J52)), "")</f>
        <v/>
      </c>
      <c r="IM52" s="43" t="str" cm="1">
        <f t="array" ref="IM52">IFERROR(IF(OR(IM$10="", $B52="", $K52="", BS52="", IM$8=""), "", IF(IM$9="", BS52/$K52, (BS52-INDEX($L52:$CQ52, $GE52, MATCH(CONCATENATE(IM$10, " - ", IM$8-7), $L$68:$CQ$68, 0)))/$K52)), "")</f>
        <v/>
      </c>
      <c r="IN52" s="41" t="str" cm="1">
        <f t="array" ref="IN52">IFERROR(IF(OR(IN$10="", $B52="", $F52="", BT52="", IN$8=""), "", IF(IN$9="", BT52/$F52, (BT52-INDEX($L52:$CQ52, $GE52, MATCH(CONCATENATE(IN$10, " - ", IN$8-7), $L$68:$CQ$68, 0)))/$F52)), "")</f>
        <v/>
      </c>
      <c r="IO52" s="42" t="str" cm="1">
        <f t="array" ref="IO52">IFERROR(IF(OR(IO$10="", $B52="", $G52="", BU52="", IO$8=""), "", IF(IO$9="", BU52/$G52, (BU52-INDEX($L52:$CQ52, $GE52, MATCH(CONCATENATE(IO$10, " - ", IO$8-7), $L$68:$CQ$68, 0)))/$G52)), "")</f>
        <v/>
      </c>
      <c r="IP52" s="42" t="str" cm="1">
        <f t="array" ref="IP52">IFERROR(IF(OR(IP$10="", $B52="", $H52="", BV52="", IP$8=""), "", IF(IP$9="", BV52/$H52, (BV52-INDEX($L52:$CQ52, $GE52, MATCH(CONCATENATE(IP$10, " - ", IP$8-7), $L$68:$CQ$68, 0)))/$H52)), "")</f>
        <v/>
      </c>
      <c r="IQ52" s="42" t="str" cm="1">
        <f t="array" ref="IQ52">IFERROR(IF(OR(IQ$10="", $B52="", $I52="", BW52="", IQ$8=""), "", IF(IQ$9="", BW52/$I52, (BW52-INDEX($L52:$CQ52, $GE52, MATCH(CONCATENATE(IQ$10, " - ", IQ$8-7), $L$68:$CQ$68, 0)))/$I52)), "")</f>
        <v/>
      </c>
      <c r="IR52" s="42" t="str" cm="1">
        <f t="array" ref="IR52">IFERROR(IF(OR(IR$10="", $B52="", $J52="", BX52="", IR$8=""), "", IF(IR$9="", BX52/$J52, (BX52-INDEX($L52:$CQ52, $GE52, MATCH(CONCATENATE(IR$10, " - ", IR$8-7), $L$68:$CQ$68, 0)))/$J52)), "")</f>
        <v/>
      </c>
      <c r="IS52" s="43" t="str" cm="1">
        <f t="array" ref="IS52">IFERROR(IF(OR(IS$10="", $B52="", $K52="", BY52="", IS$8=""), "", IF(IS$9="", BY52/$K52, (BY52-INDEX($L52:$CQ52, $GE52, MATCH(CONCATENATE(IS$10, " - ", IS$8-7), $L$68:$CQ$68, 0)))/$K52)), "")</f>
        <v/>
      </c>
      <c r="IT52" s="41" t="str" cm="1">
        <f t="array" ref="IT52">IFERROR(IF(OR(IT$10="", $B52="", $F52="", BZ52="", IT$8=""), "", IF(IT$9="", BZ52/$F52, (BZ52-INDEX($L52:$CQ52, $GE52, MATCH(CONCATENATE(IT$10, " - ", IT$8-7), $L$68:$CQ$68, 0)))/$F52)), "")</f>
        <v/>
      </c>
      <c r="IU52" s="42" t="str" cm="1">
        <f t="array" ref="IU52">IFERROR(IF(OR(IU$10="", $B52="", $G52="", CA52="", IU$8=""), "", IF(IU$9="", CA52/$G52, (CA52-INDEX($L52:$CQ52, $GE52, MATCH(CONCATENATE(IU$10, " - ", IU$8-7), $L$68:$CQ$68, 0)))/$G52)), "")</f>
        <v/>
      </c>
      <c r="IV52" s="42" t="str" cm="1">
        <f t="array" ref="IV52">IFERROR(IF(OR(IV$10="", $B52="", $H52="", CB52="", IV$8=""), "", IF(IV$9="", CB52/$H52, (CB52-INDEX($L52:$CQ52, $GE52, MATCH(CONCATENATE(IV$10, " - ", IV$8-7), $L$68:$CQ$68, 0)))/$H52)), "")</f>
        <v/>
      </c>
      <c r="IW52" s="42" t="str" cm="1">
        <f t="array" ref="IW52">IFERROR(IF(OR(IW$10="", $B52="", $I52="", CC52="", IW$8=""), "", IF(IW$9="", CC52/$I52, (CC52-INDEX($L52:$CQ52, $GE52, MATCH(CONCATENATE(IW$10, " - ", IW$8-7), $L$68:$CQ$68, 0)))/$I52)), "")</f>
        <v/>
      </c>
      <c r="IX52" s="42" t="str" cm="1">
        <f t="array" ref="IX52">IFERROR(IF(OR(IX$10="", $B52="", $J52="", CD52="", IX$8=""), "", IF(IX$9="", CD52/$J52, (CD52-INDEX($L52:$CQ52, $GE52, MATCH(CONCATENATE(IX$10, " - ", IX$8-7), $L$68:$CQ$68, 0)))/$J52)), "")</f>
        <v/>
      </c>
      <c r="IY52" s="43" t="str" cm="1">
        <f t="array" ref="IY52">IFERROR(IF(OR(IY$10="", $B52="", $K52="", CE52="", IY$8=""), "", IF(IY$9="", CE52/$K52, (CE52-INDEX($L52:$CQ52, $GE52, MATCH(CONCATENATE(IY$10, " - ", IY$8-7), $L$68:$CQ$68, 0)))/$K52)), "")</f>
        <v/>
      </c>
      <c r="IZ52" s="41" t="str" cm="1">
        <f t="array" ref="IZ52">IFERROR(IF(OR(IZ$10="", $B52="", $F52="", CF52="", IZ$8=""), "", IF(IZ$9="", CF52/$F52, (CF52-INDEX($L52:$CQ52, $GE52, MATCH(CONCATENATE(IZ$10, " - ", IZ$8-7), $L$68:$CQ$68, 0)))/$F52)), "")</f>
        <v/>
      </c>
      <c r="JA52" s="42" t="str" cm="1">
        <f t="array" ref="JA52">IFERROR(IF(OR(JA$10="", $B52="", $G52="", CG52="", JA$8=""), "", IF(JA$9="", CG52/$G52, (CG52-INDEX($L52:$CQ52, $GE52, MATCH(CONCATENATE(JA$10, " - ", JA$8-7), $L$68:$CQ$68, 0)))/$G52)), "")</f>
        <v/>
      </c>
      <c r="JB52" s="42" t="str" cm="1">
        <f t="array" ref="JB52">IFERROR(IF(OR(JB$10="", $B52="", $H52="", CH52="", JB$8=""), "", IF(JB$9="", CH52/$H52, (CH52-INDEX($L52:$CQ52, $GE52, MATCH(CONCATENATE(JB$10, " - ", JB$8-7), $L$68:$CQ$68, 0)))/$H52)), "")</f>
        <v/>
      </c>
      <c r="JC52" s="42" t="str" cm="1">
        <f t="array" ref="JC52">IFERROR(IF(OR(JC$10="", $B52="", $I52="", CI52="", JC$8=""), "", IF(JC$9="", CI52/$I52, (CI52-INDEX($L52:$CQ52, $GE52, MATCH(CONCATENATE(JC$10, " - ", JC$8-7), $L$68:$CQ$68, 0)))/$I52)), "")</f>
        <v/>
      </c>
      <c r="JD52" s="42" t="str" cm="1">
        <f t="array" ref="JD52">IFERROR(IF(OR(JD$10="", $B52="", $J52="", CJ52="", JD$8=""), "", IF(JD$9="", CJ52/$J52, (CJ52-INDEX($L52:$CQ52, $GE52, MATCH(CONCATENATE(JD$10, " - ", JD$8-7), $L$68:$CQ$68, 0)))/$J52)), "")</f>
        <v/>
      </c>
      <c r="JE52" s="43" t="str" cm="1">
        <f t="array" ref="JE52">IFERROR(IF(OR(JE$10="", $B52="", $K52="", CK52="", JE$8=""), "", IF(JE$9="", CK52/$K52, (CK52-INDEX($L52:$CQ52, $GE52, MATCH(CONCATENATE(JE$10, " - ", JE$8-7), $L$68:$CQ$68, 0)))/$K52)), "")</f>
        <v/>
      </c>
      <c r="JF52" s="41" t="str" cm="1">
        <f t="array" ref="JF52">IFERROR(IF(OR(JF$10="", $B52="", $F52="", CL52="", JF$8=""), "", IF(JF$9="", CL52/$F52, (CL52-INDEX($L52:$CQ52, $GE52, MATCH(CONCATENATE(JF$10, " - ", JF$8-7), $L$68:$CQ$68, 0)))/$F52)), "")</f>
        <v/>
      </c>
      <c r="JG52" s="42" t="str" cm="1">
        <f t="array" ref="JG52">IFERROR(IF(OR(JG$10="", $B52="", $G52="", CM52="", JG$8=""), "", IF(JG$9="", CM52/$G52, (CM52-INDEX($L52:$CQ52, $GE52, MATCH(CONCATENATE(JG$10, " - ", JG$8-7), $L$68:$CQ$68, 0)))/$G52)), "")</f>
        <v/>
      </c>
      <c r="JH52" s="42" t="str" cm="1">
        <f t="array" ref="JH52">IFERROR(IF(OR(JH$10="", $B52="", $H52="", CN52="", JH$8=""), "", IF(JH$9="", CN52/$H52, (CN52-INDEX($L52:$CQ52, $GE52, MATCH(CONCATENATE(JH$10, " - ", JH$8-7), $L$68:$CQ$68, 0)))/$H52)), "")</f>
        <v/>
      </c>
      <c r="JI52" s="42" t="str" cm="1">
        <f t="array" ref="JI52">IFERROR(IF(OR(JI$10="", $B52="", $I52="", CO52="", JI$8=""), "", IF(JI$9="", CO52/$I52, (CO52-INDEX($L52:$CQ52, $GE52, MATCH(CONCATENATE(JI$10, " - ", JI$8-7), $L$68:$CQ$68, 0)))/$I52)), "")</f>
        <v/>
      </c>
      <c r="JJ52" s="42" t="str" cm="1">
        <f t="array" ref="JJ52">IFERROR(IF(OR(JJ$10="", $B52="", $J52="", CP52="", JJ$8=""), "", IF(JJ$9="", CP52/$J52, (CP52-INDEX($L52:$CQ52, $GE52, MATCH(CONCATENATE(JJ$10, " - ", JJ$8-7), $L$68:$CQ$68, 0)))/$J52)), "")</f>
        <v/>
      </c>
      <c r="JK52" s="43" t="str" cm="1">
        <f t="array" ref="JK52">IFERROR(IF(OR(JK$10="", $B52="", $K52="", CQ52="", JK$8=""), "", IF(JK$9="", CQ52/$K52, (CQ52-INDEX($L52:$CQ52, $GE52, MATCH(CONCATENATE(JK$10, " - ", JK$8-7), $L$68:$CQ$68, 0)))/$K52)), "")</f>
        <v/>
      </c>
      <c r="JM52" s="55" t="str" cm="1">
        <f t="array" ref="JM52">IF(OR(JM$10="", $B52=""), "", SUMPRODUCT(($CY52:$GD52=JM$8)*($CY$10:$GD$10=JM$10)))</f>
        <v/>
      </c>
      <c r="JN52" s="56" t="str" cm="1">
        <f t="array" ref="JN52">IF(OR(JN$10="", $B52=""), "", SUMPRODUCT(($CY52:$GD52=JN$8)*($CY$10:$GD$10=JN$10)))</f>
        <v/>
      </c>
      <c r="JO52" s="56" t="str" cm="1">
        <f t="array" ref="JO52">IF(OR(JO$10="", $B52=""), "", SUMPRODUCT(($CY52:$GD52=JO$8)*($CY$10:$GD$10=JO$10)))</f>
        <v/>
      </c>
      <c r="JP52" s="56" t="str" cm="1">
        <f t="array" ref="JP52">IF(OR(JP$10="", $B52=""), "", SUMPRODUCT(($CY52:$GD52=JP$8)*($CY$10:$GD$10=JP$10)))</f>
        <v/>
      </c>
      <c r="JQ52" s="56" t="str" cm="1">
        <f t="array" ref="JQ52">IF(OR(JQ$10="", $B52=""), "", SUMPRODUCT(($CY52:$GD52=JQ$8)*($CY$10:$GD$10=JQ$10)))</f>
        <v/>
      </c>
      <c r="JR52" s="56" t="str" cm="1">
        <f t="array" ref="JR52">IF(OR(JR$10="", $B52=""), "", SUMPRODUCT(($CY52:$GD52=JR$8)*($CY$10:$GD$10=JR$10)))</f>
        <v/>
      </c>
      <c r="JS52" s="56" t="str" cm="1">
        <f t="array" ref="JS52">IF(OR(JS$10="", $B52=""), "", SUMPRODUCT(($CY52:$GD52=JS$8)*($CY$10:$GD$10=JS$10)))</f>
        <v/>
      </c>
      <c r="JT52" s="56" t="str" cm="1">
        <f t="array" ref="JT52">IF(OR(JT$10="", $B52=""), "", SUMPRODUCT(($CY52:$GD52=JT$8)*($CY$10:$GD$10=JT$10)))</f>
        <v/>
      </c>
      <c r="JU52" s="56" t="str" cm="1">
        <f t="array" ref="JU52">IF(OR(JU$10="", $B52=""), "", SUMPRODUCT(($CY52:$GD52=JU$8)*($CY$10:$GD$10=JU$10)))</f>
        <v/>
      </c>
      <c r="JV52" s="56" t="str" cm="1">
        <f t="array" ref="JV52">IF(OR(JV$10="", $B52=""), "", SUMPRODUCT(($CY52:$GD52=JV$8)*($CY$10:$GD$10=JV$10)))</f>
        <v/>
      </c>
      <c r="JW52" s="56" t="str" cm="1">
        <f t="array" ref="JW52">IF(OR(JW$10="", $B52=""), "", SUMPRODUCT(($CY52:$GD52=JW$8)*($CY$10:$GD$10=JW$10)))</f>
        <v/>
      </c>
      <c r="JX52" s="56" t="str" cm="1">
        <f t="array" ref="JX52">IF(OR(JX$10="", $B52=""), "", SUMPRODUCT(($CY52:$GD52=JX$8)*($CY$10:$GD$10=JX$10)))</f>
        <v/>
      </c>
      <c r="JY52" s="56" t="str" cm="1">
        <f t="array" ref="JY52">IF(OR(JY$10="", $B52=""), "", SUMPRODUCT(($CY52:$GD52=JY$8)*($CY$10:$GD$10=JY$10)))</f>
        <v/>
      </c>
      <c r="JZ52" s="56" t="str" cm="1">
        <f t="array" ref="JZ52">IF(OR(JZ$10="", $B52=""), "", SUMPRODUCT(($CY52:$GD52=JZ$8)*($CY$10:$GD$10=JZ$10)))</f>
        <v/>
      </c>
      <c r="KA52" s="56" t="str" cm="1">
        <f t="array" ref="KA52">IF(OR(KA$10="", $B52=""), "", SUMPRODUCT(($CY52:$GD52=KA$8)*($CY$10:$GD$10=KA$10)))</f>
        <v/>
      </c>
      <c r="KB52" s="56" t="str" cm="1">
        <f t="array" ref="KB52">IF(OR(KB$10="", $B52=""), "", SUMPRODUCT(($CY52:$GD52=KB$8)*($CY$10:$GD$10=KB$10)))</f>
        <v/>
      </c>
      <c r="KC52" s="56" t="str" cm="1">
        <f t="array" ref="KC52">IF(OR(KC$10="", $B52=""), "", SUMPRODUCT(($CY52:$GD52=KC$8)*($CY$10:$GD$10=KC$10)))</f>
        <v/>
      </c>
      <c r="KD52" s="57" t="str" cm="1">
        <f t="array" ref="KD52">IF(OR(KD$10="", $B52=""), "", SUMPRODUCT(($CY52:$GD52=KD$8)*($CY$10:$GD$10=KD$10)))</f>
        <v/>
      </c>
      <c r="KF52" s="70" t="str">
        <f t="shared" si="213"/>
        <v/>
      </c>
      <c r="KH52" s="76" t="str">
        <f t="shared" si="217"/>
        <v/>
      </c>
      <c r="KI52" s="77" t="str">
        <f t="shared" si="217"/>
        <v/>
      </c>
      <c r="KJ52" s="77" t="str">
        <f t="shared" si="217"/>
        <v/>
      </c>
      <c r="KK52" s="77" t="str">
        <f t="shared" si="217"/>
        <v/>
      </c>
      <c r="KL52" s="77" t="str">
        <f t="shared" si="217"/>
        <v/>
      </c>
      <c r="KM52" s="77" t="str">
        <f t="shared" si="217"/>
        <v/>
      </c>
      <c r="KN52" s="77" t="str">
        <f t="shared" si="217"/>
        <v/>
      </c>
      <c r="KO52" s="77" t="str">
        <f t="shared" si="217"/>
        <v/>
      </c>
      <c r="KP52" s="77" t="str">
        <f t="shared" si="217"/>
        <v/>
      </c>
      <c r="KQ52" s="77" t="str">
        <f t="shared" si="217"/>
        <v/>
      </c>
      <c r="KR52" s="77" t="str">
        <f t="shared" si="217"/>
        <v/>
      </c>
      <c r="KS52" s="77" t="str">
        <f t="shared" si="217"/>
        <v/>
      </c>
      <c r="KT52" s="78" t="str">
        <f t="shared" si="217"/>
        <v/>
      </c>
      <c r="KV52" s="97" t="str">
        <f t="shared" si="215"/>
        <v/>
      </c>
      <c r="KW52" s="98" t="str">
        <f t="shared" si="216"/>
        <v/>
      </c>
    </row>
    <row r="53" spans="1:309" x14ac:dyDescent="0.25">
      <c r="A53" s="2"/>
      <c r="B53" s="291"/>
      <c r="C53" s="292"/>
      <c r="D53" s="293"/>
      <c r="E53" s="294"/>
      <c r="F53" s="295"/>
      <c r="G53" s="296"/>
      <c r="H53" s="296"/>
      <c r="I53" s="296"/>
      <c r="J53" s="296"/>
      <c r="K53" s="297"/>
      <c r="L53" s="295"/>
      <c r="M53" s="296"/>
      <c r="N53" s="296"/>
      <c r="O53" s="296"/>
      <c r="P53" s="296"/>
      <c r="Q53" s="297"/>
      <c r="R53" s="295"/>
      <c r="S53" s="296"/>
      <c r="T53" s="296"/>
      <c r="U53" s="296"/>
      <c r="V53" s="296"/>
      <c r="W53" s="297"/>
      <c r="X53" s="295"/>
      <c r="Y53" s="296"/>
      <c r="Z53" s="296"/>
      <c r="AA53" s="296"/>
      <c r="AB53" s="296"/>
      <c r="AC53" s="297"/>
      <c r="AD53" s="295"/>
      <c r="AE53" s="296"/>
      <c r="AF53" s="296"/>
      <c r="AG53" s="296"/>
      <c r="AH53" s="296"/>
      <c r="AI53" s="297"/>
      <c r="AJ53" s="295"/>
      <c r="AK53" s="296"/>
      <c r="AL53" s="296"/>
      <c r="AM53" s="296"/>
      <c r="AN53" s="296"/>
      <c r="AO53" s="297"/>
      <c r="AP53" s="295"/>
      <c r="AQ53" s="296"/>
      <c r="AR53" s="296"/>
      <c r="AS53" s="296"/>
      <c r="AT53" s="296"/>
      <c r="AU53" s="297"/>
      <c r="AV53" s="295"/>
      <c r="AW53" s="296"/>
      <c r="AX53" s="296"/>
      <c r="AY53" s="296"/>
      <c r="AZ53" s="296"/>
      <c r="BA53" s="297"/>
      <c r="BB53" s="295"/>
      <c r="BC53" s="296"/>
      <c r="BD53" s="296"/>
      <c r="BE53" s="296"/>
      <c r="BF53" s="296"/>
      <c r="BG53" s="297"/>
      <c r="BH53" s="295"/>
      <c r="BI53" s="296"/>
      <c r="BJ53" s="296"/>
      <c r="BK53" s="296"/>
      <c r="BL53" s="296"/>
      <c r="BM53" s="297"/>
      <c r="BN53" s="295"/>
      <c r="BO53" s="296"/>
      <c r="BP53" s="296"/>
      <c r="BQ53" s="296"/>
      <c r="BR53" s="296"/>
      <c r="BS53" s="297"/>
      <c r="BT53" s="295"/>
      <c r="BU53" s="296"/>
      <c r="BV53" s="296"/>
      <c r="BW53" s="296"/>
      <c r="BX53" s="296"/>
      <c r="BY53" s="297"/>
      <c r="BZ53" s="295"/>
      <c r="CA53" s="296"/>
      <c r="CB53" s="296"/>
      <c r="CC53" s="296"/>
      <c r="CD53" s="296"/>
      <c r="CE53" s="297"/>
      <c r="CF53" s="295"/>
      <c r="CG53" s="296"/>
      <c r="CH53" s="296"/>
      <c r="CI53" s="296"/>
      <c r="CJ53" s="296"/>
      <c r="CK53" s="297"/>
      <c r="CL53" s="295"/>
      <c r="CM53" s="296"/>
      <c r="CN53" s="296"/>
      <c r="CO53" s="296"/>
      <c r="CP53" s="296"/>
      <c r="CQ53" s="297"/>
      <c r="CR53" s="2"/>
      <c r="CV53" s="116" t="str">
        <f t="shared" si="210"/>
        <v/>
      </c>
      <c r="CW53" s="117" t="str">
        <f t="shared" si="211"/>
        <v/>
      </c>
      <c r="CY53" s="32" t="str">
        <f t="shared" ca="1" si="212"/>
        <v/>
      </c>
      <c r="CZ53" s="33" t="str">
        <f t="shared" ca="1" si="126"/>
        <v/>
      </c>
      <c r="DA53" s="33" t="str">
        <f t="shared" ca="1" si="127"/>
        <v/>
      </c>
      <c r="DB53" s="33" t="str">
        <f t="shared" ca="1" si="128"/>
        <v/>
      </c>
      <c r="DC53" s="33" t="str">
        <f t="shared" ca="1" si="129"/>
        <v/>
      </c>
      <c r="DD53" s="33" t="str">
        <f t="shared" ca="1" si="130"/>
        <v/>
      </c>
      <c r="DE53" s="33" t="str">
        <f t="shared" ca="1" si="131"/>
        <v/>
      </c>
      <c r="DF53" s="33" t="str">
        <f t="shared" ca="1" si="132"/>
        <v/>
      </c>
      <c r="DG53" s="33" t="str">
        <f t="shared" ca="1" si="133"/>
        <v/>
      </c>
      <c r="DH53" s="33" t="str">
        <f t="shared" ca="1" si="134"/>
        <v/>
      </c>
      <c r="DI53" s="33" t="str">
        <f t="shared" ca="1" si="135"/>
        <v/>
      </c>
      <c r="DJ53" s="33" t="str">
        <f t="shared" ca="1" si="136"/>
        <v/>
      </c>
      <c r="DK53" s="33" t="str">
        <f t="shared" ca="1" si="137"/>
        <v/>
      </c>
      <c r="DL53" s="33" t="str">
        <f t="shared" ca="1" si="138"/>
        <v/>
      </c>
      <c r="DM53" s="33" t="str">
        <f t="shared" ca="1" si="139"/>
        <v/>
      </c>
      <c r="DN53" s="33" t="str">
        <f t="shared" ca="1" si="140"/>
        <v/>
      </c>
      <c r="DO53" s="33" t="str">
        <f t="shared" ca="1" si="141"/>
        <v/>
      </c>
      <c r="DP53" s="33" t="str">
        <f t="shared" ca="1" si="142"/>
        <v/>
      </c>
      <c r="DQ53" s="33" t="str">
        <f t="shared" ca="1" si="143"/>
        <v/>
      </c>
      <c r="DR53" s="33" t="str">
        <f t="shared" ca="1" si="144"/>
        <v/>
      </c>
      <c r="DS53" s="33" t="str">
        <f t="shared" ca="1" si="145"/>
        <v/>
      </c>
      <c r="DT53" s="33" t="str">
        <f t="shared" ca="1" si="146"/>
        <v/>
      </c>
      <c r="DU53" s="33" t="str">
        <f t="shared" ca="1" si="147"/>
        <v/>
      </c>
      <c r="DV53" s="33" t="str">
        <f t="shared" ca="1" si="148"/>
        <v/>
      </c>
      <c r="DW53" s="33" t="str">
        <f t="shared" ca="1" si="149"/>
        <v/>
      </c>
      <c r="DX53" s="33" t="str">
        <f t="shared" ca="1" si="150"/>
        <v/>
      </c>
      <c r="DY53" s="33" t="str">
        <f t="shared" ca="1" si="151"/>
        <v/>
      </c>
      <c r="DZ53" s="33" t="str">
        <f t="shared" ca="1" si="152"/>
        <v/>
      </c>
      <c r="EA53" s="33" t="str">
        <f t="shared" ca="1" si="153"/>
        <v/>
      </c>
      <c r="EB53" s="33" t="str">
        <f t="shared" ca="1" si="154"/>
        <v/>
      </c>
      <c r="EC53" s="33" t="str">
        <f t="shared" ca="1" si="155"/>
        <v/>
      </c>
      <c r="ED53" s="33" t="str">
        <f t="shared" ca="1" si="156"/>
        <v/>
      </c>
      <c r="EE53" s="33" t="str">
        <f t="shared" ca="1" si="157"/>
        <v/>
      </c>
      <c r="EF53" s="33" t="str">
        <f t="shared" ca="1" si="158"/>
        <v/>
      </c>
      <c r="EG53" s="33" t="str">
        <f t="shared" ca="1" si="159"/>
        <v/>
      </c>
      <c r="EH53" s="33" t="str">
        <f t="shared" ca="1" si="160"/>
        <v/>
      </c>
      <c r="EI53" s="33" t="str">
        <f t="shared" ca="1" si="161"/>
        <v/>
      </c>
      <c r="EJ53" s="33" t="str">
        <f t="shared" ca="1" si="162"/>
        <v/>
      </c>
      <c r="EK53" s="33" t="str">
        <f t="shared" ca="1" si="163"/>
        <v/>
      </c>
      <c r="EL53" s="33" t="str">
        <f t="shared" ca="1" si="164"/>
        <v/>
      </c>
      <c r="EM53" s="33" t="str">
        <f t="shared" ca="1" si="165"/>
        <v/>
      </c>
      <c r="EN53" s="33" t="str">
        <f t="shared" ca="1" si="166"/>
        <v/>
      </c>
      <c r="EO53" s="33" t="str">
        <f t="shared" ca="1" si="167"/>
        <v/>
      </c>
      <c r="EP53" s="33" t="str">
        <f t="shared" ca="1" si="168"/>
        <v/>
      </c>
      <c r="EQ53" s="33" t="str">
        <f t="shared" ca="1" si="169"/>
        <v/>
      </c>
      <c r="ER53" s="33" t="str">
        <f t="shared" ca="1" si="170"/>
        <v/>
      </c>
      <c r="ES53" s="33" t="str">
        <f t="shared" ca="1" si="171"/>
        <v/>
      </c>
      <c r="ET53" s="33" t="str">
        <f t="shared" ca="1" si="172"/>
        <v/>
      </c>
      <c r="EU53" s="33" t="str">
        <f t="shared" ca="1" si="173"/>
        <v/>
      </c>
      <c r="EV53" s="33" t="str">
        <f t="shared" ca="1" si="174"/>
        <v/>
      </c>
      <c r="EW53" s="33" t="str">
        <f t="shared" ca="1" si="175"/>
        <v/>
      </c>
      <c r="EX53" s="33" t="str">
        <f t="shared" ca="1" si="176"/>
        <v/>
      </c>
      <c r="EY53" s="33" t="str">
        <f t="shared" ca="1" si="177"/>
        <v/>
      </c>
      <c r="EZ53" s="33" t="str">
        <f t="shared" ca="1" si="178"/>
        <v/>
      </c>
      <c r="FA53" s="33" t="str">
        <f t="shared" ca="1" si="179"/>
        <v/>
      </c>
      <c r="FB53" s="33" t="str">
        <f t="shared" ca="1" si="180"/>
        <v/>
      </c>
      <c r="FC53" s="33" t="str">
        <f t="shared" ca="1" si="181"/>
        <v/>
      </c>
      <c r="FD53" s="33" t="str">
        <f t="shared" ca="1" si="182"/>
        <v/>
      </c>
      <c r="FE53" s="33" t="str">
        <f t="shared" ca="1" si="183"/>
        <v/>
      </c>
      <c r="FF53" s="33" t="str">
        <f t="shared" ca="1" si="184"/>
        <v/>
      </c>
      <c r="FG53" s="33" t="str">
        <f t="shared" ca="1" si="185"/>
        <v/>
      </c>
      <c r="FH53" s="33" t="str">
        <f t="shared" ca="1" si="186"/>
        <v/>
      </c>
      <c r="FI53" s="33" t="str">
        <f t="shared" ca="1" si="187"/>
        <v/>
      </c>
      <c r="FJ53" s="33" t="str">
        <f t="shared" ca="1" si="188"/>
        <v/>
      </c>
      <c r="FK53" s="33" t="str">
        <f t="shared" ca="1" si="189"/>
        <v/>
      </c>
      <c r="FL53" s="33" t="str">
        <f t="shared" ca="1" si="190"/>
        <v/>
      </c>
      <c r="FM53" s="33" t="str">
        <f t="shared" ca="1" si="191"/>
        <v/>
      </c>
      <c r="FN53" s="33" t="str">
        <f t="shared" ca="1" si="192"/>
        <v/>
      </c>
      <c r="FO53" s="33" t="str">
        <f t="shared" ca="1" si="193"/>
        <v/>
      </c>
      <c r="FP53" s="33" t="str">
        <f t="shared" ca="1" si="194"/>
        <v/>
      </c>
      <c r="FQ53" s="33" t="str">
        <f t="shared" ca="1" si="195"/>
        <v/>
      </c>
      <c r="FR53" s="33" t="str">
        <f t="shared" ca="1" si="196"/>
        <v/>
      </c>
      <c r="FS53" s="33" t="str">
        <f t="shared" ca="1" si="197"/>
        <v/>
      </c>
      <c r="FT53" s="33" t="str">
        <f t="shared" ca="1" si="198"/>
        <v/>
      </c>
      <c r="FU53" s="33" t="str">
        <f t="shared" ca="1" si="199"/>
        <v/>
      </c>
      <c r="FV53" s="33" t="str">
        <f t="shared" ca="1" si="200"/>
        <v/>
      </c>
      <c r="FW53" s="33" t="str">
        <f t="shared" ca="1" si="201"/>
        <v/>
      </c>
      <c r="FX53" s="33" t="str">
        <f t="shared" ca="1" si="202"/>
        <v/>
      </c>
      <c r="FY53" s="33" t="str">
        <f t="shared" ca="1" si="203"/>
        <v/>
      </c>
      <c r="FZ53" s="33" t="str">
        <f t="shared" ca="1" si="204"/>
        <v/>
      </c>
      <c r="GA53" s="33" t="str">
        <f t="shared" ca="1" si="205"/>
        <v/>
      </c>
      <c r="GB53" s="33" t="str">
        <f t="shared" ca="1" si="206"/>
        <v/>
      </c>
      <c r="GC53" s="33" t="str">
        <f t="shared" ca="1" si="207"/>
        <v/>
      </c>
      <c r="GD53" s="34" t="str">
        <f t="shared" ca="1" si="208"/>
        <v/>
      </c>
      <c r="GF53" s="41" t="str" cm="1">
        <f t="array" ref="GF53">IFERROR(IF(OR(GF$10="", $B53="", $F53="", L53="", GF$8=""), "", IF(GF$9="", L53/$F53, (L53-INDEX($L53:$CQ53, $GE53, MATCH(CONCATENATE(GF$10, " - ", GF$8-7), $L$68:$CQ$68, 0)))/$F53)), "")</f>
        <v/>
      </c>
      <c r="GG53" s="42" t="str" cm="1">
        <f t="array" ref="GG53">IFERROR(IF(OR(GG$10="", $B53="", $G53="", M53="", GG$8=""), "", IF(GG$9="", M53/$G53, (M53-INDEX($L53:$CQ53, $GE53, MATCH(CONCATENATE(GG$10, " - ", GG$8-7), $L$68:$CQ$68, 0)))/$G53)), "")</f>
        <v/>
      </c>
      <c r="GH53" s="42" t="str" cm="1">
        <f t="array" ref="GH53">IFERROR(IF(OR(GH$10="", $B53="", $H53="", N53="", GH$8=""), "", IF(GH$9="", N53/$H53, (N53-INDEX($L53:$CQ53, $GE53, MATCH(CONCATENATE(GH$10, " - ", GH$8-7), $L$68:$CQ$68, 0)))/$H53)), "")</f>
        <v/>
      </c>
      <c r="GI53" s="42" t="str" cm="1">
        <f t="array" ref="GI53">IFERROR(IF(OR(GI$10="", $B53="", $I53="", O53="", GI$8=""), "", IF(GI$9="", O53/$I53, (O53-INDEX($L53:$CQ53, $GE53, MATCH(CONCATENATE(GI$10, " - ", GI$8-7), $L$68:$CQ$68, 0)))/$I53)), "")</f>
        <v/>
      </c>
      <c r="GJ53" s="42" t="str" cm="1">
        <f t="array" ref="GJ53">IFERROR(IF(OR(GJ$10="", $B53="", $J53="", P53="", GJ$8=""), "", IF(GJ$9="", P53/$J53, (P53-INDEX($L53:$CQ53, $GE53, MATCH(CONCATENATE(GJ$10, " - ", GJ$8-7), $L$68:$CQ$68, 0)))/$J53)), "")</f>
        <v/>
      </c>
      <c r="GK53" s="43" t="str" cm="1">
        <f t="array" ref="GK53">IFERROR(IF(OR(GK$10="", $B53="", $K53="", Q53="", GK$8=""), "", IF(GK$9="", Q53/$K53, (Q53-INDEX($L53:$CQ53, $GE53, MATCH(CONCATENATE(GK$10, " - ", GK$8-7), $L$68:$CQ$68, 0)))/$K53)), "")</f>
        <v/>
      </c>
      <c r="GL53" s="41" t="str" cm="1">
        <f t="array" ref="GL53">IFERROR(IF(OR(GL$10="", $B53="", $F53="", R53="", GL$8=""), "", IF(GL$9="", R53/$F53, (R53-INDEX($L53:$CQ53, $GE53, MATCH(CONCATENATE(GL$10, " - ", GL$8-7), $L$68:$CQ$68, 0)))/$F53)), "")</f>
        <v/>
      </c>
      <c r="GM53" s="42" t="str" cm="1">
        <f t="array" ref="GM53">IFERROR(IF(OR(GM$10="", $B53="", $G53="", S53="", GM$8=""), "", IF(GM$9="", S53/$G53, (S53-INDEX($L53:$CQ53, $GE53, MATCH(CONCATENATE(GM$10, " - ", GM$8-7), $L$68:$CQ$68, 0)))/$G53)), "")</f>
        <v/>
      </c>
      <c r="GN53" s="42" t="str" cm="1">
        <f t="array" ref="GN53">IFERROR(IF(OR(GN$10="", $B53="", $H53="", T53="", GN$8=""), "", IF(GN$9="", T53/$H53, (T53-INDEX($L53:$CQ53, $GE53, MATCH(CONCATENATE(GN$10, " - ", GN$8-7), $L$68:$CQ$68, 0)))/$H53)), "")</f>
        <v/>
      </c>
      <c r="GO53" s="42" t="str" cm="1">
        <f t="array" ref="GO53">IFERROR(IF(OR(GO$10="", $B53="", $I53="", U53="", GO$8=""), "", IF(GO$9="", U53/$I53, (U53-INDEX($L53:$CQ53, $GE53, MATCH(CONCATENATE(GO$10, " - ", GO$8-7), $L$68:$CQ$68, 0)))/$I53)), "")</f>
        <v/>
      </c>
      <c r="GP53" s="42" t="str" cm="1">
        <f t="array" ref="GP53">IFERROR(IF(OR(GP$10="", $B53="", $J53="", V53="", GP$8=""), "", IF(GP$9="", V53/$J53, (V53-INDEX($L53:$CQ53, $GE53, MATCH(CONCATENATE(GP$10, " - ", GP$8-7), $L$68:$CQ$68, 0)))/$J53)), "")</f>
        <v/>
      </c>
      <c r="GQ53" s="43" t="str" cm="1">
        <f t="array" ref="GQ53">IFERROR(IF(OR(GQ$10="", $B53="", $K53="", W53="", GQ$8=""), "", IF(GQ$9="", W53/$K53, (W53-INDEX($L53:$CQ53, $GE53, MATCH(CONCATENATE(GQ$10, " - ", GQ$8-7), $L$68:$CQ$68, 0)))/$K53)), "")</f>
        <v/>
      </c>
      <c r="GR53" s="41" t="str" cm="1">
        <f t="array" ref="GR53">IFERROR(IF(OR(GR$10="", $B53="", $F53="", X53="", GR$8=""), "", IF(GR$9="", X53/$F53, (X53-INDEX($L53:$CQ53, $GE53, MATCH(CONCATENATE(GR$10, " - ", GR$8-7), $L$68:$CQ$68, 0)))/$F53)), "")</f>
        <v/>
      </c>
      <c r="GS53" s="42" t="str" cm="1">
        <f t="array" ref="GS53">IFERROR(IF(OR(GS$10="", $B53="", $G53="", Y53="", GS$8=""), "", IF(GS$9="", Y53/$G53, (Y53-INDEX($L53:$CQ53, $GE53, MATCH(CONCATENATE(GS$10, " - ", GS$8-7), $L$68:$CQ$68, 0)))/$G53)), "")</f>
        <v/>
      </c>
      <c r="GT53" s="42" t="str" cm="1">
        <f t="array" ref="GT53">IFERROR(IF(OR(GT$10="", $B53="", $H53="", Z53="", GT$8=""), "", IF(GT$9="", Z53/$H53, (Z53-INDEX($L53:$CQ53, $GE53, MATCH(CONCATENATE(GT$10, " - ", GT$8-7), $L$68:$CQ$68, 0)))/$H53)), "")</f>
        <v/>
      </c>
      <c r="GU53" s="42" t="str" cm="1">
        <f t="array" ref="GU53">IFERROR(IF(OR(GU$10="", $B53="", $I53="", AA53="", GU$8=""), "", IF(GU$9="", AA53/$I53, (AA53-INDEX($L53:$CQ53, $GE53, MATCH(CONCATENATE(GU$10, " - ", GU$8-7), $L$68:$CQ$68, 0)))/$I53)), "")</f>
        <v/>
      </c>
      <c r="GV53" s="42" t="str" cm="1">
        <f t="array" ref="GV53">IFERROR(IF(OR(GV$10="", $B53="", $J53="", AB53="", GV$8=""), "", IF(GV$9="", AB53/$J53, (AB53-INDEX($L53:$CQ53, $GE53, MATCH(CONCATENATE(GV$10, " - ", GV$8-7), $L$68:$CQ$68, 0)))/$J53)), "")</f>
        <v/>
      </c>
      <c r="GW53" s="43" t="str" cm="1">
        <f t="array" ref="GW53">IFERROR(IF(OR(GW$10="", $B53="", $K53="", AC53="", GW$8=""), "", IF(GW$9="", AC53/$K53, (AC53-INDEX($L53:$CQ53, $GE53, MATCH(CONCATENATE(GW$10, " - ", GW$8-7), $L$68:$CQ$68, 0)))/$K53)), "")</f>
        <v/>
      </c>
      <c r="GX53" s="41" t="str" cm="1">
        <f t="array" ref="GX53">IFERROR(IF(OR(GX$10="", $B53="", $F53="", AD53="", GX$8=""), "", IF(GX$9="", AD53/$F53, (AD53-INDEX($L53:$CQ53, $GE53, MATCH(CONCATENATE(GX$10, " - ", GX$8-7), $L$68:$CQ$68, 0)))/$F53)), "")</f>
        <v/>
      </c>
      <c r="GY53" s="42" t="str" cm="1">
        <f t="array" ref="GY53">IFERROR(IF(OR(GY$10="", $B53="", $G53="", AE53="", GY$8=""), "", IF(GY$9="", AE53/$G53, (AE53-INDEX($L53:$CQ53, $GE53, MATCH(CONCATENATE(GY$10, " - ", GY$8-7), $L$68:$CQ$68, 0)))/$G53)), "")</f>
        <v/>
      </c>
      <c r="GZ53" s="42" t="str" cm="1">
        <f t="array" ref="GZ53">IFERROR(IF(OR(GZ$10="", $B53="", $H53="", AF53="", GZ$8=""), "", IF(GZ$9="", AF53/$H53, (AF53-INDEX($L53:$CQ53, $GE53, MATCH(CONCATENATE(GZ$10, " - ", GZ$8-7), $L$68:$CQ$68, 0)))/$H53)), "")</f>
        <v/>
      </c>
      <c r="HA53" s="42" t="str" cm="1">
        <f t="array" ref="HA53">IFERROR(IF(OR(HA$10="", $B53="", $I53="", AG53="", HA$8=""), "", IF(HA$9="", AG53/$I53, (AG53-INDEX($L53:$CQ53, $GE53, MATCH(CONCATENATE(HA$10, " - ", HA$8-7), $L$68:$CQ$68, 0)))/$I53)), "")</f>
        <v/>
      </c>
      <c r="HB53" s="42" t="str" cm="1">
        <f t="array" ref="HB53">IFERROR(IF(OR(HB$10="", $B53="", $J53="", AH53="", HB$8=""), "", IF(HB$9="", AH53/$J53, (AH53-INDEX($L53:$CQ53, $GE53, MATCH(CONCATENATE(HB$10, " - ", HB$8-7), $L$68:$CQ$68, 0)))/$J53)), "")</f>
        <v/>
      </c>
      <c r="HC53" s="43" t="str" cm="1">
        <f t="array" ref="HC53">IFERROR(IF(OR(HC$10="", $B53="", $K53="", AI53="", HC$8=""), "", IF(HC$9="", AI53/$K53, (AI53-INDEX($L53:$CQ53, $GE53, MATCH(CONCATENATE(HC$10, " - ", HC$8-7), $L$68:$CQ$68, 0)))/$K53)), "")</f>
        <v/>
      </c>
      <c r="HD53" s="41" t="str" cm="1">
        <f t="array" ref="HD53">IFERROR(IF(OR(HD$10="", $B53="", $F53="", AJ53="", HD$8=""), "", IF(HD$9="", AJ53/$F53, (AJ53-INDEX($L53:$CQ53, $GE53, MATCH(CONCATENATE(HD$10, " - ", HD$8-7), $L$68:$CQ$68, 0)))/$F53)), "")</f>
        <v/>
      </c>
      <c r="HE53" s="42" t="str" cm="1">
        <f t="array" ref="HE53">IFERROR(IF(OR(HE$10="", $B53="", $G53="", AK53="", HE$8=""), "", IF(HE$9="", AK53/$G53, (AK53-INDEX($L53:$CQ53, $GE53, MATCH(CONCATENATE(HE$10, " - ", HE$8-7), $L$68:$CQ$68, 0)))/$G53)), "")</f>
        <v/>
      </c>
      <c r="HF53" s="42" t="str" cm="1">
        <f t="array" ref="HF53">IFERROR(IF(OR(HF$10="", $B53="", $H53="", AL53="", HF$8=""), "", IF(HF$9="", AL53/$H53, (AL53-INDEX($L53:$CQ53, $GE53, MATCH(CONCATENATE(HF$10, " - ", HF$8-7), $L$68:$CQ$68, 0)))/$H53)), "")</f>
        <v/>
      </c>
      <c r="HG53" s="42" t="str" cm="1">
        <f t="array" ref="HG53">IFERROR(IF(OR(HG$10="", $B53="", $I53="", AM53="", HG$8=""), "", IF(HG$9="", AM53/$I53, (AM53-INDEX($L53:$CQ53, $GE53, MATCH(CONCATENATE(HG$10, " - ", HG$8-7), $L$68:$CQ$68, 0)))/$I53)), "")</f>
        <v/>
      </c>
      <c r="HH53" s="42" t="str" cm="1">
        <f t="array" ref="HH53">IFERROR(IF(OR(HH$10="", $B53="", $J53="", AN53="", HH$8=""), "", IF(HH$9="", AN53/$J53, (AN53-INDEX($L53:$CQ53, $GE53, MATCH(CONCATENATE(HH$10, " - ", HH$8-7), $L$68:$CQ$68, 0)))/$J53)), "")</f>
        <v/>
      </c>
      <c r="HI53" s="43" t="str" cm="1">
        <f t="array" ref="HI53">IFERROR(IF(OR(HI$10="", $B53="", $K53="", AO53="", HI$8=""), "", IF(HI$9="", AO53/$K53, (AO53-INDEX($L53:$CQ53, $GE53, MATCH(CONCATENATE(HI$10, " - ", HI$8-7), $L$68:$CQ$68, 0)))/$K53)), "")</f>
        <v/>
      </c>
      <c r="HJ53" s="41" t="str" cm="1">
        <f t="array" ref="HJ53">IFERROR(IF(OR(HJ$10="", $B53="", $F53="", AP53="", HJ$8=""), "", IF(HJ$9="", AP53/$F53, (AP53-INDEX($L53:$CQ53, $GE53, MATCH(CONCATENATE(HJ$10, " - ", HJ$8-7), $L$68:$CQ$68, 0)))/$F53)), "")</f>
        <v/>
      </c>
      <c r="HK53" s="42" t="str" cm="1">
        <f t="array" ref="HK53">IFERROR(IF(OR(HK$10="", $B53="", $G53="", AQ53="", HK$8=""), "", IF(HK$9="", AQ53/$G53, (AQ53-INDEX($L53:$CQ53, $GE53, MATCH(CONCATENATE(HK$10, " - ", HK$8-7), $L$68:$CQ$68, 0)))/$G53)), "")</f>
        <v/>
      </c>
      <c r="HL53" s="42" t="str" cm="1">
        <f t="array" ref="HL53">IFERROR(IF(OR(HL$10="", $B53="", $H53="", AR53="", HL$8=""), "", IF(HL$9="", AR53/$H53, (AR53-INDEX($L53:$CQ53, $GE53, MATCH(CONCATENATE(HL$10, " - ", HL$8-7), $L$68:$CQ$68, 0)))/$H53)), "")</f>
        <v/>
      </c>
      <c r="HM53" s="42" t="str" cm="1">
        <f t="array" ref="HM53">IFERROR(IF(OR(HM$10="", $B53="", $I53="", AS53="", HM$8=""), "", IF(HM$9="", AS53/$I53, (AS53-INDEX($L53:$CQ53, $GE53, MATCH(CONCATENATE(HM$10, " - ", HM$8-7), $L$68:$CQ$68, 0)))/$I53)), "")</f>
        <v/>
      </c>
      <c r="HN53" s="42" t="str" cm="1">
        <f t="array" ref="HN53">IFERROR(IF(OR(HN$10="", $B53="", $J53="", AT53="", HN$8=""), "", IF(HN$9="", AT53/$J53, (AT53-INDEX($L53:$CQ53, $GE53, MATCH(CONCATENATE(HN$10, " - ", HN$8-7), $L$68:$CQ$68, 0)))/$J53)), "")</f>
        <v/>
      </c>
      <c r="HO53" s="43" t="str" cm="1">
        <f t="array" ref="HO53">IFERROR(IF(OR(HO$10="", $B53="", $K53="", AU53="", HO$8=""), "", IF(HO$9="", AU53/$K53, (AU53-INDEX($L53:$CQ53, $GE53, MATCH(CONCATENATE(HO$10, " - ", HO$8-7), $L$68:$CQ$68, 0)))/$K53)), "")</f>
        <v/>
      </c>
      <c r="HP53" s="41" t="str" cm="1">
        <f t="array" ref="HP53">IFERROR(IF(OR(HP$10="", $B53="", $F53="", AV53="", HP$8=""), "", IF(HP$9="", AV53/$F53, (AV53-INDEX($L53:$CQ53, $GE53, MATCH(CONCATENATE(HP$10, " - ", HP$8-7), $L$68:$CQ$68, 0)))/$F53)), "")</f>
        <v/>
      </c>
      <c r="HQ53" s="42" t="str" cm="1">
        <f t="array" ref="HQ53">IFERROR(IF(OR(HQ$10="", $B53="", $G53="", AW53="", HQ$8=""), "", IF(HQ$9="", AW53/$G53, (AW53-INDEX($L53:$CQ53, $GE53, MATCH(CONCATENATE(HQ$10, " - ", HQ$8-7), $L$68:$CQ$68, 0)))/$G53)), "")</f>
        <v/>
      </c>
      <c r="HR53" s="42" t="str" cm="1">
        <f t="array" ref="HR53">IFERROR(IF(OR(HR$10="", $B53="", $H53="", AX53="", HR$8=""), "", IF(HR$9="", AX53/$H53, (AX53-INDEX($L53:$CQ53, $GE53, MATCH(CONCATENATE(HR$10, " - ", HR$8-7), $L$68:$CQ$68, 0)))/$H53)), "")</f>
        <v/>
      </c>
      <c r="HS53" s="42" t="str" cm="1">
        <f t="array" ref="HS53">IFERROR(IF(OR(HS$10="", $B53="", $I53="", AY53="", HS$8=""), "", IF(HS$9="", AY53/$I53, (AY53-INDEX($L53:$CQ53, $GE53, MATCH(CONCATENATE(HS$10, " - ", HS$8-7), $L$68:$CQ$68, 0)))/$I53)), "")</f>
        <v/>
      </c>
      <c r="HT53" s="42" t="str" cm="1">
        <f t="array" ref="HT53">IFERROR(IF(OR(HT$10="", $B53="", $J53="", AZ53="", HT$8=""), "", IF(HT$9="", AZ53/$J53, (AZ53-INDEX($L53:$CQ53, $GE53, MATCH(CONCATENATE(HT$10, " - ", HT$8-7), $L$68:$CQ$68, 0)))/$J53)), "")</f>
        <v/>
      </c>
      <c r="HU53" s="43" t="str" cm="1">
        <f t="array" ref="HU53">IFERROR(IF(OR(HU$10="", $B53="", $K53="", BA53="", HU$8=""), "", IF(HU$9="", BA53/$K53, (BA53-INDEX($L53:$CQ53, $GE53, MATCH(CONCATENATE(HU$10, " - ", HU$8-7), $L$68:$CQ$68, 0)))/$K53)), "")</f>
        <v/>
      </c>
      <c r="HV53" s="41" t="str" cm="1">
        <f t="array" ref="HV53">IFERROR(IF(OR(HV$10="", $B53="", $F53="", BB53="", HV$8=""), "", IF(HV$9="", BB53/$F53, (BB53-INDEX($L53:$CQ53, $GE53, MATCH(CONCATENATE(HV$10, " - ", HV$8-7), $L$68:$CQ$68, 0)))/$F53)), "")</f>
        <v/>
      </c>
      <c r="HW53" s="42" t="str" cm="1">
        <f t="array" ref="HW53">IFERROR(IF(OR(HW$10="", $B53="", $G53="", BC53="", HW$8=""), "", IF(HW$9="", BC53/$G53, (BC53-INDEX($L53:$CQ53, $GE53, MATCH(CONCATENATE(HW$10, " - ", HW$8-7), $L$68:$CQ$68, 0)))/$G53)), "")</f>
        <v/>
      </c>
      <c r="HX53" s="42" t="str" cm="1">
        <f t="array" ref="HX53">IFERROR(IF(OR(HX$10="", $B53="", $H53="", BD53="", HX$8=""), "", IF(HX$9="", BD53/$H53, (BD53-INDEX($L53:$CQ53, $GE53, MATCH(CONCATENATE(HX$10, " - ", HX$8-7), $L$68:$CQ$68, 0)))/$H53)), "")</f>
        <v/>
      </c>
      <c r="HY53" s="42" t="str" cm="1">
        <f t="array" ref="HY53">IFERROR(IF(OR(HY$10="", $B53="", $I53="", BE53="", HY$8=""), "", IF(HY$9="", BE53/$I53, (BE53-INDEX($L53:$CQ53, $GE53, MATCH(CONCATENATE(HY$10, " - ", HY$8-7), $L$68:$CQ$68, 0)))/$I53)), "")</f>
        <v/>
      </c>
      <c r="HZ53" s="42" t="str" cm="1">
        <f t="array" ref="HZ53">IFERROR(IF(OR(HZ$10="", $B53="", $J53="", BF53="", HZ$8=""), "", IF(HZ$9="", BF53/$J53, (BF53-INDEX($L53:$CQ53, $GE53, MATCH(CONCATENATE(HZ$10, " - ", HZ$8-7), $L$68:$CQ$68, 0)))/$J53)), "")</f>
        <v/>
      </c>
      <c r="IA53" s="43" t="str" cm="1">
        <f t="array" ref="IA53">IFERROR(IF(OR(IA$10="", $B53="", $K53="", BG53="", IA$8=""), "", IF(IA$9="", BG53/$K53, (BG53-INDEX($L53:$CQ53, $GE53, MATCH(CONCATENATE(IA$10, " - ", IA$8-7), $L$68:$CQ$68, 0)))/$K53)), "")</f>
        <v/>
      </c>
      <c r="IB53" s="41" t="str" cm="1">
        <f t="array" ref="IB53">IFERROR(IF(OR(IB$10="", $B53="", $F53="", BH53="", IB$8=""), "", IF(IB$9="", BH53/$F53, (BH53-INDEX($L53:$CQ53, $GE53, MATCH(CONCATENATE(IB$10, " - ", IB$8-7), $L$68:$CQ$68, 0)))/$F53)), "")</f>
        <v/>
      </c>
      <c r="IC53" s="42" t="str" cm="1">
        <f t="array" ref="IC53">IFERROR(IF(OR(IC$10="", $B53="", $G53="", BI53="", IC$8=""), "", IF(IC$9="", BI53/$G53, (BI53-INDEX($L53:$CQ53, $GE53, MATCH(CONCATENATE(IC$10, " - ", IC$8-7), $L$68:$CQ$68, 0)))/$G53)), "")</f>
        <v/>
      </c>
      <c r="ID53" s="42" t="str" cm="1">
        <f t="array" ref="ID53">IFERROR(IF(OR(ID$10="", $B53="", $H53="", BJ53="", ID$8=""), "", IF(ID$9="", BJ53/$H53, (BJ53-INDEX($L53:$CQ53, $GE53, MATCH(CONCATENATE(ID$10, " - ", ID$8-7), $L$68:$CQ$68, 0)))/$H53)), "")</f>
        <v/>
      </c>
      <c r="IE53" s="42" t="str" cm="1">
        <f t="array" ref="IE53">IFERROR(IF(OR(IE$10="", $B53="", $I53="", BK53="", IE$8=""), "", IF(IE$9="", BK53/$I53, (BK53-INDEX($L53:$CQ53, $GE53, MATCH(CONCATENATE(IE$10, " - ", IE$8-7), $L$68:$CQ$68, 0)))/$I53)), "")</f>
        <v/>
      </c>
      <c r="IF53" s="42" t="str" cm="1">
        <f t="array" ref="IF53">IFERROR(IF(OR(IF$10="", $B53="", $J53="", BL53="", IF$8=""), "", IF(IF$9="", BL53/$J53, (BL53-INDEX($L53:$CQ53, $GE53, MATCH(CONCATENATE(IF$10, " - ", IF$8-7), $L$68:$CQ$68, 0)))/$J53)), "")</f>
        <v/>
      </c>
      <c r="IG53" s="43" t="str" cm="1">
        <f t="array" ref="IG53">IFERROR(IF(OR(IG$10="", $B53="", $K53="", BM53="", IG$8=""), "", IF(IG$9="", BM53/$K53, (BM53-INDEX($L53:$CQ53, $GE53, MATCH(CONCATENATE(IG$10, " - ", IG$8-7), $L$68:$CQ$68, 0)))/$K53)), "")</f>
        <v/>
      </c>
      <c r="IH53" s="41" t="str" cm="1">
        <f t="array" ref="IH53">IFERROR(IF(OR(IH$10="", $B53="", $F53="", BN53="", IH$8=""), "", IF(IH$9="", BN53/$F53, (BN53-INDEX($L53:$CQ53, $GE53, MATCH(CONCATENATE(IH$10, " - ", IH$8-7), $L$68:$CQ$68, 0)))/$F53)), "")</f>
        <v/>
      </c>
      <c r="II53" s="42" t="str" cm="1">
        <f t="array" ref="II53">IFERROR(IF(OR(II$10="", $B53="", $G53="", BO53="", II$8=""), "", IF(II$9="", BO53/$G53, (BO53-INDEX($L53:$CQ53, $GE53, MATCH(CONCATENATE(II$10, " - ", II$8-7), $L$68:$CQ$68, 0)))/$G53)), "")</f>
        <v/>
      </c>
      <c r="IJ53" s="42" t="str" cm="1">
        <f t="array" ref="IJ53">IFERROR(IF(OR(IJ$10="", $B53="", $H53="", BP53="", IJ$8=""), "", IF(IJ$9="", BP53/$H53, (BP53-INDEX($L53:$CQ53, $GE53, MATCH(CONCATENATE(IJ$10, " - ", IJ$8-7), $L$68:$CQ$68, 0)))/$H53)), "")</f>
        <v/>
      </c>
      <c r="IK53" s="42" t="str" cm="1">
        <f t="array" ref="IK53">IFERROR(IF(OR(IK$10="", $B53="", $I53="", BQ53="", IK$8=""), "", IF(IK$9="", BQ53/$I53, (BQ53-INDEX($L53:$CQ53, $GE53, MATCH(CONCATENATE(IK$10, " - ", IK$8-7), $L$68:$CQ$68, 0)))/$I53)), "")</f>
        <v/>
      </c>
      <c r="IL53" s="42" t="str" cm="1">
        <f t="array" ref="IL53">IFERROR(IF(OR(IL$10="", $B53="", $J53="", BR53="", IL$8=""), "", IF(IL$9="", BR53/$J53, (BR53-INDEX($L53:$CQ53, $GE53, MATCH(CONCATENATE(IL$10, " - ", IL$8-7), $L$68:$CQ$68, 0)))/$J53)), "")</f>
        <v/>
      </c>
      <c r="IM53" s="43" t="str" cm="1">
        <f t="array" ref="IM53">IFERROR(IF(OR(IM$10="", $B53="", $K53="", BS53="", IM$8=""), "", IF(IM$9="", BS53/$K53, (BS53-INDEX($L53:$CQ53, $GE53, MATCH(CONCATENATE(IM$10, " - ", IM$8-7), $L$68:$CQ$68, 0)))/$K53)), "")</f>
        <v/>
      </c>
      <c r="IN53" s="41" t="str" cm="1">
        <f t="array" ref="IN53">IFERROR(IF(OR(IN$10="", $B53="", $F53="", BT53="", IN$8=""), "", IF(IN$9="", BT53/$F53, (BT53-INDEX($L53:$CQ53, $GE53, MATCH(CONCATENATE(IN$10, " - ", IN$8-7), $L$68:$CQ$68, 0)))/$F53)), "")</f>
        <v/>
      </c>
      <c r="IO53" s="42" t="str" cm="1">
        <f t="array" ref="IO53">IFERROR(IF(OR(IO$10="", $B53="", $G53="", BU53="", IO$8=""), "", IF(IO$9="", BU53/$G53, (BU53-INDEX($L53:$CQ53, $GE53, MATCH(CONCATENATE(IO$10, " - ", IO$8-7), $L$68:$CQ$68, 0)))/$G53)), "")</f>
        <v/>
      </c>
      <c r="IP53" s="42" t="str" cm="1">
        <f t="array" ref="IP53">IFERROR(IF(OR(IP$10="", $B53="", $H53="", BV53="", IP$8=""), "", IF(IP$9="", BV53/$H53, (BV53-INDEX($L53:$CQ53, $GE53, MATCH(CONCATENATE(IP$10, " - ", IP$8-7), $L$68:$CQ$68, 0)))/$H53)), "")</f>
        <v/>
      </c>
      <c r="IQ53" s="42" t="str" cm="1">
        <f t="array" ref="IQ53">IFERROR(IF(OR(IQ$10="", $B53="", $I53="", BW53="", IQ$8=""), "", IF(IQ$9="", BW53/$I53, (BW53-INDEX($L53:$CQ53, $GE53, MATCH(CONCATENATE(IQ$10, " - ", IQ$8-7), $L$68:$CQ$68, 0)))/$I53)), "")</f>
        <v/>
      </c>
      <c r="IR53" s="42" t="str" cm="1">
        <f t="array" ref="IR53">IFERROR(IF(OR(IR$10="", $B53="", $J53="", BX53="", IR$8=""), "", IF(IR$9="", BX53/$J53, (BX53-INDEX($L53:$CQ53, $GE53, MATCH(CONCATENATE(IR$10, " - ", IR$8-7), $L$68:$CQ$68, 0)))/$J53)), "")</f>
        <v/>
      </c>
      <c r="IS53" s="43" t="str" cm="1">
        <f t="array" ref="IS53">IFERROR(IF(OR(IS$10="", $B53="", $K53="", BY53="", IS$8=""), "", IF(IS$9="", BY53/$K53, (BY53-INDEX($L53:$CQ53, $GE53, MATCH(CONCATENATE(IS$10, " - ", IS$8-7), $L$68:$CQ$68, 0)))/$K53)), "")</f>
        <v/>
      </c>
      <c r="IT53" s="41" t="str" cm="1">
        <f t="array" ref="IT53">IFERROR(IF(OR(IT$10="", $B53="", $F53="", BZ53="", IT$8=""), "", IF(IT$9="", BZ53/$F53, (BZ53-INDEX($L53:$CQ53, $GE53, MATCH(CONCATENATE(IT$10, " - ", IT$8-7), $L$68:$CQ$68, 0)))/$F53)), "")</f>
        <v/>
      </c>
      <c r="IU53" s="42" t="str" cm="1">
        <f t="array" ref="IU53">IFERROR(IF(OR(IU$10="", $B53="", $G53="", CA53="", IU$8=""), "", IF(IU$9="", CA53/$G53, (CA53-INDEX($L53:$CQ53, $GE53, MATCH(CONCATENATE(IU$10, " - ", IU$8-7), $L$68:$CQ$68, 0)))/$G53)), "")</f>
        <v/>
      </c>
      <c r="IV53" s="42" t="str" cm="1">
        <f t="array" ref="IV53">IFERROR(IF(OR(IV$10="", $B53="", $H53="", CB53="", IV$8=""), "", IF(IV$9="", CB53/$H53, (CB53-INDEX($L53:$CQ53, $GE53, MATCH(CONCATENATE(IV$10, " - ", IV$8-7), $L$68:$CQ$68, 0)))/$H53)), "")</f>
        <v/>
      </c>
      <c r="IW53" s="42" t="str" cm="1">
        <f t="array" ref="IW53">IFERROR(IF(OR(IW$10="", $B53="", $I53="", CC53="", IW$8=""), "", IF(IW$9="", CC53/$I53, (CC53-INDEX($L53:$CQ53, $GE53, MATCH(CONCATENATE(IW$10, " - ", IW$8-7), $L$68:$CQ$68, 0)))/$I53)), "")</f>
        <v/>
      </c>
      <c r="IX53" s="42" t="str" cm="1">
        <f t="array" ref="IX53">IFERROR(IF(OR(IX$10="", $B53="", $J53="", CD53="", IX$8=""), "", IF(IX$9="", CD53/$J53, (CD53-INDEX($L53:$CQ53, $GE53, MATCH(CONCATENATE(IX$10, " - ", IX$8-7), $L$68:$CQ$68, 0)))/$J53)), "")</f>
        <v/>
      </c>
      <c r="IY53" s="43" t="str" cm="1">
        <f t="array" ref="IY53">IFERROR(IF(OR(IY$10="", $B53="", $K53="", CE53="", IY$8=""), "", IF(IY$9="", CE53/$K53, (CE53-INDEX($L53:$CQ53, $GE53, MATCH(CONCATENATE(IY$10, " - ", IY$8-7), $L$68:$CQ$68, 0)))/$K53)), "")</f>
        <v/>
      </c>
      <c r="IZ53" s="41" t="str" cm="1">
        <f t="array" ref="IZ53">IFERROR(IF(OR(IZ$10="", $B53="", $F53="", CF53="", IZ$8=""), "", IF(IZ$9="", CF53/$F53, (CF53-INDEX($L53:$CQ53, $GE53, MATCH(CONCATENATE(IZ$10, " - ", IZ$8-7), $L$68:$CQ$68, 0)))/$F53)), "")</f>
        <v/>
      </c>
      <c r="JA53" s="42" t="str" cm="1">
        <f t="array" ref="JA53">IFERROR(IF(OR(JA$10="", $B53="", $G53="", CG53="", JA$8=""), "", IF(JA$9="", CG53/$G53, (CG53-INDEX($L53:$CQ53, $GE53, MATCH(CONCATENATE(JA$10, " - ", JA$8-7), $L$68:$CQ$68, 0)))/$G53)), "")</f>
        <v/>
      </c>
      <c r="JB53" s="42" t="str" cm="1">
        <f t="array" ref="JB53">IFERROR(IF(OR(JB$10="", $B53="", $H53="", CH53="", JB$8=""), "", IF(JB$9="", CH53/$H53, (CH53-INDEX($L53:$CQ53, $GE53, MATCH(CONCATENATE(JB$10, " - ", JB$8-7), $L$68:$CQ$68, 0)))/$H53)), "")</f>
        <v/>
      </c>
      <c r="JC53" s="42" t="str" cm="1">
        <f t="array" ref="JC53">IFERROR(IF(OR(JC$10="", $B53="", $I53="", CI53="", JC$8=""), "", IF(JC$9="", CI53/$I53, (CI53-INDEX($L53:$CQ53, $GE53, MATCH(CONCATENATE(JC$10, " - ", JC$8-7), $L$68:$CQ$68, 0)))/$I53)), "")</f>
        <v/>
      </c>
      <c r="JD53" s="42" t="str" cm="1">
        <f t="array" ref="JD53">IFERROR(IF(OR(JD$10="", $B53="", $J53="", CJ53="", JD$8=""), "", IF(JD$9="", CJ53/$J53, (CJ53-INDEX($L53:$CQ53, $GE53, MATCH(CONCATENATE(JD$10, " - ", JD$8-7), $L$68:$CQ$68, 0)))/$J53)), "")</f>
        <v/>
      </c>
      <c r="JE53" s="43" t="str" cm="1">
        <f t="array" ref="JE53">IFERROR(IF(OR(JE$10="", $B53="", $K53="", CK53="", JE$8=""), "", IF(JE$9="", CK53/$K53, (CK53-INDEX($L53:$CQ53, $GE53, MATCH(CONCATENATE(JE$10, " - ", JE$8-7), $L$68:$CQ$68, 0)))/$K53)), "")</f>
        <v/>
      </c>
      <c r="JF53" s="41" t="str" cm="1">
        <f t="array" ref="JF53">IFERROR(IF(OR(JF$10="", $B53="", $F53="", CL53="", JF$8=""), "", IF(JF$9="", CL53/$F53, (CL53-INDEX($L53:$CQ53, $GE53, MATCH(CONCATENATE(JF$10, " - ", JF$8-7), $L$68:$CQ$68, 0)))/$F53)), "")</f>
        <v/>
      </c>
      <c r="JG53" s="42" t="str" cm="1">
        <f t="array" ref="JG53">IFERROR(IF(OR(JG$10="", $B53="", $G53="", CM53="", JG$8=""), "", IF(JG$9="", CM53/$G53, (CM53-INDEX($L53:$CQ53, $GE53, MATCH(CONCATENATE(JG$10, " - ", JG$8-7), $L$68:$CQ$68, 0)))/$G53)), "")</f>
        <v/>
      </c>
      <c r="JH53" s="42" t="str" cm="1">
        <f t="array" ref="JH53">IFERROR(IF(OR(JH$10="", $B53="", $H53="", CN53="", JH$8=""), "", IF(JH$9="", CN53/$H53, (CN53-INDEX($L53:$CQ53, $GE53, MATCH(CONCATENATE(JH$10, " - ", JH$8-7), $L$68:$CQ$68, 0)))/$H53)), "")</f>
        <v/>
      </c>
      <c r="JI53" s="42" t="str" cm="1">
        <f t="array" ref="JI53">IFERROR(IF(OR(JI$10="", $B53="", $I53="", CO53="", JI$8=""), "", IF(JI$9="", CO53/$I53, (CO53-INDEX($L53:$CQ53, $GE53, MATCH(CONCATENATE(JI$10, " - ", JI$8-7), $L$68:$CQ$68, 0)))/$I53)), "")</f>
        <v/>
      </c>
      <c r="JJ53" s="42" t="str" cm="1">
        <f t="array" ref="JJ53">IFERROR(IF(OR(JJ$10="", $B53="", $J53="", CP53="", JJ$8=""), "", IF(JJ$9="", CP53/$J53, (CP53-INDEX($L53:$CQ53, $GE53, MATCH(CONCATENATE(JJ$10, " - ", JJ$8-7), $L$68:$CQ$68, 0)))/$J53)), "")</f>
        <v/>
      </c>
      <c r="JK53" s="43" t="str" cm="1">
        <f t="array" ref="JK53">IFERROR(IF(OR(JK$10="", $B53="", $K53="", CQ53="", JK$8=""), "", IF(JK$9="", CQ53/$K53, (CQ53-INDEX($L53:$CQ53, $GE53, MATCH(CONCATENATE(JK$10, " - ", JK$8-7), $L$68:$CQ$68, 0)))/$K53)), "")</f>
        <v/>
      </c>
      <c r="JM53" s="55" t="str" cm="1">
        <f t="array" ref="JM53">IF(OR(JM$10="", $B53=""), "", SUMPRODUCT(($CY53:$GD53=JM$8)*($CY$10:$GD$10=JM$10)))</f>
        <v/>
      </c>
      <c r="JN53" s="56" t="str" cm="1">
        <f t="array" ref="JN53">IF(OR(JN$10="", $B53=""), "", SUMPRODUCT(($CY53:$GD53=JN$8)*($CY$10:$GD$10=JN$10)))</f>
        <v/>
      </c>
      <c r="JO53" s="56" t="str" cm="1">
        <f t="array" ref="JO53">IF(OR(JO$10="", $B53=""), "", SUMPRODUCT(($CY53:$GD53=JO$8)*($CY$10:$GD$10=JO$10)))</f>
        <v/>
      </c>
      <c r="JP53" s="56" t="str" cm="1">
        <f t="array" ref="JP53">IF(OR(JP$10="", $B53=""), "", SUMPRODUCT(($CY53:$GD53=JP$8)*($CY$10:$GD$10=JP$10)))</f>
        <v/>
      </c>
      <c r="JQ53" s="56" t="str" cm="1">
        <f t="array" ref="JQ53">IF(OR(JQ$10="", $B53=""), "", SUMPRODUCT(($CY53:$GD53=JQ$8)*($CY$10:$GD$10=JQ$10)))</f>
        <v/>
      </c>
      <c r="JR53" s="56" t="str" cm="1">
        <f t="array" ref="JR53">IF(OR(JR$10="", $B53=""), "", SUMPRODUCT(($CY53:$GD53=JR$8)*($CY$10:$GD$10=JR$10)))</f>
        <v/>
      </c>
      <c r="JS53" s="56" t="str" cm="1">
        <f t="array" ref="JS53">IF(OR(JS$10="", $B53=""), "", SUMPRODUCT(($CY53:$GD53=JS$8)*($CY$10:$GD$10=JS$10)))</f>
        <v/>
      </c>
      <c r="JT53" s="56" t="str" cm="1">
        <f t="array" ref="JT53">IF(OR(JT$10="", $B53=""), "", SUMPRODUCT(($CY53:$GD53=JT$8)*($CY$10:$GD$10=JT$10)))</f>
        <v/>
      </c>
      <c r="JU53" s="56" t="str" cm="1">
        <f t="array" ref="JU53">IF(OR(JU$10="", $B53=""), "", SUMPRODUCT(($CY53:$GD53=JU$8)*($CY$10:$GD$10=JU$10)))</f>
        <v/>
      </c>
      <c r="JV53" s="56" t="str" cm="1">
        <f t="array" ref="JV53">IF(OR(JV$10="", $B53=""), "", SUMPRODUCT(($CY53:$GD53=JV$8)*($CY$10:$GD$10=JV$10)))</f>
        <v/>
      </c>
      <c r="JW53" s="56" t="str" cm="1">
        <f t="array" ref="JW53">IF(OR(JW$10="", $B53=""), "", SUMPRODUCT(($CY53:$GD53=JW$8)*($CY$10:$GD$10=JW$10)))</f>
        <v/>
      </c>
      <c r="JX53" s="56" t="str" cm="1">
        <f t="array" ref="JX53">IF(OR(JX$10="", $B53=""), "", SUMPRODUCT(($CY53:$GD53=JX$8)*($CY$10:$GD$10=JX$10)))</f>
        <v/>
      </c>
      <c r="JY53" s="56" t="str" cm="1">
        <f t="array" ref="JY53">IF(OR(JY$10="", $B53=""), "", SUMPRODUCT(($CY53:$GD53=JY$8)*($CY$10:$GD$10=JY$10)))</f>
        <v/>
      </c>
      <c r="JZ53" s="56" t="str" cm="1">
        <f t="array" ref="JZ53">IF(OR(JZ$10="", $B53=""), "", SUMPRODUCT(($CY53:$GD53=JZ$8)*($CY$10:$GD$10=JZ$10)))</f>
        <v/>
      </c>
      <c r="KA53" s="56" t="str" cm="1">
        <f t="array" ref="KA53">IF(OR(KA$10="", $B53=""), "", SUMPRODUCT(($CY53:$GD53=KA$8)*($CY$10:$GD$10=KA$10)))</f>
        <v/>
      </c>
      <c r="KB53" s="56" t="str" cm="1">
        <f t="array" ref="KB53">IF(OR(KB$10="", $B53=""), "", SUMPRODUCT(($CY53:$GD53=KB$8)*($CY$10:$GD$10=KB$10)))</f>
        <v/>
      </c>
      <c r="KC53" s="56" t="str" cm="1">
        <f t="array" ref="KC53">IF(OR(KC$10="", $B53=""), "", SUMPRODUCT(($CY53:$GD53=KC$8)*($CY$10:$GD$10=KC$10)))</f>
        <v/>
      </c>
      <c r="KD53" s="57" t="str" cm="1">
        <f t="array" ref="KD53">IF(OR(KD$10="", $B53=""), "", SUMPRODUCT(($CY53:$GD53=KD$8)*($CY$10:$GD$10=KD$10)))</f>
        <v/>
      </c>
      <c r="KF53" s="70" t="str">
        <f t="shared" si="213"/>
        <v/>
      </c>
      <c r="KH53" s="76" t="str">
        <f t="shared" si="217"/>
        <v/>
      </c>
      <c r="KI53" s="77" t="str">
        <f t="shared" si="217"/>
        <v/>
      </c>
      <c r="KJ53" s="77" t="str">
        <f t="shared" si="217"/>
        <v/>
      </c>
      <c r="KK53" s="77" t="str">
        <f t="shared" si="217"/>
        <v/>
      </c>
      <c r="KL53" s="77" t="str">
        <f t="shared" si="217"/>
        <v/>
      </c>
      <c r="KM53" s="77" t="str">
        <f t="shared" si="217"/>
        <v/>
      </c>
      <c r="KN53" s="77" t="str">
        <f t="shared" si="217"/>
        <v/>
      </c>
      <c r="KO53" s="77" t="str">
        <f t="shared" si="217"/>
        <v/>
      </c>
      <c r="KP53" s="77" t="str">
        <f t="shared" si="217"/>
        <v/>
      </c>
      <c r="KQ53" s="77" t="str">
        <f t="shared" si="217"/>
        <v/>
      </c>
      <c r="KR53" s="77" t="str">
        <f t="shared" si="217"/>
        <v/>
      </c>
      <c r="KS53" s="77" t="str">
        <f t="shared" si="217"/>
        <v/>
      </c>
      <c r="KT53" s="78" t="str">
        <f t="shared" si="217"/>
        <v/>
      </c>
      <c r="KV53" s="97" t="str">
        <f t="shared" si="215"/>
        <v/>
      </c>
      <c r="KW53" s="98" t="str">
        <f t="shared" si="216"/>
        <v/>
      </c>
    </row>
    <row r="54" spans="1:309" x14ac:dyDescent="0.25">
      <c r="A54" s="2"/>
      <c r="B54" s="291"/>
      <c r="C54" s="292"/>
      <c r="D54" s="293"/>
      <c r="E54" s="294"/>
      <c r="F54" s="295"/>
      <c r="G54" s="296"/>
      <c r="H54" s="296"/>
      <c r="I54" s="296"/>
      <c r="J54" s="296"/>
      <c r="K54" s="297"/>
      <c r="L54" s="295"/>
      <c r="M54" s="296"/>
      <c r="N54" s="296"/>
      <c r="O54" s="296"/>
      <c r="P54" s="296"/>
      <c r="Q54" s="297"/>
      <c r="R54" s="295"/>
      <c r="S54" s="296"/>
      <c r="T54" s="296"/>
      <c r="U54" s="296"/>
      <c r="V54" s="296"/>
      <c r="W54" s="297"/>
      <c r="X54" s="295"/>
      <c r="Y54" s="296"/>
      <c r="Z54" s="296"/>
      <c r="AA54" s="296"/>
      <c r="AB54" s="296"/>
      <c r="AC54" s="297"/>
      <c r="AD54" s="295"/>
      <c r="AE54" s="296"/>
      <c r="AF54" s="296"/>
      <c r="AG54" s="296"/>
      <c r="AH54" s="296"/>
      <c r="AI54" s="297"/>
      <c r="AJ54" s="295"/>
      <c r="AK54" s="296"/>
      <c r="AL54" s="296"/>
      <c r="AM54" s="296"/>
      <c r="AN54" s="296"/>
      <c r="AO54" s="297"/>
      <c r="AP54" s="295"/>
      <c r="AQ54" s="296"/>
      <c r="AR54" s="296"/>
      <c r="AS54" s="296"/>
      <c r="AT54" s="296"/>
      <c r="AU54" s="297"/>
      <c r="AV54" s="295"/>
      <c r="AW54" s="296"/>
      <c r="AX54" s="296"/>
      <c r="AY54" s="296"/>
      <c r="AZ54" s="296"/>
      <c r="BA54" s="297"/>
      <c r="BB54" s="295"/>
      <c r="BC54" s="296"/>
      <c r="BD54" s="296"/>
      <c r="BE54" s="296"/>
      <c r="BF54" s="296"/>
      <c r="BG54" s="297"/>
      <c r="BH54" s="295"/>
      <c r="BI54" s="296"/>
      <c r="BJ54" s="296"/>
      <c r="BK54" s="296"/>
      <c r="BL54" s="296"/>
      <c r="BM54" s="297"/>
      <c r="BN54" s="295"/>
      <c r="BO54" s="296"/>
      <c r="BP54" s="296"/>
      <c r="BQ54" s="296"/>
      <c r="BR54" s="296"/>
      <c r="BS54" s="297"/>
      <c r="BT54" s="295"/>
      <c r="BU54" s="296"/>
      <c r="BV54" s="296"/>
      <c r="BW54" s="296"/>
      <c r="BX54" s="296"/>
      <c r="BY54" s="297"/>
      <c r="BZ54" s="295"/>
      <c r="CA54" s="296"/>
      <c r="CB54" s="296"/>
      <c r="CC54" s="296"/>
      <c r="CD54" s="296"/>
      <c r="CE54" s="297"/>
      <c r="CF54" s="295"/>
      <c r="CG54" s="296"/>
      <c r="CH54" s="296"/>
      <c r="CI54" s="296"/>
      <c r="CJ54" s="296"/>
      <c r="CK54" s="297"/>
      <c r="CL54" s="295"/>
      <c r="CM54" s="296"/>
      <c r="CN54" s="296"/>
      <c r="CO54" s="296"/>
      <c r="CP54" s="296"/>
      <c r="CQ54" s="297"/>
      <c r="CR54" s="2"/>
      <c r="CV54" s="116" t="str">
        <f t="shared" si="210"/>
        <v/>
      </c>
      <c r="CW54" s="117" t="str">
        <f t="shared" si="211"/>
        <v/>
      </c>
      <c r="CY54" s="32" t="str">
        <f t="shared" ca="1" si="212"/>
        <v/>
      </c>
      <c r="CZ54" s="33" t="str">
        <f t="shared" ca="1" si="126"/>
        <v/>
      </c>
      <c r="DA54" s="33" t="str">
        <f t="shared" ca="1" si="127"/>
        <v/>
      </c>
      <c r="DB54" s="33" t="str">
        <f t="shared" ca="1" si="128"/>
        <v/>
      </c>
      <c r="DC54" s="33" t="str">
        <f t="shared" ca="1" si="129"/>
        <v/>
      </c>
      <c r="DD54" s="33" t="str">
        <f t="shared" ca="1" si="130"/>
        <v/>
      </c>
      <c r="DE54" s="33" t="str">
        <f t="shared" ca="1" si="131"/>
        <v/>
      </c>
      <c r="DF54" s="33" t="str">
        <f t="shared" ca="1" si="132"/>
        <v/>
      </c>
      <c r="DG54" s="33" t="str">
        <f t="shared" ca="1" si="133"/>
        <v/>
      </c>
      <c r="DH54" s="33" t="str">
        <f t="shared" ca="1" si="134"/>
        <v/>
      </c>
      <c r="DI54" s="33" t="str">
        <f t="shared" ca="1" si="135"/>
        <v/>
      </c>
      <c r="DJ54" s="33" t="str">
        <f t="shared" ca="1" si="136"/>
        <v/>
      </c>
      <c r="DK54" s="33" t="str">
        <f t="shared" ca="1" si="137"/>
        <v/>
      </c>
      <c r="DL54" s="33" t="str">
        <f t="shared" ca="1" si="138"/>
        <v/>
      </c>
      <c r="DM54" s="33" t="str">
        <f t="shared" ca="1" si="139"/>
        <v/>
      </c>
      <c r="DN54" s="33" t="str">
        <f t="shared" ca="1" si="140"/>
        <v/>
      </c>
      <c r="DO54" s="33" t="str">
        <f t="shared" ca="1" si="141"/>
        <v/>
      </c>
      <c r="DP54" s="33" t="str">
        <f t="shared" ca="1" si="142"/>
        <v/>
      </c>
      <c r="DQ54" s="33" t="str">
        <f t="shared" ca="1" si="143"/>
        <v/>
      </c>
      <c r="DR54" s="33" t="str">
        <f t="shared" ca="1" si="144"/>
        <v/>
      </c>
      <c r="DS54" s="33" t="str">
        <f t="shared" ca="1" si="145"/>
        <v/>
      </c>
      <c r="DT54" s="33" t="str">
        <f t="shared" ca="1" si="146"/>
        <v/>
      </c>
      <c r="DU54" s="33" t="str">
        <f t="shared" ca="1" si="147"/>
        <v/>
      </c>
      <c r="DV54" s="33" t="str">
        <f t="shared" ca="1" si="148"/>
        <v/>
      </c>
      <c r="DW54" s="33" t="str">
        <f t="shared" ca="1" si="149"/>
        <v/>
      </c>
      <c r="DX54" s="33" t="str">
        <f t="shared" ca="1" si="150"/>
        <v/>
      </c>
      <c r="DY54" s="33" t="str">
        <f t="shared" ca="1" si="151"/>
        <v/>
      </c>
      <c r="DZ54" s="33" t="str">
        <f t="shared" ca="1" si="152"/>
        <v/>
      </c>
      <c r="EA54" s="33" t="str">
        <f t="shared" ca="1" si="153"/>
        <v/>
      </c>
      <c r="EB54" s="33" t="str">
        <f t="shared" ca="1" si="154"/>
        <v/>
      </c>
      <c r="EC54" s="33" t="str">
        <f t="shared" ca="1" si="155"/>
        <v/>
      </c>
      <c r="ED54" s="33" t="str">
        <f t="shared" ca="1" si="156"/>
        <v/>
      </c>
      <c r="EE54" s="33" t="str">
        <f t="shared" ca="1" si="157"/>
        <v/>
      </c>
      <c r="EF54" s="33" t="str">
        <f t="shared" ca="1" si="158"/>
        <v/>
      </c>
      <c r="EG54" s="33" t="str">
        <f t="shared" ca="1" si="159"/>
        <v/>
      </c>
      <c r="EH54" s="33" t="str">
        <f t="shared" ca="1" si="160"/>
        <v/>
      </c>
      <c r="EI54" s="33" t="str">
        <f t="shared" ca="1" si="161"/>
        <v/>
      </c>
      <c r="EJ54" s="33" t="str">
        <f t="shared" ca="1" si="162"/>
        <v/>
      </c>
      <c r="EK54" s="33" t="str">
        <f t="shared" ca="1" si="163"/>
        <v/>
      </c>
      <c r="EL54" s="33" t="str">
        <f t="shared" ca="1" si="164"/>
        <v/>
      </c>
      <c r="EM54" s="33" t="str">
        <f t="shared" ca="1" si="165"/>
        <v/>
      </c>
      <c r="EN54" s="33" t="str">
        <f t="shared" ca="1" si="166"/>
        <v/>
      </c>
      <c r="EO54" s="33" t="str">
        <f t="shared" ca="1" si="167"/>
        <v/>
      </c>
      <c r="EP54" s="33" t="str">
        <f t="shared" ca="1" si="168"/>
        <v/>
      </c>
      <c r="EQ54" s="33" t="str">
        <f t="shared" ca="1" si="169"/>
        <v/>
      </c>
      <c r="ER54" s="33" t="str">
        <f t="shared" ca="1" si="170"/>
        <v/>
      </c>
      <c r="ES54" s="33" t="str">
        <f t="shared" ca="1" si="171"/>
        <v/>
      </c>
      <c r="ET54" s="33" t="str">
        <f t="shared" ca="1" si="172"/>
        <v/>
      </c>
      <c r="EU54" s="33" t="str">
        <f t="shared" ca="1" si="173"/>
        <v/>
      </c>
      <c r="EV54" s="33" t="str">
        <f t="shared" ca="1" si="174"/>
        <v/>
      </c>
      <c r="EW54" s="33" t="str">
        <f t="shared" ca="1" si="175"/>
        <v/>
      </c>
      <c r="EX54" s="33" t="str">
        <f t="shared" ca="1" si="176"/>
        <v/>
      </c>
      <c r="EY54" s="33" t="str">
        <f t="shared" ca="1" si="177"/>
        <v/>
      </c>
      <c r="EZ54" s="33" t="str">
        <f t="shared" ca="1" si="178"/>
        <v/>
      </c>
      <c r="FA54" s="33" t="str">
        <f t="shared" ca="1" si="179"/>
        <v/>
      </c>
      <c r="FB54" s="33" t="str">
        <f t="shared" ca="1" si="180"/>
        <v/>
      </c>
      <c r="FC54" s="33" t="str">
        <f t="shared" ca="1" si="181"/>
        <v/>
      </c>
      <c r="FD54" s="33" t="str">
        <f t="shared" ca="1" si="182"/>
        <v/>
      </c>
      <c r="FE54" s="33" t="str">
        <f t="shared" ca="1" si="183"/>
        <v/>
      </c>
      <c r="FF54" s="33" t="str">
        <f t="shared" ca="1" si="184"/>
        <v/>
      </c>
      <c r="FG54" s="33" t="str">
        <f t="shared" ca="1" si="185"/>
        <v/>
      </c>
      <c r="FH54" s="33" t="str">
        <f t="shared" ca="1" si="186"/>
        <v/>
      </c>
      <c r="FI54" s="33" t="str">
        <f t="shared" ca="1" si="187"/>
        <v/>
      </c>
      <c r="FJ54" s="33" t="str">
        <f t="shared" ca="1" si="188"/>
        <v/>
      </c>
      <c r="FK54" s="33" t="str">
        <f t="shared" ca="1" si="189"/>
        <v/>
      </c>
      <c r="FL54" s="33" t="str">
        <f t="shared" ca="1" si="190"/>
        <v/>
      </c>
      <c r="FM54" s="33" t="str">
        <f t="shared" ca="1" si="191"/>
        <v/>
      </c>
      <c r="FN54" s="33" t="str">
        <f t="shared" ca="1" si="192"/>
        <v/>
      </c>
      <c r="FO54" s="33" t="str">
        <f t="shared" ca="1" si="193"/>
        <v/>
      </c>
      <c r="FP54" s="33" t="str">
        <f t="shared" ca="1" si="194"/>
        <v/>
      </c>
      <c r="FQ54" s="33" t="str">
        <f t="shared" ca="1" si="195"/>
        <v/>
      </c>
      <c r="FR54" s="33" t="str">
        <f t="shared" ca="1" si="196"/>
        <v/>
      </c>
      <c r="FS54" s="33" t="str">
        <f t="shared" ca="1" si="197"/>
        <v/>
      </c>
      <c r="FT54" s="33" t="str">
        <f t="shared" ca="1" si="198"/>
        <v/>
      </c>
      <c r="FU54" s="33" t="str">
        <f t="shared" ca="1" si="199"/>
        <v/>
      </c>
      <c r="FV54" s="33" t="str">
        <f t="shared" ca="1" si="200"/>
        <v/>
      </c>
      <c r="FW54" s="33" t="str">
        <f t="shared" ca="1" si="201"/>
        <v/>
      </c>
      <c r="FX54" s="33" t="str">
        <f t="shared" ca="1" si="202"/>
        <v/>
      </c>
      <c r="FY54" s="33" t="str">
        <f t="shared" ca="1" si="203"/>
        <v/>
      </c>
      <c r="FZ54" s="33" t="str">
        <f t="shared" ca="1" si="204"/>
        <v/>
      </c>
      <c r="GA54" s="33" t="str">
        <f t="shared" ca="1" si="205"/>
        <v/>
      </c>
      <c r="GB54" s="33" t="str">
        <f t="shared" ca="1" si="206"/>
        <v/>
      </c>
      <c r="GC54" s="33" t="str">
        <f t="shared" ca="1" si="207"/>
        <v/>
      </c>
      <c r="GD54" s="34" t="str">
        <f t="shared" ca="1" si="208"/>
        <v/>
      </c>
      <c r="GF54" s="41" t="str" cm="1">
        <f t="array" ref="GF54">IFERROR(IF(OR(GF$10="", $B54="", $F54="", L54="", GF$8=""), "", IF(GF$9="", L54/$F54, (L54-INDEX($L54:$CQ54, $GE54, MATCH(CONCATENATE(GF$10, " - ", GF$8-7), $L$68:$CQ$68, 0)))/$F54)), "")</f>
        <v/>
      </c>
      <c r="GG54" s="42" t="str" cm="1">
        <f t="array" ref="GG54">IFERROR(IF(OR(GG$10="", $B54="", $G54="", M54="", GG$8=""), "", IF(GG$9="", M54/$G54, (M54-INDEX($L54:$CQ54, $GE54, MATCH(CONCATENATE(GG$10, " - ", GG$8-7), $L$68:$CQ$68, 0)))/$G54)), "")</f>
        <v/>
      </c>
      <c r="GH54" s="42" t="str" cm="1">
        <f t="array" ref="GH54">IFERROR(IF(OR(GH$10="", $B54="", $H54="", N54="", GH$8=""), "", IF(GH$9="", N54/$H54, (N54-INDEX($L54:$CQ54, $GE54, MATCH(CONCATENATE(GH$10, " - ", GH$8-7), $L$68:$CQ$68, 0)))/$H54)), "")</f>
        <v/>
      </c>
      <c r="GI54" s="42" t="str" cm="1">
        <f t="array" ref="GI54">IFERROR(IF(OR(GI$10="", $B54="", $I54="", O54="", GI$8=""), "", IF(GI$9="", O54/$I54, (O54-INDEX($L54:$CQ54, $GE54, MATCH(CONCATENATE(GI$10, " - ", GI$8-7), $L$68:$CQ$68, 0)))/$I54)), "")</f>
        <v/>
      </c>
      <c r="GJ54" s="42" t="str" cm="1">
        <f t="array" ref="GJ54">IFERROR(IF(OR(GJ$10="", $B54="", $J54="", P54="", GJ$8=""), "", IF(GJ$9="", P54/$J54, (P54-INDEX($L54:$CQ54, $GE54, MATCH(CONCATENATE(GJ$10, " - ", GJ$8-7), $L$68:$CQ$68, 0)))/$J54)), "")</f>
        <v/>
      </c>
      <c r="GK54" s="43" t="str" cm="1">
        <f t="array" ref="GK54">IFERROR(IF(OR(GK$10="", $B54="", $K54="", Q54="", GK$8=""), "", IF(GK$9="", Q54/$K54, (Q54-INDEX($L54:$CQ54, $GE54, MATCH(CONCATENATE(GK$10, " - ", GK$8-7), $L$68:$CQ$68, 0)))/$K54)), "")</f>
        <v/>
      </c>
      <c r="GL54" s="41" t="str" cm="1">
        <f t="array" ref="GL54">IFERROR(IF(OR(GL$10="", $B54="", $F54="", R54="", GL$8=""), "", IF(GL$9="", R54/$F54, (R54-INDEX($L54:$CQ54, $GE54, MATCH(CONCATENATE(GL$10, " - ", GL$8-7), $L$68:$CQ$68, 0)))/$F54)), "")</f>
        <v/>
      </c>
      <c r="GM54" s="42" t="str" cm="1">
        <f t="array" ref="GM54">IFERROR(IF(OR(GM$10="", $B54="", $G54="", S54="", GM$8=""), "", IF(GM$9="", S54/$G54, (S54-INDEX($L54:$CQ54, $GE54, MATCH(CONCATENATE(GM$10, " - ", GM$8-7), $L$68:$CQ$68, 0)))/$G54)), "")</f>
        <v/>
      </c>
      <c r="GN54" s="42" t="str" cm="1">
        <f t="array" ref="GN54">IFERROR(IF(OR(GN$10="", $B54="", $H54="", T54="", GN$8=""), "", IF(GN$9="", T54/$H54, (T54-INDEX($L54:$CQ54, $GE54, MATCH(CONCATENATE(GN$10, " - ", GN$8-7), $L$68:$CQ$68, 0)))/$H54)), "")</f>
        <v/>
      </c>
      <c r="GO54" s="42" t="str" cm="1">
        <f t="array" ref="GO54">IFERROR(IF(OR(GO$10="", $B54="", $I54="", U54="", GO$8=""), "", IF(GO$9="", U54/$I54, (U54-INDEX($L54:$CQ54, $GE54, MATCH(CONCATENATE(GO$10, " - ", GO$8-7), $L$68:$CQ$68, 0)))/$I54)), "")</f>
        <v/>
      </c>
      <c r="GP54" s="42" t="str" cm="1">
        <f t="array" ref="GP54">IFERROR(IF(OR(GP$10="", $B54="", $J54="", V54="", GP$8=""), "", IF(GP$9="", V54/$J54, (V54-INDEX($L54:$CQ54, $GE54, MATCH(CONCATENATE(GP$10, " - ", GP$8-7), $L$68:$CQ$68, 0)))/$J54)), "")</f>
        <v/>
      </c>
      <c r="GQ54" s="43" t="str" cm="1">
        <f t="array" ref="GQ54">IFERROR(IF(OR(GQ$10="", $B54="", $K54="", W54="", GQ$8=""), "", IF(GQ$9="", W54/$K54, (W54-INDEX($L54:$CQ54, $GE54, MATCH(CONCATENATE(GQ$10, " - ", GQ$8-7), $L$68:$CQ$68, 0)))/$K54)), "")</f>
        <v/>
      </c>
      <c r="GR54" s="41" t="str" cm="1">
        <f t="array" ref="GR54">IFERROR(IF(OR(GR$10="", $B54="", $F54="", X54="", GR$8=""), "", IF(GR$9="", X54/$F54, (X54-INDEX($L54:$CQ54, $GE54, MATCH(CONCATENATE(GR$10, " - ", GR$8-7), $L$68:$CQ$68, 0)))/$F54)), "")</f>
        <v/>
      </c>
      <c r="GS54" s="42" t="str" cm="1">
        <f t="array" ref="GS54">IFERROR(IF(OR(GS$10="", $B54="", $G54="", Y54="", GS$8=""), "", IF(GS$9="", Y54/$G54, (Y54-INDEX($L54:$CQ54, $GE54, MATCH(CONCATENATE(GS$10, " - ", GS$8-7), $L$68:$CQ$68, 0)))/$G54)), "")</f>
        <v/>
      </c>
      <c r="GT54" s="42" t="str" cm="1">
        <f t="array" ref="GT54">IFERROR(IF(OR(GT$10="", $B54="", $H54="", Z54="", GT$8=""), "", IF(GT$9="", Z54/$H54, (Z54-INDEX($L54:$CQ54, $GE54, MATCH(CONCATENATE(GT$10, " - ", GT$8-7), $L$68:$CQ$68, 0)))/$H54)), "")</f>
        <v/>
      </c>
      <c r="GU54" s="42" t="str" cm="1">
        <f t="array" ref="GU54">IFERROR(IF(OR(GU$10="", $B54="", $I54="", AA54="", GU$8=""), "", IF(GU$9="", AA54/$I54, (AA54-INDEX($L54:$CQ54, $GE54, MATCH(CONCATENATE(GU$10, " - ", GU$8-7), $L$68:$CQ$68, 0)))/$I54)), "")</f>
        <v/>
      </c>
      <c r="GV54" s="42" t="str" cm="1">
        <f t="array" ref="GV54">IFERROR(IF(OR(GV$10="", $B54="", $J54="", AB54="", GV$8=""), "", IF(GV$9="", AB54/$J54, (AB54-INDEX($L54:$CQ54, $GE54, MATCH(CONCATENATE(GV$10, " - ", GV$8-7), $L$68:$CQ$68, 0)))/$J54)), "")</f>
        <v/>
      </c>
      <c r="GW54" s="43" t="str" cm="1">
        <f t="array" ref="GW54">IFERROR(IF(OR(GW$10="", $B54="", $K54="", AC54="", GW$8=""), "", IF(GW$9="", AC54/$K54, (AC54-INDEX($L54:$CQ54, $GE54, MATCH(CONCATENATE(GW$10, " - ", GW$8-7), $L$68:$CQ$68, 0)))/$K54)), "")</f>
        <v/>
      </c>
      <c r="GX54" s="41" t="str" cm="1">
        <f t="array" ref="GX54">IFERROR(IF(OR(GX$10="", $B54="", $F54="", AD54="", GX$8=""), "", IF(GX$9="", AD54/$F54, (AD54-INDEX($L54:$CQ54, $GE54, MATCH(CONCATENATE(GX$10, " - ", GX$8-7), $L$68:$CQ$68, 0)))/$F54)), "")</f>
        <v/>
      </c>
      <c r="GY54" s="42" t="str" cm="1">
        <f t="array" ref="GY54">IFERROR(IF(OR(GY$10="", $B54="", $G54="", AE54="", GY$8=""), "", IF(GY$9="", AE54/$G54, (AE54-INDEX($L54:$CQ54, $GE54, MATCH(CONCATENATE(GY$10, " - ", GY$8-7), $L$68:$CQ$68, 0)))/$G54)), "")</f>
        <v/>
      </c>
      <c r="GZ54" s="42" t="str" cm="1">
        <f t="array" ref="GZ54">IFERROR(IF(OR(GZ$10="", $B54="", $H54="", AF54="", GZ$8=""), "", IF(GZ$9="", AF54/$H54, (AF54-INDEX($L54:$CQ54, $GE54, MATCH(CONCATENATE(GZ$10, " - ", GZ$8-7), $L$68:$CQ$68, 0)))/$H54)), "")</f>
        <v/>
      </c>
      <c r="HA54" s="42" t="str" cm="1">
        <f t="array" ref="HA54">IFERROR(IF(OR(HA$10="", $B54="", $I54="", AG54="", HA$8=""), "", IF(HA$9="", AG54/$I54, (AG54-INDEX($L54:$CQ54, $GE54, MATCH(CONCATENATE(HA$10, " - ", HA$8-7), $L$68:$CQ$68, 0)))/$I54)), "")</f>
        <v/>
      </c>
      <c r="HB54" s="42" t="str" cm="1">
        <f t="array" ref="HB54">IFERROR(IF(OR(HB$10="", $B54="", $J54="", AH54="", HB$8=""), "", IF(HB$9="", AH54/$J54, (AH54-INDEX($L54:$CQ54, $GE54, MATCH(CONCATENATE(HB$10, " - ", HB$8-7), $L$68:$CQ$68, 0)))/$J54)), "")</f>
        <v/>
      </c>
      <c r="HC54" s="43" t="str" cm="1">
        <f t="array" ref="HC54">IFERROR(IF(OR(HC$10="", $B54="", $K54="", AI54="", HC$8=""), "", IF(HC$9="", AI54/$K54, (AI54-INDEX($L54:$CQ54, $GE54, MATCH(CONCATENATE(HC$10, " - ", HC$8-7), $L$68:$CQ$68, 0)))/$K54)), "")</f>
        <v/>
      </c>
      <c r="HD54" s="41" t="str" cm="1">
        <f t="array" ref="HD54">IFERROR(IF(OR(HD$10="", $B54="", $F54="", AJ54="", HD$8=""), "", IF(HD$9="", AJ54/$F54, (AJ54-INDEX($L54:$CQ54, $GE54, MATCH(CONCATENATE(HD$10, " - ", HD$8-7), $L$68:$CQ$68, 0)))/$F54)), "")</f>
        <v/>
      </c>
      <c r="HE54" s="42" t="str" cm="1">
        <f t="array" ref="HE54">IFERROR(IF(OR(HE$10="", $B54="", $G54="", AK54="", HE$8=""), "", IF(HE$9="", AK54/$G54, (AK54-INDEX($L54:$CQ54, $GE54, MATCH(CONCATENATE(HE$10, " - ", HE$8-7), $L$68:$CQ$68, 0)))/$G54)), "")</f>
        <v/>
      </c>
      <c r="HF54" s="42" t="str" cm="1">
        <f t="array" ref="HF54">IFERROR(IF(OR(HF$10="", $B54="", $H54="", AL54="", HF$8=""), "", IF(HF$9="", AL54/$H54, (AL54-INDEX($L54:$CQ54, $GE54, MATCH(CONCATENATE(HF$10, " - ", HF$8-7), $L$68:$CQ$68, 0)))/$H54)), "")</f>
        <v/>
      </c>
      <c r="HG54" s="42" t="str" cm="1">
        <f t="array" ref="HG54">IFERROR(IF(OR(HG$10="", $B54="", $I54="", AM54="", HG$8=""), "", IF(HG$9="", AM54/$I54, (AM54-INDEX($L54:$CQ54, $GE54, MATCH(CONCATENATE(HG$10, " - ", HG$8-7), $L$68:$CQ$68, 0)))/$I54)), "")</f>
        <v/>
      </c>
      <c r="HH54" s="42" t="str" cm="1">
        <f t="array" ref="HH54">IFERROR(IF(OR(HH$10="", $B54="", $J54="", AN54="", HH$8=""), "", IF(HH$9="", AN54/$J54, (AN54-INDEX($L54:$CQ54, $GE54, MATCH(CONCATENATE(HH$10, " - ", HH$8-7), $L$68:$CQ$68, 0)))/$J54)), "")</f>
        <v/>
      </c>
      <c r="HI54" s="43" t="str" cm="1">
        <f t="array" ref="HI54">IFERROR(IF(OR(HI$10="", $B54="", $K54="", AO54="", HI$8=""), "", IF(HI$9="", AO54/$K54, (AO54-INDEX($L54:$CQ54, $GE54, MATCH(CONCATENATE(HI$10, " - ", HI$8-7), $L$68:$CQ$68, 0)))/$K54)), "")</f>
        <v/>
      </c>
      <c r="HJ54" s="41" t="str" cm="1">
        <f t="array" ref="HJ54">IFERROR(IF(OR(HJ$10="", $B54="", $F54="", AP54="", HJ$8=""), "", IF(HJ$9="", AP54/$F54, (AP54-INDEX($L54:$CQ54, $GE54, MATCH(CONCATENATE(HJ$10, " - ", HJ$8-7), $L$68:$CQ$68, 0)))/$F54)), "")</f>
        <v/>
      </c>
      <c r="HK54" s="42" t="str" cm="1">
        <f t="array" ref="HK54">IFERROR(IF(OR(HK$10="", $B54="", $G54="", AQ54="", HK$8=""), "", IF(HK$9="", AQ54/$G54, (AQ54-INDEX($L54:$CQ54, $GE54, MATCH(CONCATENATE(HK$10, " - ", HK$8-7), $L$68:$CQ$68, 0)))/$G54)), "")</f>
        <v/>
      </c>
      <c r="HL54" s="42" t="str" cm="1">
        <f t="array" ref="HL54">IFERROR(IF(OR(HL$10="", $B54="", $H54="", AR54="", HL$8=""), "", IF(HL$9="", AR54/$H54, (AR54-INDEX($L54:$CQ54, $GE54, MATCH(CONCATENATE(HL$10, " - ", HL$8-7), $L$68:$CQ$68, 0)))/$H54)), "")</f>
        <v/>
      </c>
      <c r="HM54" s="42" t="str" cm="1">
        <f t="array" ref="HM54">IFERROR(IF(OR(HM$10="", $B54="", $I54="", AS54="", HM$8=""), "", IF(HM$9="", AS54/$I54, (AS54-INDEX($L54:$CQ54, $GE54, MATCH(CONCATENATE(HM$10, " - ", HM$8-7), $L$68:$CQ$68, 0)))/$I54)), "")</f>
        <v/>
      </c>
      <c r="HN54" s="42" t="str" cm="1">
        <f t="array" ref="HN54">IFERROR(IF(OR(HN$10="", $B54="", $J54="", AT54="", HN$8=""), "", IF(HN$9="", AT54/$J54, (AT54-INDEX($L54:$CQ54, $GE54, MATCH(CONCATENATE(HN$10, " - ", HN$8-7), $L$68:$CQ$68, 0)))/$J54)), "")</f>
        <v/>
      </c>
      <c r="HO54" s="43" t="str" cm="1">
        <f t="array" ref="HO54">IFERROR(IF(OR(HO$10="", $B54="", $K54="", AU54="", HO$8=""), "", IF(HO$9="", AU54/$K54, (AU54-INDEX($L54:$CQ54, $GE54, MATCH(CONCATENATE(HO$10, " - ", HO$8-7), $L$68:$CQ$68, 0)))/$K54)), "")</f>
        <v/>
      </c>
      <c r="HP54" s="41" t="str" cm="1">
        <f t="array" ref="HP54">IFERROR(IF(OR(HP$10="", $B54="", $F54="", AV54="", HP$8=""), "", IF(HP$9="", AV54/$F54, (AV54-INDEX($L54:$CQ54, $GE54, MATCH(CONCATENATE(HP$10, " - ", HP$8-7), $L$68:$CQ$68, 0)))/$F54)), "")</f>
        <v/>
      </c>
      <c r="HQ54" s="42" t="str" cm="1">
        <f t="array" ref="HQ54">IFERROR(IF(OR(HQ$10="", $B54="", $G54="", AW54="", HQ$8=""), "", IF(HQ$9="", AW54/$G54, (AW54-INDEX($L54:$CQ54, $GE54, MATCH(CONCATENATE(HQ$10, " - ", HQ$8-7), $L$68:$CQ$68, 0)))/$G54)), "")</f>
        <v/>
      </c>
      <c r="HR54" s="42" t="str" cm="1">
        <f t="array" ref="HR54">IFERROR(IF(OR(HR$10="", $B54="", $H54="", AX54="", HR$8=""), "", IF(HR$9="", AX54/$H54, (AX54-INDEX($L54:$CQ54, $GE54, MATCH(CONCATENATE(HR$10, " - ", HR$8-7), $L$68:$CQ$68, 0)))/$H54)), "")</f>
        <v/>
      </c>
      <c r="HS54" s="42" t="str" cm="1">
        <f t="array" ref="HS54">IFERROR(IF(OR(HS$10="", $B54="", $I54="", AY54="", HS$8=""), "", IF(HS$9="", AY54/$I54, (AY54-INDEX($L54:$CQ54, $GE54, MATCH(CONCATENATE(HS$10, " - ", HS$8-7), $L$68:$CQ$68, 0)))/$I54)), "")</f>
        <v/>
      </c>
      <c r="HT54" s="42" t="str" cm="1">
        <f t="array" ref="HT54">IFERROR(IF(OR(HT$10="", $B54="", $J54="", AZ54="", HT$8=""), "", IF(HT$9="", AZ54/$J54, (AZ54-INDEX($L54:$CQ54, $GE54, MATCH(CONCATENATE(HT$10, " - ", HT$8-7), $L$68:$CQ$68, 0)))/$J54)), "")</f>
        <v/>
      </c>
      <c r="HU54" s="43" t="str" cm="1">
        <f t="array" ref="HU54">IFERROR(IF(OR(HU$10="", $B54="", $K54="", BA54="", HU$8=""), "", IF(HU$9="", BA54/$K54, (BA54-INDEX($L54:$CQ54, $GE54, MATCH(CONCATENATE(HU$10, " - ", HU$8-7), $L$68:$CQ$68, 0)))/$K54)), "")</f>
        <v/>
      </c>
      <c r="HV54" s="41" t="str" cm="1">
        <f t="array" ref="HV54">IFERROR(IF(OR(HV$10="", $B54="", $F54="", BB54="", HV$8=""), "", IF(HV$9="", BB54/$F54, (BB54-INDEX($L54:$CQ54, $GE54, MATCH(CONCATENATE(HV$10, " - ", HV$8-7), $L$68:$CQ$68, 0)))/$F54)), "")</f>
        <v/>
      </c>
      <c r="HW54" s="42" t="str" cm="1">
        <f t="array" ref="HW54">IFERROR(IF(OR(HW$10="", $B54="", $G54="", BC54="", HW$8=""), "", IF(HW$9="", BC54/$G54, (BC54-INDEX($L54:$CQ54, $GE54, MATCH(CONCATENATE(HW$10, " - ", HW$8-7), $L$68:$CQ$68, 0)))/$G54)), "")</f>
        <v/>
      </c>
      <c r="HX54" s="42" t="str" cm="1">
        <f t="array" ref="HX54">IFERROR(IF(OR(HX$10="", $B54="", $H54="", BD54="", HX$8=""), "", IF(HX$9="", BD54/$H54, (BD54-INDEX($L54:$CQ54, $GE54, MATCH(CONCATENATE(HX$10, " - ", HX$8-7), $L$68:$CQ$68, 0)))/$H54)), "")</f>
        <v/>
      </c>
      <c r="HY54" s="42" t="str" cm="1">
        <f t="array" ref="HY54">IFERROR(IF(OR(HY$10="", $B54="", $I54="", BE54="", HY$8=""), "", IF(HY$9="", BE54/$I54, (BE54-INDEX($L54:$CQ54, $GE54, MATCH(CONCATENATE(HY$10, " - ", HY$8-7), $L$68:$CQ$68, 0)))/$I54)), "")</f>
        <v/>
      </c>
      <c r="HZ54" s="42" t="str" cm="1">
        <f t="array" ref="HZ54">IFERROR(IF(OR(HZ$10="", $B54="", $J54="", BF54="", HZ$8=""), "", IF(HZ$9="", BF54/$J54, (BF54-INDEX($L54:$CQ54, $GE54, MATCH(CONCATENATE(HZ$10, " - ", HZ$8-7), $L$68:$CQ$68, 0)))/$J54)), "")</f>
        <v/>
      </c>
      <c r="IA54" s="43" t="str" cm="1">
        <f t="array" ref="IA54">IFERROR(IF(OR(IA$10="", $B54="", $K54="", BG54="", IA$8=""), "", IF(IA$9="", BG54/$K54, (BG54-INDEX($L54:$CQ54, $GE54, MATCH(CONCATENATE(IA$10, " - ", IA$8-7), $L$68:$CQ$68, 0)))/$K54)), "")</f>
        <v/>
      </c>
      <c r="IB54" s="41" t="str" cm="1">
        <f t="array" ref="IB54">IFERROR(IF(OR(IB$10="", $B54="", $F54="", BH54="", IB$8=""), "", IF(IB$9="", BH54/$F54, (BH54-INDEX($L54:$CQ54, $GE54, MATCH(CONCATENATE(IB$10, " - ", IB$8-7), $L$68:$CQ$68, 0)))/$F54)), "")</f>
        <v/>
      </c>
      <c r="IC54" s="42" t="str" cm="1">
        <f t="array" ref="IC54">IFERROR(IF(OR(IC$10="", $B54="", $G54="", BI54="", IC$8=""), "", IF(IC$9="", BI54/$G54, (BI54-INDEX($L54:$CQ54, $GE54, MATCH(CONCATENATE(IC$10, " - ", IC$8-7), $L$68:$CQ$68, 0)))/$G54)), "")</f>
        <v/>
      </c>
      <c r="ID54" s="42" t="str" cm="1">
        <f t="array" ref="ID54">IFERROR(IF(OR(ID$10="", $B54="", $H54="", BJ54="", ID$8=""), "", IF(ID$9="", BJ54/$H54, (BJ54-INDEX($L54:$CQ54, $GE54, MATCH(CONCATENATE(ID$10, " - ", ID$8-7), $L$68:$CQ$68, 0)))/$H54)), "")</f>
        <v/>
      </c>
      <c r="IE54" s="42" t="str" cm="1">
        <f t="array" ref="IE54">IFERROR(IF(OR(IE$10="", $B54="", $I54="", BK54="", IE$8=""), "", IF(IE$9="", BK54/$I54, (BK54-INDEX($L54:$CQ54, $GE54, MATCH(CONCATENATE(IE$10, " - ", IE$8-7), $L$68:$CQ$68, 0)))/$I54)), "")</f>
        <v/>
      </c>
      <c r="IF54" s="42" t="str" cm="1">
        <f t="array" ref="IF54">IFERROR(IF(OR(IF$10="", $B54="", $J54="", BL54="", IF$8=""), "", IF(IF$9="", BL54/$J54, (BL54-INDEX($L54:$CQ54, $GE54, MATCH(CONCATENATE(IF$10, " - ", IF$8-7), $L$68:$CQ$68, 0)))/$J54)), "")</f>
        <v/>
      </c>
      <c r="IG54" s="43" t="str" cm="1">
        <f t="array" ref="IG54">IFERROR(IF(OR(IG$10="", $B54="", $K54="", BM54="", IG$8=""), "", IF(IG$9="", BM54/$K54, (BM54-INDEX($L54:$CQ54, $GE54, MATCH(CONCATENATE(IG$10, " - ", IG$8-7), $L$68:$CQ$68, 0)))/$K54)), "")</f>
        <v/>
      </c>
      <c r="IH54" s="41" t="str" cm="1">
        <f t="array" ref="IH54">IFERROR(IF(OR(IH$10="", $B54="", $F54="", BN54="", IH$8=""), "", IF(IH$9="", BN54/$F54, (BN54-INDEX($L54:$CQ54, $GE54, MATCH(CONCATENATE(IH$10, " - ", IH$8-7), $L$68:$CQ$68, 0)))/$F54)), "")</f>
        <v/>
      </c>
      <c r="II54" s="42" t="str" cm="1">
        <f t="array" ref="II54">IFERROR(IF(OR(II$10="", $B54="", $G54="", BO54="", II$8=""), "", IF(II$9="", BO54/$G54, (BO54-INDEX($L54:$CQ54, $GE54, MATCH(CONCATENATE(II$10, " - ", II$8-7), $L$68:$CQ$68, 0)))/$G54)), "")</f>
        <v/>
      </c>
      <c r="IJ54" s="42" t="str" cm="1">
        <f t="array" ref="IJ54">IFERROR(IF(OR(IJ$10="", $B54="", $H54="", BP54="", IJ$8=""), "", IF(IJ$9="", BP54/$H54, (BP54-INDEX($L54:$CQ54, $GE54, MATCH(CONCATENATE(IJ$10, " - ", IJ$8-7), $L$68:$CQ$68, 0)))/$H54)), "")</f>
        <v/>
      </c>
      <c r="IK54" s="42" t="str" cm="1">
        <f t="array" ref="IK54">IFERROR(IF(OR(IK$10="", $B54="", $I54="", BQ54="", IK$8=""), "", IF(IK$9="", BQ54/$I54, (BQ54-INDEX($L54:$CQ54, $GE54, MATCH(CONCATENATE(IK$10, " - ", IK$8-7), $L$68:$CQ$68, 0)))/$I54)), "")</f>
        <v/>
      </c>
      <c r="IL54" s="42" t="str" cm="1">
        <f t="array" ref="IL54">IFERROR(IF(OR(IL$10="", $B54="", $J54="", BR54="", IL$8=""), "", IF(IL$9="", BR54/$J54, (BR54-INDEX($L54:$CQ54, $GE54, MATCH(CONCATENATE(IL$10, " - ", IL$8-7), $L$68:$CQ$68, 0)))/$J54)), "")</f>
        <v/>
      </c>
      <c r="IM54" s="43" t="str" cm="1">
        <f t="array" ref="IM54">IFERROR(IF(OR(IM$10="", $B54="", $K54="", BS54="", IM$8=""), "", IF(IM$9="", BS54/$K54, (BS54-INDEX($L54:$CQ54, $GE54, MATCH(CONCATENATE(IM$10, " - ", IM$8-7), $L$68:$CQ$68, 0)))/$K54)), "")</f>
        <v/>
      </c>
      <c r="IN54" s="41" t="str" cm="1">
        <f t="array" ref="IN54">IFERROR(IF(OR(IN$10="", $B54="", $F54="", BT54="", IN$8=""), "", IF(IN$9="", BT54/$F54, (BT54-INDEX($L54:$CQ54, $GE54, MATCH(CONCATENATE(IN$10, " - ", IN$8-7), $L$68:$CQ$68, 0)))/$F54)), "")</f>
        <v/>
      </c>
      <c r="IO54" s="42" t="str" cm="1">
        <f t="array" ref="IO54">IFERROR(IF(OR(IO$10="", $B54="", $G54="", BU54="", IO$8=""), "", IF(IO$9="", BU54/$G54, (BU54-INDEX($L54:$CQ54, $GE54, MATCH(CONCATENATE(IO$10, " - ", IO$8-7), $L$68:$CQ$68, 0)))/$G54)), "")</f>
        <v/>
      </c>
      <c r="IP54" s="42" t="str" cm="1">
        <f t="array" ref="IP54">IFERROR(IF(OR(IP$10="", $B54="", $H54="", BV54="", IP$8=""), "", IF(IP$9="", BV54/$H54, (BV54-INDEX($L54:$CQ54, $GE54, MATCH(CONCATENATE(IP$10, " - ", IP$8-7), $L$68:$CQ$68, 0)))/$H54)), "")</f>
        <v/>
      </c>
      <c r="IQ54" s="42" t="str" cm="1">
        <f t="array" ref="IQ54">IFERROR(IF(OR(IQ$10="", $B54="", $I54="", BW54="", IQ$8=""), "", IF(IQ$9="", BW54/$I54, (BW54-INDEX($L54:$CQ54, $GE54, MATCH(CONCATENATE(IQ$10, " - ", IQ$8-7), $L$68:$CQ$68, 0)))/$I54)), "")</f>
        <v/>
      </c>
      <c r="IR54" s="42" t="str" cm="1">
        <f t="array" ref="IR54">IFERROR(IF(OR(IR$10="", $B54="", $J54="", BX54="", IR$8=""), "", IF(IR$9="", BX54/$J54, (BX54-INDEX($L54:$CQ54, $GE54, MATCH(CONCATENATE(IR$10, " - ", IR$8-7), $L$68:$CQ$68, 0)))/$J54)), "")</f>
        <v/>
      </c>
      <c r="IS54" s="43" t="str" cm="1">
        <f t="array" ref="IS54">IFERROR(IF(OR(IS$10="", $B54="", $K54="", BY54="", IS$8=""), "", IF(IS$9="", BY54/$K54, (BY54-INDEX($L54:$CQ54, $GE54, MATCH(CONCATENATE(IS$10, " - ", IS$8-7), $L$68:$CQ$68, 0)))/$K54)), "")</f>
        <v/>
      </c>
      <c r="IT54" s="41" t="str" cm="1">
        <f t="array" ref="IT54">IFERROR(IF(OR(IT$10="", $B54="", $F54="", BZ54="", IT$8=""), "", IF(IT$9="", BZ54/$F54, (BZ54-INDEX($L54:$CQ54, $GE54, MATCH(CONCATENATE(IT$10, " - ", IT$8-7), $L$68:$CQ$68, 0)))/$F54)), "")</f>
        <v/>
      </c>
      <c r="IU54" s="42" t="str" cm="1">
        <f t="array" ref="IU54">IFERROR(IF(OR(IU$10="", $B54="", $G54="", CA54="", IU$8=""), "", IF(IU$9="", CA54/$G54, (CA54-INDEX($L54:$CQ54, $GE54, MATCH(CONCATENATE(IU$10, " - ", IU$8-7), $L$68:$CQ$68, 0)))/$G54)), "")</f>
        <v/>
      </c>
      <c r="IV54" s="42" t="str" cm="1">
        <f t="array" ref="IV54">IFERROR(IF(OR(IV$10="", $B54="", $H54="", CB54="", IV$8=""), "", IF(IV$9="", CB54/$H54, (CB54-INDEX($L54:$CQ54, $GE54, MATCH(CONCATENATE(IV$10, " - ", IV$8-7), $L$68:$CQ$68, 0)))/$H54)), "")</f>
        <v/>
      </c>
      <c r="IW54" s="42" t="str" cm="1">
        <f t="array" ref="IW54">IFERROR(IF(OR(IW$10="", $B54="", $I54="", CC54="", IW$8=""), "", IF(IW$9="", CC54/$I54, (CC54-INDEX($L54:$CQ54, $GE54, MATCH(CONCATENATE(IW$10, " - ", IW$8-7), $L$68:$CQ$68, 0)))/$I54)), "")</f>
        <v/>
      </c>
      <c r="IX54" s="42" t="str" cm="1">
        <f t="array" ref="IX54">IFERROR(IF(OR(IX$10="", $B54="", $J54="", CD54="", IX$8=""), "", IF(IX$9="", CD54/$J54, (CD54-INDEX($L54:$CQ54, $GE54, MATCH(CONCATENATE(IX$10, " - ", IX$8-7), $L$68:$CQ$68, 0)))/$J54)), "")</f>
        <v/>
      </c>
      <c r="IY54" s="43" t="str" cm="1">
        <f t="array" ref="IY54">IFERROR(IF(OR(IY$10="", $B54="", $K54="", CE54="", IY$8=""), "", IF(IY$9="", CE54/$K54, (CE54-INDEX($L54:$CQ54, $GE54, MATCH(CONCATENATE(IY$10, " - ", IY$8-7), $L$68:$CQ$68, 0)))/$K54)), "")</f>
        <v/>
      </c>
      <c r="IZ54" s="41" t="str" cm="1">
        <f t="array" ref="IZ54">IFERROR(IF(OR(IZ$10="", $B54="", $F54="", CF54="", IZ$8=""), "", IF(IZ$9="", CF54/$F54, (CF54-INDEX($L54:$CQ54, $GE54, MATCH(CONCATENATE(IZ$10, " - ", IZ$8-7), $L$68:$CQ$68, 0)))/$F54)), "")</f>
        <v/>
      </c>
      <c r="JA54" s="42" t="str" cm="1">
        <f t="array" ref="JA54">IFERROR(IF(OR(JA$10="", $B54="", $G54="", CG54="", JA$8=""), "", IF(JA$9="", CG54/$G54, (CG54-INDEX($L54:$CQ54, $GE54, MATCH(CONCATENATE(JA$10, " - ", JA$8-7), $L$68:$CQ$68, 0)))/$G54)), "")</f>
        <v/>
      </c>
      <c r="JB54" s="42" t="str" cm="1">
        <f t="array" ref="JB54">IFERROR(IF(OR(JB$10="", $B54="", $H54="", CH54="", JB$8=""), "", IF(JB$9="", CH54/$H54, (CH54-INDEX($L54:$CQ54, $GE54, MATCH(CONCATENATE(JB$10, " - ", JB$8-7), $L$68:$CQ$68, 0)))/$H54)), "")</f>
        <v/>
      </c>
      <c r="JC54" s="42" t="str" cm="1">
        <f t="array" ref="JC54">IFERROR(IF(OR(JC$10="", $B54="", $I54="", CI54="", JC$8=""), "", IF(JC$9="", CI54/$I54, (CI54-INDEX($L54:$CQ54, $GE54, MATCH(CONCATENATE(JC$10, " - ", JC$8-7), $L$68:$CQ$68, 0)))/$I54)), "")</f>
        <v/>
      </c>
      <c r="JD54" s="42" t="str" cm="1">
        <f t="array" ref="JD54">IFERROR(IF(OR(JD$10="", $B54="", $J54="", CJ54="", JD$8=""), "", IF(JD$9="", CJ54/$J54, (CJ54-INDEX($L54:$CQ54, $GE54, MATCH(CONCATENATE(JD$10, " - ", JD$8-7), $L$68:$CQ$68, 0)))/$J54)), "")</f>
        <v/>
      </c>
      <c r="JE54" s="43" t="str" cm="1">
        <f t="array" ref="JE54">IFERROR(IF(OR(JE$10="", $B54="", $K54="", CK54="", JE$8=""), "", IF(JE$9="", CK54/$K54, (CK54-INDEX($L54:$CQ54, $GE54, MATCH(CONCATENATE(JE$10, " - ", JE$8-7), $L$68:$CQ$68, 0)))/$K54)), "")</f>
        <v/>
      </c>
      <c r="JF54" s="41" t="str" cm="1">
        <f t="array" ref="JF54">IFERROR(IF(OR(JF$10="", $B54="", $F54="", CL54="", JF$8=""), "", IF(JF$9="", CL54/$F54, (CL54-INDEX($L54:$CQ54, $GE54, MATCH(CONCATENATE(JF$10, " - ", JF$8-7), $L$68:$CQ$68, 0)))/$F54)), "")</f>
        <v/>
      </c>
      <c r="JG54" s="42" t="str" cm="1">
        <f t="array" ref="JG54">IFERROR(IF(OR(JG$10="", $B54="", $G54="", CM54="", JG$8=""), "", IF(JG$9="", CM54/$G54, (CM54-INDEX($L54:$CQ54, $GE54, MATCH(CONCATENATE(JG$10, " - ", JG$8-7), $L$68:$CQ$68, 0)))/$G54)), "")</f>
        <v/>
      </c>
      <c r="JH54" s="42" t="str" cm="1">
        <f t="array" ref="JH54">IFERROR(IF(OR(JH$10="", $B54="", $H54="", CN54="", JH$8=""), "", IF(JH$9="", CN54/$H54, (CN54-INDEX($L54:$CQ54, $GE54, MATCH(CONCATENATE(JH$10, " - ", JH$8-7), $L$68:$CQ$68, 0)))/$H54)), "")</f>
        <v/>
      </c>
      <c r="JI54" s="42" t="str" cm="1">
        <f t="array" ref="JI54">IFERROR(IF(OR(JI$10="", $B54="", $I54="", CO54="", JI$8=""), "", IF(JI$9="", CO54/$I54, (CO54-INDEX($L54:$CQ54, $GE54, MATCH(CONCATENATE(JI$10, " - ", JI$8-7), $L$68:$CQ$68, 0)))/$I54)), "")</f>
        <v/>
      </c>
      <c r="JJ54" s="42" t="str" cm="1">
        <f t="array" ref="JJ54">IFERROR(IF(OR(JJ$10="", $B54="", $J54="", CP54="", JJ$8=""), "", IF(JJ$9="", CP54/$J54, (CP54-INDEX($L54:$CQ54, $GE54, MATCH(CONCATENATE(JJ$10, " - ", JJ$8-7), $L$68:$CQ$68, 0)))/$J54)), "")</f>
        <v/>
      </c>
      <c r="JK54" s="43" t="str" cm="1">
        <f t="array" ref="JK54">IFERROR(IF(OR(JK$10="", $B54="", $K54="", CQ54="", JK$8=""), "", IF(JK$9="", CQ54/$K54, (CQ54-INDEX($L54:$CQ54, $GE54, MATCH(CONCATENATE(JK$10, " - ", JK$8-7), $L$68:$CQ$68, 0)))/$K54)), "")</f>
        <v/>
      </c>
      <c r="JM54" s="55" t="str" cm="1">
        <f t="array" ref="JM54">IF(OR(JM$10="", $B54=""), "", SUMPRODUCT(($CY54:$GD54=JM$8)*($CY$10:$GD$10=JM$10)))</f>
        <v/>
      </c>
      <c r="JN54" s="56" t="str" cm="1">
        <f t="array" ref="JN54">IF(OR(JN$10="", $B54=""), "", SUMPRODUCT(($CY54:$GD54=JN$8)*($CY$10:$GD$10=JN$10)))</f>
        <v/>
      </c>
      <c r="JO54" s="56" t="str" cm="1">
        <f t="array" ref="JO54">IF(OR(JO$10="", $B54=""), "", SUMPRODUCT(($CY54:$GD54=JO$8)*($CY$10:$GD$10=JO$10)))</f>
        <v/>
      </c>
      <c r="JP54" s="56" t="str" cm="1">
        <f t="array" ref="JP54">IF(OR(JP$10="", $B54=""), "", SUMPRODUCT(($CY54:$GD54=JP$8)*($CY$10:$GD$10=JP$10)))</f>
        <v/>
      </c>
      <c r="JQ54" s="56" t="str" cm="1">
        <f t="array" ref="JQ54">IF(OR(JQ$10="", $B54=""), "", SUMPRODUCT(($CY54:$GD54=JQ$8)*($CY$10:$GD$10=JQ$10)))</f>
        <v/>
      </c>
      <c r="JR54" s="56" t="str" cm="1">
        <f t="array" ref="JR54">IF(OR(JR$10="", $B54=""), "", SUMPRODUCT(($CY54:$GD54=JR$8)*($CY$10:$GD$10=JR$10)))</f>
        <v/>
      </c>
      <c r="JS54" s="56" t="str" cm="1">
        <f t="array" ref="JS54">IF(OR(JS$10="", $B54=""), "", SUMPRODUCT(($CY54:$GD54=JS$8)*($CY$10:$GD$10=JS$10)))</f>
        <v/>
      </c>
      <c r="JT54" s="56" t="str" cm="1">
        <f t="array" ref="JT54">IF(OR(JT$10="", $B54=""), "", SUMPRODUCT(($CY54:$GD54=JT$8)*($CY$10:$GD$10=JT$10)))</f>
        <v/>
      </c>
      <c r="JU54" s="56" t="str" cm="1">
        <f t="array" ref="JU54">IF(OR(JU$10="", $B54=""), "", SUMPRODUCT(($CY54:$GD54=JU$8)*($CY$10:$GD$10=JU$10)))</f>
        <v/>
      </c>
      <c r="JV54" s="56" t="str" cm="1">
        <f t="array" ref="JV54">IF(OR(JV$10="", $B54=""), "", SUMPRODUCT(($CY54:$GD54=JV$8)*($CY$10:$GD$10=JV$10)))</f>
        <v/>
      </c>
      <c r="JW54" s="56" t="str" cm="1">
        <f t="array" ref="JW54">IF(OR(JW$10="", $B54=""), "", SUMPRODUCT(($CY54:$GD54=JW$8)*($CY$10:$GD$10=JW$10)))</f>
        <v/>
      </c>
      <c r="JX54" s="56" t="str" cm="1">
        <f t="array" ref="JX54">IF(OR(JX$10="", $B54=""), "", SUMPRODUCT(($CY54:$GD54=JX$8)*($CY$10:$GD$10=JX$10)))</f>
        <v/>
      </c>
      <c r="JY54" s="56" t="str" cm="1">
        <f t="array" ref="JY54">IF(OR(JY$10="", $B54=""), "", SUMPRODUCT(($CY54:$GD54=JY$8)*($CY$10:$GD$10=JY$10)))</f>
        <v/>
      </c>
      <c r="JZ54" s="56" t="str" cm="1">
        <f t="array" ref="JZ54">IF(OR(JZ$10="", $B54=""), "", SUMPRODUCT(($CY54:$GD54=JZ$8)*($CY$10:$GD$10=JZ$10)))</f>
        <v/>
      </c>
      <c r="KA54" s="56" t="str" cm="1">
        <f t="array" ref="KA54">IF(OR(KA$10="", $B54=""), "", SUMPRODUCT(($CY54:$GD54=KA$8)*($CY$10:$GD$10=KA$10)))</f>
        <v/>
      </c>
      <c r="KB54" s="56" t="str" cm="1">
        <f t="array" ref="KB54">IF(OR(KB$10="", $B54=""), "", SUMPRODUCT(($CY54:$GD54=KB$8)*($CY$10:$GD$10=KB$10)))</f>
        <v/>
      </c>
      <c r="KC54" s="56" t="str" cm="1">
        <f t="array" ref="KC54">IF(OR(KC$10="", $B54=""), "", SUMPRODUCT(($CY54:$GD54=KC$8)*($CY$10:$GD$10=KC$10)))</f>
        <v/>
      </c>
      <c r="KD54" s="57" t="str" cm="1">
        <f t="array" ref="KD54">IF(OR(KD$10="", $B54=""), "", SUMPRODUCT(($CY54:$GD54=KD$8)*($CY$10:$GD$10=KD$10)))</f>
        <v/>
      </c>
      <c r="KF54" s="70" t="str">
        <f t="shared" si="213"/>
        <v/>
      </c>
      <c r="KH54" s="76" t="str">
        <f t="shared" si="217"/>
        <v/>
      </c>
      <c r="KI54" s="77" t="str">
        <f t="shared" si="217"/>
        <v/>
      </c>
      <c r="KJ54" s="77" t="str">
        <f t="shared" si="217"/>
        <v/>
      </c>
      <c r="KK54" s="77" t="str">
        <f t="shared" si="217"/>
        <v/>
      </c>
      <c r="KL54" s="77" t="str">
        <f t="shared" si="217"/>
        <v/>
      </c>
      <c r="KM54" s="77" t="str">
        <f t="shared" si="217"/>
        <v/>
      </c>
      <c r="KN54" s="77" t="str">
        <f t="shared" si="217"/>
        <v/>
      </c>
      <c r="KO54" s="77" t="str">
        <f t="shared" si="217"/>
        <v/>
      </c>
      <c r="KP54" s="77" t="str">
        <f t="shared" si="217"/>
        <v/>
      </c>
      <c r="KQ54" s="77" t="str">
        <f t="shared" si="217"/>
        <v/>
      </c>
      <c r="KR54" s="77" t="str">
        <f t="shared" si="217"/>
        <v/>
      </c>
      <c r="KS54" s="77" t="str">
        <f t="shared" si="217"/>
        <v/>
      </c>
      <c r="KT54" s="78" t="str">
        <f t="shared" si="217"/>
        <v/>
      </c>
      <c r="KV54" s="97" t="str">
        <f t="shared" si="215"/>
        <v/>
      </c>
      <c r="KW54" s="98" t="str">
        <f t="shared" si="216"/>
        <v/>
      </c>
    </row>
    <row r="55" spans="1:309" x14ac:dyDescent="0.25">
      <c r="A55" s="2"/>
      <c r="B55" s="291"/>
      <c r="C55" s="292"/>
      <c r="D55" s="293"/>
      <c r="E55" s="294"/>
      <c r="F55" s="295"/>
      <c r="G55" s="296"/>
      <c r="H55" s="296"/>
      <c r="I55" s="296"/>
      <c r="J55" s="296"/>
      <c r="K55" s="297"/>
      <c r="L55" s="295"/>
      <c r="M55" s="296"/>
      <c r="N55" s="296"/>
      <c r="O55" s="296"/>
      <c r="P55" s="296"/>
      <c r="Q55" s="297"/>
      <c r="R55" s="295"/>
      <c r="S55" s="296"/>
      <c r="T55" s="296"/>
      <c r="U55" s="296"/>
      <c r="V55" s="296"/>
      <c r="W55" s="297"/>
      <c r="X55" s="295"/>
      <c r="Y55" s="296"/>
      <c r="Z55" s="296"/>
      <c r="AA55" s="296"/>
      <c r="AB55" s="296"/>
      <c r="AC55" s="297"/>
      <c r="AD55" s="295"/>
      <c r="AE55" s="296"/>
      <c r="AF55" s="296"/>
      <c r="AG55" s="296"/>
      <c r="AH55" s="296"/>
      <c r="AI55" s="297"/>
      <c r="AJ55" s="295"/>
      <c r="AK55" s="296"/>
      <c r="AL55" s="296"/>
      <c r="AM55" s="296"/>
      <c r="AN55" s="296"/>
      <c r="AO55" s="297"/>
      <c r="AP55" s="295"/>
      <c r="AQ55" s="296"/>
      <c r="AR55" s="296"/>
      <c r="AS55" s="296"/>
      <c r="AT55" s="296"/>
      <c r="AU55" s="297"/>
      <c r="AV55" s="295"/>
      <c r="AW55" s="296"/>
      <c r="AX55" s="296"/>
      <c r="AY55" s="296"/>
      <c r="AZ55" s="296"/>
      <c r="BA55" s="297"/>
      <c r="BB55" s="295"/>
      <c r="BC55" s="296"/>
      <c r="BD55" s="296"/>
      <c r="BE55" s="296"/>
      <c r="BF55" s="296"/>
      <c r="BG55" s="297"/>
      <c r="BH55" s="295"/>
      <c r="BI55" s="296"/>
      <c r="BJ55" s="296"/>
      <c r="BK55" s="296"/>
      <c r="BL55" s="296"/>
      <c r="BM55" s="297"/>
      <c r="BN55" s="295"/>
      <c r="BO55" s="296"/>
      <c r="BP55" s="296"/>
      <c r="BQ55" s="296"/>
      <c r="BR55" s="296"/>
      <c r="BS55" s="297"/>
      <c r="BT55" s="295"/>
      <c r="BU55" s="296"/>
      <c r="BV55" s="296"/>
      <c r="BW55" s="296"/>
      <c r="BX55" s="296"/>
      <c r="BY55" s="297"/>
      <c r="BZ55" s="295"/>
      <c r="CA55" s="296"/>
      <c r="CB55" s="296"/>
      <c r="CC55" s="296"/>
      <c r="CD55" s="296"/>
      <c r="CE55" s="297"/>
      <c r="CF55" s="295"/>
      <c r="CG55" s="296"/>
      <c r="CH55" s="296"/>
      <c r="CI55" s="296"/>
      <c r="CJ55" s="296"/>
      <c r="CK55" s="297"/>
      <c r="CL55" s="295"/>
      <c r="CM55" s="296"/>
      <c r="CN55" s="296"/>
      <c r="CO55" s="296"/>
      <c r="CP55" s="296"/>
      <c r="CQ55" s="297"/>
      <c r="CR55" s="2"/>
      <c r="CV55" s="116" t="str">
        <f t="shared" si="210"/>
        <v/>
      </c>
      <c r="CW55" s="117" t="str">
        <f t="shared" si="211"/>
        <v/>
      </c>
      <c r="CY55" s="32" t="str">
        <f t="shared" ca="1" si="212"/>
        <v/>
      </c>
      <c r="CZ55" s="33" t="str">
        <f t="shared" ca="1" si="126"/>
        <v/>
      </c>
      <c r="DA55" s="33" t="str">
        <f t="shared" ca="1" si="127"/>
        <v/>
      </c>
      <c r="DB55" s="33" t="str">
        <f t="shared" ca="1" si="128"/>
        <v/>
      </c>
      <c r="DC55" s="33" t="str">
        <f t="shared" ca="1" si="129"/>
        <v/>
      </c>
      <c r="DD55" s="33" t="str">
        <f t="shared" ca="1" si="130"/>
        <v/>
      </c>
      <c r="DE55" s="33" t="str">
        <f t="shared" ca="1" si="131"/>
        <v/>
      </c>
      <c r="DF55" s="33" t="str">
        <f t="shared" ca="1" si="132"/>
        <v/>
      </c>
      <c r="DG55" s="33" t="str">
        <f t="shared" ca="1" si="133"/>
        <v/>
      </c>
      <c r="DH55" s="33" t="str">
        <f t="shared" ca="1" si="134"/>
        <v/>
      </c>
      <c r="DI55" s="33" t="str">
        <f t="shared" ca="1" si="135"/>
        <v/>
      </c>
      <c r="DJ55" s="33" t="str">
        <f t="shared" ca="1" si="136"/>
        <v/>
      </c>
      <c r="DK55" s="33" t="str">
        <f t="shared" ca="1" si="137"/>
        <v/>
      </c>
      <c r="DL55" s="33" t="str">
        <f t="shared" ca="1" si="138"/>
        <v/>
      </c>
      <c r="DM55" s="33" t="str">
        <f t="shared" ca="1" si="139"/>
        <v/>
      </c>
      <c r="DN55" s="33" t="str">
        <f t="shared" ca="1" si="140"/>
        <v/>
      </c>
      <c r="DO55" s="33" t="str">
        <f t="shared" ca="1" si="141"/>
        <v/>
      </c>
      <c r="DP55" s="33" t="str">
        <f t="shared" ca="1" si="142"/>
        <v/>
      </c>
      <c r="DQ55" s="33" t="str">
        <f t="shared" ca="1" si="143"/>
        <v/>
      </c>
      <c r="DR55" s="33" t="str">
        <f t="shared" ca="1" si="144"/>
        <v/>
      </c>
      <c r="DS55" s="33" t="str">
        <f t="shared" ca="1" si="145"/>
        <v/>
      </c>
      <c r="DT55" s="33" t="str">
        <f t="shared" ca="1" si="146"/>
        <v/>
      </c>
      <c r="DU55" s="33" t="str">
        <f t="shared" ca="1" si="147"/>
        <v/>
      </c>
      <c r="DV55" s="33" t="str">
        <f t="shared" ca="1" si="148"/>
        <v/>
      </c>
      <c r="DW55" s="33" t="str">
        <f t="shared" ca="1" si="149"/>
        <v/>
      </c>
      <c r="DX55" s="33" t="str">
        <f t="shared" ca="1" si="150"/>
        <v/>
      </c>
      <c r="DY55" s="33" t="str">
        <f t="shared" ca="1" si="151"/>
        <v/>
      </c>
      <c r="DZ55" s="33" t="str">
        <f t="shared" ca="1" si="152"/>
        <v/>
      </c>
      <c r="EA55" s="33" t="str">
        <f t="shared" ca="1" si="153"/>
        <v/>
      </c>
      <c r="EB55" s="33" t="str">
        <f t="shared" ca="1" si="154"/>
        <v/>
      </c>
      <c r="EC55" s="33" t="str">
        <f t="shared" ca="1" si="155"/>
        <v/>
      </c>
      <c r="ED55" s="33" t="str">
        <f t="shared" ca="1" si="156"/>
        <v/>
      </c>
      <c r="EE55" s="33" t="str">
        <f t="shared" ca="1" si="157"/>
        <v/>
      </c>
      <c r="EF55" s="33" t="str">
        <f t="shared" ca="1" si="158"/>
        <v/>
      </c>
      <c r="EG55" s="33" t="str">
        <f t="shared" ca="1" si="159"/>
        <v/>
      </c>
      <c r="EH55" s="33" t="str">
        <f t="shared" ca="1" si="160"/>
        <v/>
      </c>
      <c r="EI55" s="33" t="str">
        <f t="shared" ca="1" si="161"/>
        <v/>
      </c>
      <c r="EJ55" s="33" t="str">
        <f t="shared" ca="1" si="162"/>
        <v/>
      </c>
      <c r="EK55" s="33" t="str">
        <f t="shared" ca="1" si="163"/>
        <v/>
      </c>
      <c r="EL55" s="33" t="str">
        <f t="shared" ca="1" si="164"/>
        <v/>
      </c>
      <c r="EM55" s="33" t="str">
        <f t="shared" ca="1" si="165"/>
        <v/>
      </c>
      <c r="EN55" s="33" t="str">
        <f t="shared" ca="1" si="166"/>
        <v/>
      </c>
      <c r="EO55" s="33" t="str">
        <f t="shared" ca="1" si="167"/>
        <v/>
      </c>
      <c r="EP55" s="33" t="str">
        <f t="shared" ca="1" si="168"/>
        <v/>
      </c>
      <c r="EQ55" s="33" t="str">
        <f t="shared" ca="1" si="169"/>
        <v/>
      </c>
      <c r="ER55" s="33" t="str">
        <f t="shared" ca="1" si="170"/>
        <v/>
      </c>
      <c r="ES55" s="33" t="str">
        <f t="shared" ca="1" si="171"/>
        <v/>
      </c>
      <c r="ET55" s="33" t="str">
        <f t="shared" ca="1" si="172"/>
        <v/>
      </c>
      <c r="EU55" s="33" t="str">
        <f t="shared" ca="1" si="173"/>
        <v/>
      </c>
      <c r="EV55" s="33" t="str">
        <f t="shared" ca="1" si="174"/>
        <v/>
      </c>
      <c r="EW55" s="33" t="str">
        <f t="shared" ca="1" si="175"/>
        <v/>
      </c>
      <c r="EX55" s="33" t="str">
        <f t="shared" ca="1" si="176"/>
        <v/>
      </c>
      <c r="EY55" s="33" t="str">
        <f t="shared" ca="1" si="177"/>
        <v/>
      </c>
      <c r="EZ55" s="33" t="str">
        <f t="shared" ca="1" si="178"/>
        <v/>
      </c>
      <c r="FA55" s="33" t="str">
        <f t="shared" ca="1" si="179"/>
        <v/>
      </c>
      <c r="FB55" s="33" t="str">
        <f t="shared" ca="1" si="180"/>
        <v/>
      </c>
      <c r="FC55" s="33" t="str">
        <f t="shared" ca="1" si="181"/>
        <v/>
      </c>
      <c r="FD55" s="33" t="str">
        <f t="shared" ca="1" si="182"/>
        <v/>
      </c>
      <c r="FE55" s="33" t="str">
        <f t="shared" ca="1" si="183"/>
        <v/>
      </c>
      <c r="FF55" s="33" t="str">
        <f t="shared" ca="1" si="184"/>
        <v/>
      </c>
      <c r="FG55" s="33" t="str">
        <f t="shared" ca="1" si="185"/>
        <v/>
      </c>
      <c r="FH55" s="33" t="str">
        <f t="shared" ca="1" si="186"/>
        <v/>
      </c>
      <c r="FI55" s="33" t="str">
        <f t="shared" ca="1" si="187"/>
        <v/>
      </c>
      <c r="FJ55" s="33" t="str">
        <f t="shared" ca="1" si="188"/>
        <v/>
      </c>
      <c r="FK55" s="33" t="str">
        <f t="shared" ca="1" si="189"/>
        <v/>
      </c>
      <c r="FL55" s="33" t="str">
        <f t="shared" ca="1" si="190"/>
        <v/>
      </c>
      <c r="FM55" s="33" t="str">
        <f t="shared" ca="1" si="191"/>
        <v/>
      </c>
      <c r="FN55" s="33" t="str">
        <f t="shared" ca="1" si="192"/>
        <v/>
      </c>
      <c r="FO55" s="33" t="str">
        <f t="shared" ca="1" si="193"/>
        <v/>
      </c>
      <c r="FP55" s="33" t="str">
        <f t="shared" ca="1" si="194"/>
        <v/>
      </c>
      <c r="FQ55" s="33" t="str">
        <f t="shared" ca="1" si="195"/>
        <v/>
      </c>
      <c r="FR55" s="33" t="str">
        <f t="shared" ca="1" si="196"/>
        <v/>
      </c>
      <c r="FS55" s="33" t="str">
        <f t="shared" ca="1" si="197"/>
        <v/>
      </c>
      <c r="FT55" s="33" t="str">
        <f t="shared" ca="1" si="198"/>
        <v/>
      </c>
      <c r="FU55" s="33" t="str">
        <f t="shared" ca="1" si="199"/>
        <v/>
      </c>
      <c r="FV55" s="33" t="str">
        <f t="shared" ca="1" si="200"/>
        <v/>
      </c>
      <c r="FW55" s="33" t="str">
        <f t="shared" ca="1" si="201"/>
        <v/>
      </c>
      <c r="FX55" s="33" t="str">
        <f t="shared" ca="1" si="202"/>
        <v/>
      </c>
      <c r="FY55" s="33" t="str">
        <f t="shared" ca="1" si="203"/>
        <v/>
      </c>
      <c r="FZ55" s="33" t="str">
        <f t="shared" ca="1" si="204"/>
        <v/>
      </c>
      <c r="GA55" s="33" t="str">
        <f t="shared" ca="1" si="205"/>
        <v/>
      </c>
      <c r="GB55" s="33" t="str">
        <f t="shared" ca="1" si="206"/>
        <v/>
      </c>
      <c r="GC55" s="33" t="str">
        <f t="shared" ca="1" si="207"/>
        <v/>
      </c>
      <c r="GD55" s="34" t="str">
        <f t="shared" ca="1" si="208"/>
        <v/>
      </c>
      <c r="GF55" s="41" t="str" cm="1">
        <f t="array" ref="GF55">IFERROR(IF(OR(GF$10="", $B55="", $F55="", L55="", GF$8=""), "", IF(GF$9="", L55/$F55, (L55-INDEX($L55:$CQ55, $GE55, MATCH(CONCATENATE(GF$10, " - ", GF$8-7), $L$68:$CQ$68, 0)))/$F55)), "")</f>
        <v/>
      </c>
      <c r="GG55" s="42" t="str" cm="1">
        <f t="array" ref="GG55">IFERROR(IF(OR(GG$10="", $B55="", $G55="", M55="", GG$8=""), "", IF(GG$9="", M55/$G55, (M55-INDEX($L55:$CQ55, $GE55, MATCH(CONCATENATE(GG$10, " - ", GG$8-7), $L$68:$CQ$68, 0)))/$G55)), "")</f>
        <v/>
      </c>
      <c r="GH55" s="42" t="str" cm="1">
        <f t="array" ref="GH55">IFERROR(IF(OR(GH$10="", $B55="", $H55="", N55="", GH$8=""), "", IF(GH$9="", N55/$H55, (N55-INDEX($L55:$CQ55, $GE55, MATCH(CONCATENATE(GH$10, " - ", GH$8-7), $L$68:$CQ$68, 0)))/$H55)), "")</f>
        <v/>
      </c>
      <c r="GI55" s="42" t="str" cm="1">
        <f t="array" ref="GI55">IFERROR(IF(OR(GI$10="", $B55="", $I55="", O55="", GI$8=""), "", IF(GI$9="", O55/$I55, (O55-INDEX($L55:$CQ55, $GE55, MATCH(CONCATENATE(GI$10, " - ", GI$8-7), $L$68:$CQ$68, 0)))/$I55)), "")</f>
        <v/>
      </c>
      <c r="GJ55" s="42" t="str" cm="1">
        <f t="array" ref="GJ55">IFERROR(IF(OR(GJ$10="", $B55="", $J55="", P55="", GJ$8=""), "", IF(GJ$9="", P55/$J55, (P55-INDEX($L55:$CQ55, $GE55, MATCH(CONCATENATE(GJ$10, " - ", GJ$8-7), $L$68:$CQ$68, 0)))/$J55)), "")</f>
        <v/>
      </c>
      <c r="GK55" s="43" t="str" cm="1">
        <f t="array" ref="GK55">IFERROR(IF(OR(GK$10="", $B55="", $K55="", Q55="", GK$8=""), "", IF(GK$9="", Q55/$K55, (Q55-INDEX($L55:$CQ55, $GE55, MATCH(CONCATENATE(GK$10, " - ", GK$8-7), $L$68:$CQ$68, 0)))/$K55)), "")</f>
        <v/>
      </c>
      <c r="GL55" s="41" t="str" cm="1">
        <f t="array" ref="GL55">IFERROR(IF(OR(GL$10="", $B55="", $F55="", R55="", GL$8=""), "", IF(GL$9="", R55/$F55, (R55-INDEX($L55:$CQ55, $GE55, MATCH(CONCATENATE(GL$10, " - ", GL$8-7), $L$68:$CQ$68, 0)))/$F55)), "")</f>
        <v/>
      </c>
      <c r="GM55" s="42" t="str" cm="1">
        <f t="array" ref="GM55">IFERROR(IF(OR(GM$10="", $B55="", $G55="", S55="", GM$8=""), "", IF(GM$9="", S55/$G55, (S55-INDEX($L55:$CQ55, $GE55, MATCH(CONCATENATE(GM$10, " - ", GM$8-7), $L$68:$CQ$68, 0)))/$G55)), "")</f>
        <v/>
      </c>
      <c r="GN55" s="42" t="str" cm="1">
        <f t="array" ref="GN55">IFERROR(IF(OR(GN$10="", $B55="", $H55="", T55="", GN$8=""), "", IF(GN$9="", T55/$H55, (T55-INDEX($L55:$CQ55, $GE55, MATCH(CONCATENATE(GN$10, " - ", GN$8-7), $L$68:$CQ$68, 0)))/$H55)), "")</f>
        <v/>
      </c>
      <c r="GO55" s="42" t="str" cm="1">
        <f t="array" ref="GO55">IFERROR(IF(OR(GO$10="", $B55="", $I55="", U55="", GO$8=""), "", IF(GO$9="", U55/$I55, (U55-INDEX($L55:$CQ55, $GE55, MATCH(CONCATENATE(GO$10, " - ", GO$8-7), $L$68:$CQ$68, 0)))/$I55)), "")</f>
        <v/>
      </c>
      <c r="GP55" s="42" t="str" cm="1">
        <f t="array" ref="GP55">IFERROR(IF(OR(GP$10="", $B55="", $J55="", V55="", GP$8=""), "", IF(GP$9="", V55/$J55, (V55-INDEX($L55:$CQ55, $GE55, MATCH(CONCATENATE(GP$10, " - ", GP$8-7), $L$68:$CQ$68, 0)))/$J55)), "")</f>
        <v/>
      </c>
      <c r="GQ55" s="43" t="str" cm="1">
        <f t="array" ref="GQ55">IFERROR(IF(OR(GQ$10="", $B55="", $K55="", W55="", GQ$8=""), "", IF(GQ$9="", W55/$K55, (W55-INDEX($L55:$CQ55, $GE55, MATCH(CONCATENATE(GQ$10, " - ", GQ$8-7), $L$68:$CQ$68, 0)))/$K55)), "")</f>
        <v/>
      </c>
      <c r="GR55" s="41" t="str" cm="1">
        <f t="array" ref="GR55">IFERROR(IF(OR(GR$10="", $B55="", $F55="", X55="", GR$8=""), "", IF(GR$9="", X55/$F55, (X55-INDEX($L55:$CQ55, $GE55, MATCH(CONCATENATE(GR$10, " - ", GR$8-7), $L$68:$CQ$68, 0)))/$F55)), "")</f>
        <v/>
      </c>
      <c r="GS55" s="42" t="str" cm="1">
        <f t="array" ref="GS55">IFERROR(IF(OR(GS$10="", $B55="", $G55="", Y55="", GS$8=""), "", IF(GS$9="", Y55/$G55, (Y55-INDEX($L55:$CQ55, $GE55, MATCH(CONCATENATE(GS$10, " - ", GS$8-7), $L$68:$CQ$68, 0)))/$G55)), "")</f>
        <v/>
      </c>
      <c r="GT55" s="42" t="str" cm="1">
        <f t="array" ref="GT55">IFERROR(IF(OR(GT$10="", $B55="", $H55="", Z55="", GT$8=""), "", IF(GT$9="", Z55/$H55, (Z55-INDEX($L55:$CQ55, $GE55, MATCH(CONCATENATE(GT$10, " - ", GT$8-7), $L$68:$CQ$68, 0)))/$H55)), "")</f>
        <v/>
      </c>
      <c r="GU55" s="42" t="str" cm="1">
        <f t="array" ref="GU55">IFERROR(IF(OR(GU$10="", $B55="", $I55="", AA55="", GU$8=""), "", IF(GU$9="", AA55/$I55, (AA55-INDEX($L55:$CQ55, $GE55, MATCH(CONCATENATE(GU$10, " - ", GU$8-7), $L$68:$CQ$68, 0)))/$I55)), "")</f>
        <v/>
      </c>
      <c r="GV55" s="42" t="str" cm="1">
        <f t="array" ref="GV55">IFERROR(IF(OR(GV$10="", $B55="", $J55="", AB55="", GV$8=""), "", IF(GV$9="", AB55/$J55, (AB55-INDEX($L55:$CQ55, $GE55, MATCH(CONCATENATE(GV$10, " - ", GV$8-7), $L$68:$CQ$68, 0)))/$J55)), "")</f>
        <v/>
      </c>
      <c r="GW55" s="43" t="str" cm="1">
        <f t="array" ref="GW55">IFERROR(IF(OR(GW$10="", $B55="", $K55="", AC55="", GW$8=""), "", IF(GW$9="", AC55/$K55, (AC55-INDEX($L55:$CQ55, $GE55, MATCH(CONCATENATE(GW$10, " - ", GW$8-7), $L$68:$CQ$68, 0)))/$K55)), "")</f>
        <v/>
      </c>
      <c r="GX55" s="41" t="str" cm="1">
        <f t="array" ref="GX55">IFERROR(IF(OR(GX$10="", $B55="", $F55="", AD55="", GX$8=""), "", IF(GX$9="", AD55/$F55, (AD55-INDEX($L55:$CQ55, $GE55, MATCH(CONCATENATE(GX$10, " - ", GX$8-7), $L$68:$CQ$68, 0)))/$F55)), "")</f>
        <v/>
      </c>
      <c r="GY55" s="42" t="str" cm="1">
        <f t="array" ref="GY55">IFERROR(IF(OR(GY$10="", $B55="", $G55="", AE55="", GY$8=""), "", IF(GY$9="", AE55/$G55, (AE55-INDEX($L55:$CQ55, $GE55, MATCH(CONCATENATE(GY$10, " - ", GY$8-7), $L$68:$CQ$68, 0)))/$G55)), "")</f>
        <v/>
      </c>
      <c r="GZ55" s="42" t="str" cm="1">
        <f t="array" ref="GZ55">IFERROR(IF(OR(GZ$10="", $B55="", $H55="", AF55="", GZ$8=""), "", IF(GZ$9="", AF55/$H55, (AF55-INDEX($L55:$CQ55, $GE55, MATCH(CONCATENATE(GZ$10, " - ", GZ$8-7), $L$68:$CQ$68, 0)))/$H55)), "")</f>
        <v/>
      </c>
      <c r="HA55" s="42" t="str" cm="1">
        <f t="array" ref="HA55">IFERROR(IF(OR(HA$10="", $B55="", $I55="", AG55="", HA$8=""), "", IF(HA$9="", AG55/$I55, (AG55-INDEX($L55:$CQ55, $GE55, MATCH(CONCATENATE(HA$10, " - ", HA$8-7), $L$68:$CQ$68, 0)))/$I55)), "")</f>
        <v/>
      </c>
      <c r="HB55" s="42" t="str" cm="1">
        <f t="array" ref="HB55">IFERROR(IF(OR(HB$10="", $B55="", $J55="", AH55="", HB$8=""), "", IF(HB$9="", AH55/$J55, (AH55-INDEX($L55:$CQ55, $GE55, MATCH(CONCATENATE(HB$10, " - ", HB$8-7), $L$68:$CQ$68, 0)))/$J55)), "")</f>
        <v/>
      </c>
      <c r="HC55" s="43" t="str" cm="1">
        <f t="array" ref="HC55">IFERROR(IF(OR(HC$10="", $B55="", $K55="", AI55="", HC$8=""), "", IF(HC$9="", AI55/$K55, (AI55-INDEX($L55:$CQ55, $GE55, MATCH(CONCATENATE(HC$10, " - ", HC$8-7), $L$68:$CQ$68, 0)))/$K55)), "")</f>
        <v/>
      </c>
      <c r="HD55" s="41" t="str" cm="1">
        <f t="array" ref="HD55">IFERROR(IF(OR(HD$10="", $B55="", $F55="", AJ55="", HD$8=""), "", IF(HD$9="", AJ55/$F55, (AJ55-INDEX($L55:$CQ55, $GE55, MATCH(CONCATENATE(HD$10, " - ", HD$8-7), $L$68:$CQ$68, 0)))/$F55)), "")</f>
        <v/>
      </c>
      <c r="HE55" s="42" t="str" cm="1">
        <f t="array" ref="HE55">IFERROR(IF(OR(HE$10="", $B55="", $G55="", AK55="", HE$8=""), "", IF(HE$9="", AK55/$G55, (AK55-INDEX($L55:$CQ55, $GE55, MATCH(CONCATENATE(HE$10, " - ", HE$8-7), $L$68:$CQ$68, 0)))/$G55)), "")</f>
        <v/>
      </c>
      <c r="HF55" s="42" t="str" cm="1">
        <f t="array" ref="HF55">IFERROR(IF(OR(HF$10="", $B55="", $H55="", AL55="", HF$8=""), "", IF(HF$9="", AL55/$H55, (AL55-INDEX($L55:$CQ55, $GE55, MATCH(CONCATENATE(HF$10, " - ", HF$8-7), $L$68:$CQ$68, 0)))/$H55)), "")</f>
        <v/>
      </c>
      <c r="HG55" s="42" t="str" cm="1">
        <f t="array" ref="HG55">IFERROR(IF(OR(HG$10="", $B55="", $I55="", AM55="", HG$8=""), "", IF(HG$9="", AM55/$I55, (AM55-INDEX($L55:$CQ55, $GE55, MATCH(CONCATENATE(HG$10, " - ", HG$8-7), $L$68:$CQ$68, 0)))/$I55)), "")</f>
        <v/>
      </c>
      <c r="HH55" s="42" t="str" cm="1">
        <f t="array" ref="HH55">IFERROR(IF(OR(HH$10="", $B55="", $J55="", AN55="", HH$8=""), "", IF(HH$9="", AN55/$J55, (AN55-INDEX($L55:$CQ55, $GE55, MATCH(CONCATENATE(HH$10, " - ", HH$8-7), $L$68:$CQ$68, 0)))/$J55)), "")</f>
        <v/>
      </c>
      <c r="HI55" s="43" t="str" cm="1">
        <f t="array" ref="HI55">IFERROR(IF(OR(HI$10="", $B55="", $K55="", AO55="", HI$8=""), "", IF(HI$9="", AO55/$K55, (AO55-INDEX($L55:$CQ55, $GE55, MATCH(CONCATENATE(HI$10, " - ", HI$8-7), $L$68:$CQ$68, 0)))/$K55)), "")</f>
        <v/>
      </c>
      <c r="HJ55" s="41" t="str" cm="1">
        <f t="array" ref="HJ55">IFERROR(IF(OR(HJ$10="", $B55="", $F55="", AP55="", HJ$8=""), "", IF(HJ$9="", AP55/$F55, (AP55-INDEX($L55:$CQ55, $GE55, MATCH(CONCATENATE(HJ$10, " - ", HJ$8-7), $L$68:$CQ$68, 0)))/$F55)), "")</f>
        <v/>
      </c>
      <c r="HK55" s="42" t="str" cm="1">
        <f t="array" ref="HK55">IFERROR(IF(OR(HK$10="", $B55="", $G55="", AQ55="", HK$8=""), "", IF(HK$9="", AQ55/$G55, (AQ55-INDEX($L55:$CQ55, $GE55, MATCH(CONCATENATE(HK$10, " - ", HK$8-7), $L$68:$CQ$68, 0)))/$G55)), "")</f>
        <v/>
      </c>
      <c r="HL55" s="42" t="str" cm="1">
        <f t="array" ref="HL55">IFERROR(IF(OR(HL$10="", $B55="", $H55="", AR55="", HL$8=""), "", IF(HL$9="", AR55/$H55, (AR55-INDEX($L55:$CQ55, $GE55, MATCH(CONCATENATE(HL$10, " - ", HL$8-7), $L$68:$CQ$68, 0)))/$H55)), "")</f>
        <v/>
      </c>
      <c r="HM55" s="42" t="str" cm="1">
        <f t="array" ref="HM55">IFERROR(IF(OR(HM$10="", $B55="", $I55="", AS55="", HM$8=""), "", IF(HM$9="", AS55/$I55, (AS55-INDEX($L55:$CQ55, $GE55, MATCH(CONCATENATE(HM$10, " - ", HM$8-7), $L$68:$CQ$68, 0)))/$I55)), "")</f>
        <v/>
      </c>
      <c r="HN55" s="42" t="str" cm="1">
        <f t="array" ref="HN55">IFERROR(IF(OR(HN$10="", $B55="", $J55="", AT55="", HN$8=""), "", IF(HN$9="", AT55/$J55, (AT55-INDEX($L55:$CQ55, $GE55, MATCH(CONCATENATE(HN$10, " - ", HN$8-7), $L$68:$CQ$68, 0)))/$J55)), "")</f>
        <v/>
      </c>
      <c r="HO55" s="43" t="str" cm="1">
        <f t="array" ref="HO55">IFERROR(IF(OR(HO$10="", $B55="", $K55="", AU55="", HO$8=""), "", IF(HO$9="", AU55/$K55, (AU55-INDEX($L55:$CQ55, $GE55, MATCH(CONCATENATE(HO$10, " - ", HO$8-7), $L$68:$CQ$68, 0)))/$K55)), "")</f>
        <v/>
      </c>
      <c r="HP55" s="41" t="str" cm="1">
        <f t="array" ref="HP55">IFERROR(IF(OR(HP$10="", $B55="", $F55="", AV55="", HP$8=""), "", IF(HP$9="", AV55/$F55, (AV55-INDEX($L55:$CQ55, $GE55, MATCH(CONCATENATE(HP$10, " - ", HP$8-7), $L$68:$CQ$68, 0)))/$F55)), "")</f>
        <v/>
      </c>
      <c r="HQ55" s="42" t="str" cm="1">
        <f t="array" ref="HQ55">IFERROR(IF(OR(HQ$10="", $B55="", $G55="", AW55="", HQ$8=""), "", IF(HQ$9="", AW55/$G55, (AW55-INDEX($L55:$CQ55, $GE55, MATCH(CONCATENATE(HQ$10, " - ", HQ$8-7), $L$68:$CQ$68, 0)))/$G55)), "")</f>
        <v/>
      </c>
      <c r="HR55" s="42" t="str" cm="1">
        <f t="array" ref="HR55">IFERROR(IF(OR(HR$10="", $B55="", $H55="", AX55="", HR$8=""), "", IF(HR$9="", AX55/$H55, (AX55-INDEX($L55:$CQ55, $GE55, MATCH(CONCATENATE(HR$10, " - ", HR$8-7), $L$68:$CQ$68, 0)))/$H55)), "")</f>
        <v/>
      </c>
      <c r="HS55" s="42" t="str" cm="1">
        <f t="array" ref="HS55">IFERROR(IF(OR(HS$10="", $B55="", $I55="", AY55="", HS$8=""), "", IF(HS$9="", AY55/$I55, (AY55-INDEX($L55:$CQ55, $GE55, MATCH(CONCATENATE(HS$10, " - ", HS$8-7), $L$68:$CQ$68, 0)))/$I55)), "")</f>
        <v/>
      </c>
      <c r="HT55" s="42" t="str" cm="1">
        <f t="array" ref="HT55">IFERROR(IF(OR(HT$10="", $B55="", $J55="", AZ55="", HT$8=""), "", IF(HT$9="", AZ55/$J55, (AZ55-INDEX($L55:$CQ55, $GE55, MATCH(CONCATENATE(HT$10, " - ", HT$8-7), $L$68:$CQ$68, 0)))/$J55)), "")</f>
        <v/>
      </c>
      <c r="HU55" s="43" t="str" cm="1">
        <f t="array" ref="HU55">IFERROR(IF(OR(HU$10="", $B55="", $K55="", BA55="", HU$8=""), "", IF(HU$9="", BA55/$K55, (BA55-INDEX($L55:$CQ55, $GE55, MATCH(CONCATENATE(HU$10, " - ", HU$8-7), $L$68:$CQ$68, 0)))/$K55)), "")</f>
        <v/>
      </c>
      <c r="HV55" s="41" t="str" cm="1">
        <f t="array" ref="HV55">IFERROR(IF(OR(HV$10="", $B55="", $F55="", BB55="", HV$8=""), "", IF(HV$9="", BB55/$F55, (BB55-INDEX($L55:$CQ55, $GE55, MATCH(CONCATENATE(HV$10, " - ", HV$8-7), $L$68:$CQ$68, 0)))/$F55)), "")</f>
        <v/>
      </c>
      <c r="HW55" s="42" t="str" cm="1">
        <f t="array" ref="HW55">IFERROR(IF(OR(HW$10="", $B55="", $G55="", BC55="", HW$8=""), "", IF(HW$9="", BC55/$G55, (BC55-INDEX($L55:$CQ55, $GE55, MATCH(CONCATENATE(HW$10, " - ", HW$8-7), $L$68:$CQ$68, 0)))/$G55)), "")</f>
        <v/>
      </c>
      <c r="HX55" s="42" t="str" cm="1">
        <f t="array" ref="HX55">IFERROR(IF(OR(HX$10="", $B55="", $H55="", BD55="", HX$8=""), "", IF(HX$9="", BD55/$H55, (BD55-INDEX($L55:$CQ55, $GE55, MATCH(CONCATENATE(HX$10, " - ", HX$8-7), $L$68:$CQ$68, 0)))/$H55)), "")</f>
        <v/>
      </c>
      <c r="HY55" s="42" t="str" cm="1">
        <f t="array" ref="HY55">IFERROR(IF(OR(HY$10="", $B55="", $I55="", BE55="", HY$8=""), "", IF(HY$9="", BE55/$I55, (BE55-INDEX($L55:$CQ55, $GE55, MATCH(CONCATENATE(HY$10, " - ", HY$8-7), $L$68:$CQ$68, 0)))/$I55)), "")</f>
        <v/>
      </c>
      <c r="HZ55" s="42" t="str" cm="1">
        <f t="array" ref="HZ55">IFERROR(IF(OR(HZ$10="", $B55="", $J55="", BF55="", HZ$8=""), "", IF(HZ$9="", BF55/$J55, (BF55-INDEX($L55:$CQ55, $GE55, MATCH(CONCATENATE(HZ$10, " - ", HZ$8-7), $L$68:$CQ$68, 0)))/$J55)), "")</f>
        <v/>
      </c>
      <c r="IA55" s="43" t="str" cm="1">
        <f t="array" ref="IA55">IFERROR(IF(OR(IA$10="", $B55="", $K55="", BG55="", IA$8=""), "", IF(IA$9="", BG55/$K55, (BG55-INDEX($L55:$CQ55, $GE55, MATCH(CONCATENATE(IA$10, " - ", IA$8-7), $L$68:$CQ$68, 0)))/$K55)), "")</f>
        <v/>
      </c>
      <c r="IB55" s="41" t="str" cm="1">
        <f t="array" ref="IB55">IFERROR(IF(OR(IB$10="", $B55="", $F55="", BH55="", IB$8=""), "", IF(IB$9="", BH55/$F55, (BH55-INDEX($L55:$CQ55, $GE55, MATCH(CONCATENATE(IB$10, " - ", IB$8-7), $L$68:$CQ$68, 0)))/$F55)), "")</f>
        <v/>
      </c>
      <c r="IC55" s="42" t="str" cm="1">
        <f t="array" ref="IC55">IFERROR(IF(OR(IC$10="", $B55="", $G55="", BI55="", IC$8=""), "", IF(IC$9="", BI55/$G55, (BI55-INDEX($L55:$CQ55, $GE55, MATCH(CONCATENATE(IC$10, " - ", IC$8-7), $L$68:$CQ$68, 0)))/$G55)), "")</f>
        <v/>
      </c>
      <c r="ID55" s="42" t="str" cm="1">
        <f t="array" ref="ID55">IFERROR(IF(OR(ID$10="", $B55="", $H55="", BJ55="", ID$8=""), "", IF(ID$9="", BJ55/$H55, (BJ55-INDEX($L55:$CQ55, $GE55, MATCH(CONCATENATE(ID$10, " - ", ID$8-7), $L$68:$CQ$68, 0)))/$H55)), "")</f>
        <v/>
      </c>
      <c r="IE55" s="42" t="str" cm="1">
        <f t="array" ref="IE55">IFERROR(IF(OR(IE$10="", $B55="", $I55="", BK55="", IE$8=""), "", IF(IE$9="", BK55/$I55, (BK55-INDEX($L55:$CQ55, $GE55, MATCH(CONCATENATE(IE$10, " - ", IE$8-7), $L$68:$CQ$68, 0)))/$I55)), "")</f>
        <v/>
      </c>
      <c r="IF55" s="42" t="str" cm="1">
        <f t="array" ref="IF55">IFERROR(IF(OR(IF$10="", $B55="", $J55="", BL55="", IF$8=""), "", IF(IF$9="", BL55/$J55, (BL55-INDEX($L55:$CQ55, $GE55, MATCH(CONCATENATE(IF$10, " - ", IF$8-7), $L$68:$CQ$68, 0)))/$J55)), "")</f>
        <v/>
      </c>
      <c r="IG55" s="43" t="str" cm="1">
        <f t="array" ref="IG55">IFERROR(IF(OR(IG$10="", $B55="", $K55="", BM55="", IG$8=""), "", IF(IG$9="", BM55/$K55, (BM55-INDEX($L55:$CQ55, $GE55, MATCH(CONCATENATE(IG$10, " - ", IG$8-7), $L$68:$CQ$68, 0)))/$K55)), "")</f>
        <v/>
      </c>
      <c r="IH55" s="41" t="str" cm="1">
        <f t="array" ref="IH55">IFERROR(IF(OR(IH$10="", $B55="", $F55="", BN55="", IH$8=""), "", IF(IH$9="", BN55/$F55, (BN55-INDEX($L55:$CQ55, $GE55, MATCH(CONCATENATE(IH$10, " - ", IH$8-7), $L$68:$CQ$68, 0)))/$F55)), "")</f>
        <v/>
      </c>
      <c r="II55" s="42" t="str" cm="1">
        <f t="array" ref="II55">IFERROR(IF(OR(II$10="", $B55="", $G55="", BO55="", II$8=""), "", IF(II$9="", BO55/$G55, (BO55-INDEX($L55:$CQ55, $GE55, MATCH(CONCATENATE(II$10, " - ", II$8-7), $L$68:$CQ$68, 0)))/$G55)), "")</f>
        <v/>
      </c>
      <c r="IJ55" s="42" t="str" cm="1">
        <f t="array" ref="IJ55">IFERROR(IF(OR(IJ$10="", $B55="", $H55="", BP55="", IJ$8=""), "", IF(IJ$9="", BP55/$H55, (BP55-INDEX($L55:$CQ55, $GE55, MATCH(CONCATENATE(IJ$10, " - ", IJ$8-7), $L$68:$CQ$68, 0)))/$H55)), "")</f>
        <v/>
      </c>
      <c r="IK55" s="42" t="str" cm="1">
        <f t="array" ref="IK55">IFERROR(IF(OR(IK$10="", $B55="", $I55="", BQ55="", IK$8=""), "", IF(IK$9="", BQ55/$I55, (BQ55-INDEX($L55:$CQ55, $GE55, MATCH(CONCATENATE(IK$10, " - ", IK$8-7), $L$68:$CQ$68, 0)))/$I55)), "")</f>
        <v/>
      </c>
      <c r="IL55" s="42" t="str" cm="1">
        <f t="array" ref="IL55">IFERROR(IF(OR(IL$10="", $B55="", $J55="", BR55="", IL$8=""), "", IF(IL$9="", BR55/$J55, (BR55-INDEX($L55:$CQ55, $GE55, MATCH(CONCATENATE(IL$10, " - ", IL$8-7), $L$68:$CQ$68, 0)))/$J55)), "")</f>
        <v/>
      </c>
      <c r="IM55" s="43" t="str" cm="1">
        <f t="array" ref="IM55">IFERROR(IF(OR(IM$10="", $B55="", $K55="", BS55="", IM$8=""), "", IF(IM$9="", BS55/$K55, (BS55-INDEX($L55:$CQ55, $GE55, MATCH(CONCATENATE(IM$10, " - ", IM$8-7), $L$68:$CQ$68, 0)))/$K55)), "")</f>
        <v/>
      </c>
      <c r="IN55" s="41" t="str" cm="1">
        <f t="array" ref="IN55">IFERROR(IF(OR(IN$10="", $B55="", $F55="", BT55="", IN$8=""), "", IF(IN$9="", BT55/$F55, (BT55-INDEX($L55:$CQ55, $GE55, MATCH(CONCATENATE(IN$10, " - ", IN$8-7), $L$68:$CQ$68, 0)))/$F55)), "")</f>
        <v/>
      </c>
      <c r="IO55" s="42" t="str" cm="1">
        <f t="array" ref="IO55">IFERROR(IF(OR(IO$10="", $B55="", $G55="", BU55="", IO$8=""), "", IF(IO$9="", BU55/$G55, (BU55-INDEX($L55:$CQ55, $GE55, MATCH(CONCATENATE(IO$10, " - ", IO$8-7), $L$68:$CQ$68, 0)))/$G55)), "")</f>
        <v/>
      </c>
      <c r="IP55" s="42" t="str" cm="1">
        <f t="array" ref="IP55">IFERROR(IF(OR(IP$10="", $B55="", $H55="", BV55="", IP$8=""), "", IF(IP$9="", BV55/$H55, (BV55-INDEX($L55:$CQ55, $GE55, MATCH(CONCATENATE(IP$10, " - ", IP$8-7), $L$68:$CQ$68, 0)))/$H55)), "")</f>
        <v/>
      </c>
      <c r="IQ55" s="42" t="str" cm="1">
        <f t="array" ref="IQ55">IFERROR(IF(OR(IQ$10="", $B55="", $I55="", BW55="", IQ$8=""), "", IF(IQ$9="", BW55/$I55, (BW55-INDEX($L55:$CQ55, $GE55, MATCH(CONCATENATE(IQ$10, " - ", IQ$8-7), $L$68:$CQ$68, 0)))/$I55)), "")</f>
        <v/>
      </c>
      <c r="IR55" s="42" t="str" cm="1">
        <f t="array" ref="IR55">IFERROR(IF(OR(IR$10="", $B55="", $J55="", BX55="", IR$8=""), "", IF(IR$9="", BX55/$J55, (BX55-INDEX($L55:$CQ55, $GE55, MATCH(CONCATENATE(IR$10, " - ", IR$8-7), $L$68:$CQ$68, 0)))/$J55)), "")</f>
        <v/>
      </c>
      <c r="IS55" s="43" t="str" cm="1">
        <f t="array" ref="IS55">IFERROR(IF(OR(IS$10="", $B55="", $K55="", BY55="", IS$8=""), "", IF(IS$9="", BY55/$K55, (BY55-INDEX($L55:$CQ55, $GE55, MATCH(CONCATENATE(IS$10, " - ", IS$8-7), $L$68:$CQ$68, 0)))/$K55)), "")</f>
        <v/>
      </c>
      <c r="IT55" s="41" t="str" cm="1">
        <f t="array" ref="IT55">IFERROR(IF(OR(IT$10="", $B55="", $F55="", BZ55="", IT$8=""), "", IF(IT$9="", BZ55/$F55, (BZ55-INDEX($L55:$CQ55, $GE55, MATCH(CONCATENATE(IT$10, " - ", IT$8-7), $L$68:$CQ$68, 0)))/$F55)), "")</f>
        <v/>
      </c>
      <c r="IU55" s="42" t="str" cm="1">
        <f t="array" ref="IU55">IFERROR(IF(OR(IU$10="", $B55="", $G55="", CA55="", IU$8=""), "", IF(IU$9="", CA55/$G55, (CA55-INDEX($L55:$CQ55, $GE55, MATCH(CONCATENATE(IU$10, " - ", IU$8-7), $L$68:$CQ$68, 0)))/$G55)), "")</f>
        <v/>
      </c>
      <c r="IV55" s="42" t="str" cm="1">
        <f t="array" ref="IV55">IFERROR(IF(OR(IV$10="", $B55="", $H55="", CB55="", IV$8=""), "", IF(IV$9="", CB55/$H55, (CB55-INDEX($L55:$CQ55, $GE55, MATCH(CONCATENATE(IV$10, " - ", IV$8-7), $L$68:$CQ$68, 0)))/$H55)), "")</f>
        <v/>
      </c>
      <c r="IW55" s="42" t="str" cm="1">
        <f t="array" ref="IW55">IFERROR(IF(OR(IW$10="", $B55="", $I55="", CC55="", IW$8=""), "", IF(IW$9="", CC55/$I55, (CC55-INDEX($L55:$CQ55, $GE55, MATCH(CONCATENATE(IW$10, " - ", IW$8-7), $L$68:$CQ$68, 0)))/$I55)), "")</f>
        <v/>
      </c>
      <c r="IX55" s="42" t="str" cm="1">
        <f t="array" ref="IX55">IFERROR(IF(OR(IX$10="", $B55="", $J55="", CD55="", IX$8=""), "", IF(IX$9="", CD55/$J55, (CD55-INDEX($L55:$CQ55, $GE55, MATCH(CONCATENATE(IX$10, " - ", IX$8-7), $L$68:$CQ$68, 0)))/$J55)), "")</f>
        <v/>
      </c>
      <c r="IY55" s="43" t="str" cm="1">
        <f t="array" ref="IY55">IFERROR(IF(OR(IY$10="", $B55="", $K55="", CE55="", IY$8=""), "", IF(IY$9="", CE55/$K55, (CE55-INDEX($L55:$CQ55, $GE55, MATCH(CONCATENATE(IY$10, " - ", IY$8-7), $L$68:$CQ$68, 0)))/$K55)), "")</f>
        <v/>
      </c>
      <c r="IZ55" s="41" t="str" cm="1">
        <f t="array" ref="IZ55">IFERROR(IF(OR(IZ$10="", $B55="", $F55="", CF55="", IZ$8=""), "", IF(IZ$9="", CF55/$F55, (CF55-INDEX($L55:$CQ55, $GE55, MATCH(CONCATENATE(IZ$10, " - ", IZ$8-7), $L$68:$CQ$68, 0)))/$F55)), "")</f>
        <v/>
      </c>
      <c r="JA55" s="42" t="str" cm="1">
        <f t="array" ref="JA55">IFERROR(IF(OR(JA$10="", $B55="", $G55="", CG55="", JA$8=""), "", IF(JA$9="", CG55/$G55, (CG55-INDEX($L55:$CQ55, $GE55, MATCH(CONCATENATE(JA$10, " - ", JA$8-7), $L$68:$CQ$68, 0)))/$G55)), "")</f>
        <v/>
      </c>
      <c r="JB55" s="42" t="str" cm="1">
        <f t="array" ref="JB55">IFERROR(IF(OR(JB$10="", $B55="", $H55="", CH55="", JB$8=""), "", IF(JB$9="", CH55/$H55, (CH55-INDEX($L55:$CQ55, $GE55, MATCH(CONCATENATE(JB$10, " - ", JB$8-7), $L$68:$CQ$68, 0)))/$H55)), "")</f>
        <v/>
      </c>
      <c r="JC55" s="42" t="str" cm="1">
        <f t="array" ref="JC55">IFERROR(IF(OR(JC$10="", $B55="", $I55="", CI55="", JC$8=""), "", IF(JC$9="", CI55/$I55, (CI55-INDEX($L55:$CQ55, $GE55, MATCH(CONCATENATE(JC$10, " - ", JC$8-7), $L$68:$CQ$68, 0)))/$I55)), "")</f>
        <v/>
      </c>
      <c r="JD55" s="42" t="str" cm="1">
        <f t="array" ref="JD55">IFERROR(IF(OR(JD$10="", $B55="", $J55="", CJ55="", JD$8=""), "", IF(JD$9="", CJ55/$J55, (CJ55-INDEX($L55:$CQ55, $GE55, MATCH(CONCATENATE(JD$10, " - ", JD$8-7), $L$68:$CQ$68, 0)))/$J55)), "")</f>
        <v/>
      </c>
      <c r="JE55" s="43" t="str" cm="1">
        <f t="array" ref="JE55">IFERROR(IF(OR(JE$10="", $B55="", $K55="", CK55="", JE$8=""), "", IF(JE$9="", CK55/$K55, (CK55-INDEX($L55:$CQ55, $GE55, MATCH(CONCATENATE(JE$10, " - ", JE$8-7), $L$68:$CQ$68, 0)))/$K55)), "")</f>
        <v/>
      </c>
      <c r="JF55" s="41" t="str" cm="1">
        <f t="array" ref="JF55">IFERROR(IF(OR(JF$10="", $B55="", $F55="", CL55="", JF$8=""), "", IF(JF$9="", CL55/$F55, (CL55-INDEX($L55:$CQ55, $GE55, MATCH(CONCATENATE(JF$10, " - ", JF$8-7), $L$68:$CQ$68, 0)))/$F55)), "")</f>
        <v/>
      </c>
      <c r="JG55" s="42" t="str" cm="1">
        <f t="array" ref="JG55">IFERROR(IF(OR(JG$10="", $B55="", $G55="", CM55="", JG$8=""), "", IF(JG$9="", CM55/$G55, (CM55-INDEX($L55:$CQ55, $GE55, MATCH(CONCATENATE(JG$10, " - ", JG$8-7), $L$68:$CQ$68, 0)))/$G55)), "")</f>
        <v/>
      </c>
      <c r="JH55" s="42" t="str" cm="1">
        <f t="array" ref="JH55">IFERROR(IF(OR(JH$10="", $B55="", $H55="", CN55="", JH$8=""), "", IF(JH$9="", CN55/$H55, (CN55-INDEX($L55:$CQ55, $GE55, MATCH(CONCATENATE(JH$10, " - ", JH$8-7), $L$68:$CQ$68, 0)))/$H55)), "")</f>
        <v/>
      </c>
      <c r="JI55" s="42" t="str" cm="1">
        <f t="array" ref="JI55">IFERROR(IF(OR(JI$10="", $B55="", $I55="", CO55="", JI$8=""), "", IF(JI$9="", CO55/$I55, (CO55-INDEX($L55:$CQ55, $GE55, MATCH(CONCATENATE(JI$10, " - ", JI$8-7), $L$68:$CQ$68, 0)))/$I55)), "")</f>
        <v/>
      </c>
      <c r="JJ55" s="42" t="str" cm="1">
        <f t="array" ref="JJ55">IFERROR(IF(OR(JJ$10="", $B55="", $J55="", CP55="", JJ$8=""), "", IF(JJ$9="", CP55/$J55, (CP55-INDEX($L55:$CQ55, $GE55, MATCH(CONCATENATE(JJ$10, " - ", JJ$8-7), $L$68:$CQ$68, 0)))/$J55)), "")</f>
        <v/>
      </c>
      <c r="JK55" s="43" t="str" cm="1">
        <f t="array" ref="JK55">IFERROR(IF(OR(JK$10="", $B55="", $K55="", CQ55="", JK$8=""), "", IF(JK$9="", CQ55/$K55, (CQ55-INDEX($L55:$CQ55, $GE55, MATCH(CONCATENATE(JK$10, " - ", JK$8-7), $L$68:$CQ$68, 0)))/$K55)), "")</f>
        <v/>
      </c>
      <c r="JM55" s="55" t="str" cm="1">
        <f t="array" ref="JM55">IF(OR(JM$10="", $B55=""), "", SUMPRODUCT(($CY55:$GD55=JM$8)*($CY$10:$GD$10=JM$10)))</f>
        <v/>
      </c>
      <c r="JN55" s="56" t="str" cm="1">
        <f t="array" ref="JN55">IF(OR(JN$10="", $B55=""), "", SUMPRODUCT(($CY55:$GD55=JN$8)*($CY$10:$GD$10=JN$10)))</f>
        <v/>
      </c>
      <c r="JO55" s="56" t="str" cm="1">
        <f t="array" ref="JO55">IF(OR(JO$10="", $B55=""), "", SUMPRODUCT(($CY55:$GD55=JO$8)*($CY$10:$GD$10=JO$10)))</f>
        <v/>
      </c>
      <c r="JP55" s="56" t="str" cm="1">
        <f t="array" ref="JP55">IF(OR(JP$10="", $B55=""), "", SUMPRODUCT(($CY55:$GD55=JP$8)*($CY$10:$GD$10=JP$10)))</f>
        <v/>
      </c>
      <c r="JQ55" s="56" t="str" cm="1">
        <f t="array" ref="JQ55">IF(OR(JQ$10="", $B55=""), "", SUMPRODUCT(($CY55:$GD55=JQ$8)*($CY$10:$GD$10=JQ$10)))</f>
        <v/>
      </c>
      <c r="JR55" s="56" t="str" cm="1">
        <f t="array" ref="JR55">IF(OR(JR$10="", $B55=""), "", SUMPRODUCT(($CY55:$GD55=JR$8)*($CY$10:$GD$10=JR$10)))</f>
        <v/>
      </c>
      <c r="JS55" s="56" t="str" cm="1">
        <f t="array" ref="JS55">IF(OR(JS$10="", $B55=""), "", SUMPRODUCT(($CY55:$GD55=JS$8)*($CY$10:$GD$10=JS$10)))</f>
        <v/>
      </c>
      <c r="JT55" s="56" t="str" cm="1">
        <f t="array" ref="JT55">IF(OR(JT$10="", $B55=""), "", SUMPRODUCT(($CY55:$GD55=JT$8)*($CY$10:$GD$10=JT$10)))</f>
        <v/>
      </c>
      <c r="JU55" s="56" t="str" cm="1">
        <f t="array" ref="JU55">IF(OR(JU$10="", $B55=""), "", SUMPRODUCT(($CY55:$GD55=JU$8)*($CY$10:$GD$10=JU$10)))</f>
        <v/>
      </c>
      <c r="JV55" s="56" t="str" cm="1">
        <f t="array" ref="JV55">IF(OR(JV$10="", $B55=""), "", SUMPRODUCT(($CY55:$GD55=JV$8)*($CY$10:$GD$10=JV$10)))</f>
        <v/>
      </c>
      <c r="JW55" s="56" t="str" cm="1">
        <f t="array" ref="JW55">IF(OR(JW$10="", $B55=""), "", SUMPRODUCT(($CY55:$GD55=JW$8)*($CY$10:$GD$10=JW$10)))</f>
        <v/>
      </c>
      <c r="JX55" s="56" t="str" cm="1">
        <f t="array" ref="JX55">IF(OR(JX$10="", $B55=""), "", SUMPRODUCT(($CY55:$GD55=JX$8)*($CY$10:$GD$10=JX$10)))</f>
        <v/>
      </c>
      <c r="JY55" s="56" t="str" cm="1">
        <f t="array" ref="JY55">IF(OR(JY$10="", $B55=""), "", SUMPRODUCT(($CY55:$GD55=JY$8)*($CY$10:$GD$10=JY$10)))</f>
        <v/>
      </c>
      <c r="JZ55" s="56" t="str" cm="1">
        <f t="array" ref="JZ55">IF(OR(JZ$10="", $B55=""), "", SUMPRODUCT(($CY55:$GD55=JZ$8)*($CY$10:$GD$10=JZ$10)))</f>
        <v/>
      </c>
      <c r="KA55" s="56" t="str" cm="1">
        <f t="array" ref="KA55">IF(OR(KA$10="", $B55=""), "", SUMPRODUCT(($CY55:$GD55=KA$8)*($CY$10:$GD$10=KA$10)))</f>
        <v/>
      </c>
      <c r="KB55" s="56" t="str" cm="1">
        <f t="array" ref="KB55">IF(OR(KB$10="", $B55=""), "", SUMPRODUCT(($CY55:$GD55=KB$8)*($CY$10:$GD$10=KB$10)))</f>
        <v/>
      </c>
      <c r="KC55" s="56" t="str" cm="1">
        <f t="array" ref="KC55">IF(OR(KC$10="", $B55=""), "", SUMPRODUCT(($CY55:$GD55=KC$8)*($CY$10:$GD$10=KC$10)))</f>
        <v/>
      </c>
      <c r="KD55" s="57" t="str" cm="1">
        <f t="array" ref="KD55">IF(OR(KD$10="", $B55=""), "", SUMPRODUCT(($CY55:$GD55=KD$8)*($CY$10:$GD$10=KD$10)))</f>
        <v/>
      </c>
      <c r="KF55" s="70" t="str">
        <f t="shared" si="213"/>
        <v/>
      </c>
      <c r="KH55" s="76" t="str">
        <f t="shared" si="217"/>
        <v/>
      </c>
      <c r="KI55" s="77" t="str">
        <f t="shared" si="217"/>
        <v/>
      </c>
      <c r="KJ55" s="77" t="str">
        <f t="shared" si="217"/>
        <v/>
      </c>
      <c r="KK55" s="77" t="str">
        <f t="shared" si="217"/>
        <v/>
      </c>
      <c r="KL55" s="77" t="str">
        <f t="shared" si="217"/>
        <v/>
      </c>
      <c r="KM55" s="77" t="str">
        <f t="shared" si="217"/>
        <v/>
      </c>
      <c r="KN55" s="77" t="str">
        <f t="shared" si="217"/>
        <v/>
      </c>
      <c r="KO55" s="77" t="str">
        <f t="shared" si="217"/>
        <v/>
      </c>
      <c r="KP55" s="77" t="str">
        <f t="shared" si="217"/>
        <v/>
      </c>
      <c r="KQ55" s="77" t="str">
        <f t="shared" si="217"/>
        <v/>
      </c>
      <c r="KR55" s="77" t="str">
        <f t="shared" si="217"/>
        <v/>
      </c>
      <c r="KS55" s="77" t="str">
        <f t="shared" si="217"/>
        <v/>
      </c>
      <c r="KT55" s="78" t="str">
        <f t="shared" si="217"/>
        <v/>
      </c>
      <c r="KV55" s="97" t="str">
        <f t="shared" si="215"/>
        <v/>
      </c>
      <c r="KW55" s="98" t="str">
        <f t="shared" si="216"/>
        <v/>
      </c>
    </row>
    <row r="56" spans="1:309" x14ac:dyDescent="0.25">
      <c r="A56" s="2"/>
      <c r="B56" s="291"/>
      <c r="C56" s="292"/>
      <c r="D56" s="293"/>
      <c r="E56" s="294"/>
      <c r="F56" s="295"/>
      <c r="G56" s="296"/>
      <c r="H56" s="296"/>
      <c r="I56" s="296"/>
      <c r="J56" s="296"/>
      <c r="K56" s="297"/>
      <c r="L56" s="295"/>
      <c r="M56" s="296"/>
      <c r="N56" s="296"/>
      <c r="O56" s="296"/>
      <c r="P56" s="296"/>
      <c r="Q56" s="297"/>
      <c r="R56" s="295"/>
      <c r="S56" s="296"/>
      <c r="T56" s="296"/>
      <c r="U56" s="296"/>
      <c r="V56" s="296"/>
      <c r="W56" s="297"/>
      <c r="X56" s="295"/>
      <c r="Y56" s="296"/>
      <c r="Z56" s="296"/>
      <c r="AA56" s="296"/>
      <c r="AB56" s="296"/>
      <c r="AC56" s="297"/>
      <c r="AD56" s="295"/>
      <c r="AE56" s="296"/>
      <c r="AF56" s="296"/>
      <c r="AG56" s="296"/>
      <c r="AH56" s="296"/>
      <c r="AI56" s="297"/>
      <c r="AJ56" s="295"/>
      <c r="AK56" s="296"/>
      <c r="AL56" s="296"/>
      <c r="AM56" s="296"/>
      <c r="AN56" s="296"/>
      <c r="AO56" s="297"/>
      <c r="AP56" s="295"/>
      <c r="AQ56" s="296"/>
      <c r="AR56" s="296"/>
      <c r="AS56" s="296"/>
      <c r="AT56" s="296"/>
      <c r="AU56" s="297"/>
      <c r="AV56" s="295"/>
      <c r="AW56" s="296"/>
      <c r="AX56" s="296"/>
      <c r="AY56" s="296"/>
      <c r="AZ56" s="296"/>
      <c r="BA56" s="297"/>
      <c r="BB56" s="295"/>
      <c r="BC56" s="296"/>
      <c r="BD56" s="296"/>
      <c r="BE56" s="296"/>
      <c r="BF56" s="296"/>
      <c r="BG56" s="297"/>
      <c r="BH56" s="295"/>
      <c r="BI56" s="296"/>
      <c r="BJ56" s="296"/>
      <c r="BK56" s="296"/>
      <c r="BL56" s="296"/>
      <c r="BM56" s="297"/>
      <c r="BN56" s="295"/>
      <c r="BO56" s="296"/>
      <c r="BP56" s="296"/>
      <c r="BQ56" s="296"/>
      <c r="BR56" s="296"/>
      <c r="BS56" s="297"/>
      <c r="BT56" s="295"/>
      <c r="BU56" s="296"/>
      <c r="BV56" s="296"/>
      <c r="BW56" s="296"/>
      <c r="BX56" s="296"/>
      <c r="BY56" s="297"/>
      <c r="BZ56" s="295"/>
      <c r="CA56" s="296"/>
      <c r="CB56" s="296"/>
      <c r="CC56" s="296"/>
      <c r="CD56" s="296"/>
      <c r="CE56" s="297"/>
      <c r="CF56" s="295"/>
      <c r="CG56" s="296"/>
      <c r="CH56" s="296"/>
      <c r="CI56" s="296"/>
      <c r="CJ56" s="296"/>
      <c r="CK56" s="297"/>
      <c r="CL56" s="295"/>
      <c r="CM56" s="296"/>
      <c r="CN56" s="296"/>
      <c r="CO56" s="296"/>
      <c r="CP56" s="296"/>
      <c r="CQ56" s="297"/>
      <c r="CR56" s="2"/>
      <c r="CV56" s="116" t="str">
        <f t="shared" si="210"/>
        <v/>
      </c>
      <c r="CW56" s="117" t="str">
        <f t="shared" si="211"/>
        <v/>
      </c>
      <c r="CY56" s="32" t="str">
        <f t="shared" ca="1" si="212"/>
        <v/>
      </c>
      <c r="CZ56" s="33" t="str">
        <f t="shared" ca="1" si="126"/>
        <v/>
      </c>
      <c r="DA56" s="33" t="str">
        <f t="shared" ca="1" si="127"/>
        <v/>
      </c>
      <c r="DB56" s="33" t="str">
        <f t="shared" ca="1" si="128"/>
        <v/>
      </c>
      <c r="DC56" s="33" t="str">
        <f t="shared" ca="1" si="129"/>
        <v/>
      </c>
      <c r="DD56" s="33" t="str">
        <f t="shared" ca="1" si="130"/>
        <v/>
      </c>
      <c r="DE56" s="33" t="str">
        <f t="shared" ca="1" si="131"/>
        <v/>
      </c>
      <c r="DF56" s="33" t="str">
        <f t="shared" ca="1" si="132"/>
        <v/>
      </c>
      <c r="DG56" s="33" t="str">
        <f t="shared" ca="1" si="133"/>
        <v/>
      </c>
      <c r="DH56" s="33" t="str">
        <f t="shared" ca="1" si="134"/>
        <v/>
      </c>
      <c r="DI56" s="33" t="str">
        <f t="shared" ca="1" si="135"/>
        <v/>
      </c>
      <c r="DJ56" s="33" t="str">
        <f t="shared" ca="1" si="136"/>
        <v/>
      </c>
      <c r="DK56" s="33" t="str">
        <f t="shared" ca="1" si="137"/>
        <v/>
      </c>
      <c r="DL56" s="33" t="str">
        <f t="shared" ca="1" si="138"/>
        <v/>
      </c>
      <c r="DM56" s="33" t="str">
        <f t="shared" ca="1" si="139"/>
        <v/>
      </c>
      <c r="DN56" s="33" t="str">
        <f t="shared" ca="1" si="140"/>
        <v/>
      </c>
      <c r="DO56" s="33" t="str">
        <f t="shared" ca="1" si="141"/>
        <v/>
      </c>
      <c r="DP56" s="33" t="str">
        <f t="shared" ca="1" si="142"/>
        <v/>
      </c>
      <c r="DQ56" s="33" t="str">
        <f t="shared" ca="1" si="143"/>
        <v/>
      </c>
      <c r="DR56" s="33" t="str">
        <f t="shared" ca="1" si="144"/>
        <v/>
      </c>
      <c r="DS56" s="33" t="str">
        <f t="shared" ca="1" si="145"/>
        <v/>
      </c>
      <c r="DT56" s="33" t="str">
        <f t="shared" ca="1" si="146"/>
        <v/>
      </c>
      <c r="DU56" s="33" t="str">
        <f t="shared" ca="1" si="147"/>
        <v/>
      </c>
      <c r="DV56" s="33" t="str">
        <f t="shared" ca="1" si="148"/>
        <v/>
      </c>
      <c r="DW56" s="33" t="str">
        <f t="shared" ca="1" si="149"/>
        <v/>
      </c>
      <c r="DX56" s="33" t="str">
        <f t="shared" ca="1" si="150"/>
        <v/>
      </c>
      <c r="DY56" s="33" t="str">
        <f t="shared" ca="1" si="151"/>
        <v/>
      </c>
      <c r="DZ56" s="33" t="str">
        <f t="shared" ca="1" si="152"/>
        <v/>
      </c>
      <c r="EA56" s="33" t="str">
        <f t="shared" ca="1" si="153"/>
        <v/>
      </c>
      <c r="EB56" s="33" t="str">
        <f t="shared" ca="1" si="154"/>
        <v/>
      </c>
      <c r="EC56" s="33" t="str">
        <f t="shared" ca="1" si="155"/>
        <v/>
      </c>
      <c r="ED56" s="33" t="str">
        <f t="shared" ca="1" si="156"/>
        <v/>
      </c>
      <c r="EE56" s="33" t="str">
        <f t="shared" ca="1" si="157"/>
        <v/>
      </c>
      <c r="EF56" s="33" t="str">
        <f t="shared" ca="1" si="158"/>
        <v/>
      </c>
      <c r="EG56" s="33" t="str">
        <f t="shared" ca="1" si="159"/>
        <v/>
      </c>
      <c r="EH56" s="33" t="str">
        <f t="shared" ca="1" si="160"/>
        <v/>
      </c>
      <c r="EI56" s="33" t="str">
        <f t="shared" ca="1" si="161"/>
        <v/>
      </c>
      <c r="EJ56" s="33" t="str">
        <f t="shared" ca="1" si="162"/>
        <v/>
      </c>
      <c r="EK56" s="33" t="str">
        <f t="shared" ca="1" si="163"/>
        <v/>
      </c>
      <c r="EL56" s="33" t="str">
        <f t="shared" ca="1" si="164"/>
        <v/>
      </c>
      <c r="EM56" s="33" t="str">
        <f t="shared" ca="1" si="165"/>
        <v/>
      </c>
      <c r="EN56" s="33" t="str">
        <f t="shared" ca="1" si="166"/>
        <v/>
      </c>
      <c r="EO56" s="33" t="str">
        <f t="shared" ca="1" si="167"/>
        <v/>
      </c>
      <c r="EP56" s="33" t="str">
        <f t="shared" ca="1" si="168"/>
        <v/>
      </c>
      <c r="EQ56" s="33" t="str">
        <f t="shared" ca="1" si="169"/>
        <v/>
      </c>
      <c r="ER56" s="33" t="str">
        <f t="shared" ca="1" si="170"/>
        <v/>
      </c>
      <c r="ES56" s="33" t="str">
        <f t="shared" ca="1" si="171"/>
        <v/>
      </c>
      <c r="ET56" s="33" t="str">
        <f t="shared" ca="1" si="172"/>
        <v/>
      </c>
      <c r="EU56" s="33" t="str">
        <f t="shared" ca="1" si="173"/>
        <v/>
      </c>
      <c r="EV56" s="33" t="str">
        <f t="shared" ca="1" si="174"/>
        <v/>
      </c>
      <c r="EW56" s="33" t="str">
        <f t="shared" ca="1" si="175"/>
        <v/>
      </c>
      <c r="EX56" s="33" t="str">
        <f t="shared" ca="1" si="176"/>
        <v/>
      </c>
      <c r="EY56" s="33" t="str">
        <f t="shared" ca="1" si="177"/>
        <v/>
      </c>
      <c r="EZ56" s="33" t="str">
        <f t="shared" ca="1" si="178"/>
        <v/>
      </c>
      <c r="FA56" s="33" t="str">
        <f t="shared" ca="1" si="179"/>
        <v/>
      </c>
      <c r="FB56" s="33" t="str">
        <f t="shared" ca="1" si="180"/>
        <v/>
      </c>
      <c r="FC56" s="33" t="str">
        <f t="shared" ca="1" si="181"/>
        <v/>
      </c>
      <c r="FD56" s="33" t="str">
        <f t="shared" ca="1" si="182"/>
        <v/>
      </c>
      <c r="FE56" s="33" t="str">
        <f t="shared" ca="1" si="183"/>
        <v/>
      </c>
      <c r="FF56" s="33" t="str">
        <f t="shared" ca="1" si="184"/>
        <v/>
      </c>
      <c r="FG56" s="33" t="str">
        <f t="shared" ca="1" si="185"/>
        <v/>
      </c>
      <c r="FH56" s="33" t="str">
        <f t="shared" ca="1" si="186"/>
        <v/>
      </c>
      <c r="FI56" s="33" t="str">
        <f t="shared" ca="1" si="187"/>
        <v/>
      </c>
      <c r="FJ56" s="33" t="str">
        <f t="shared" ca="1" si="188"/>
        <v/>
      </c>
      <c r="FK56" s="33" t="str">
        <f t="shared" ca="1" si="189"/>
        <v/>
      </c>
      <c r="FL56" s="33" t="str">
        <f t="shared" ca="1" si="190"/>
        <v/>
      </c>
      <c r="FM56" s="33" t="str">
        <f t="shared" ca="1" si="191"/>
        <v/>
      </c>
      <c r="FN56" s="33" t="str">
        <f t="shared" ca="1" si="192"/>
        <v/>
      </c>
      <c r="FO56" s="33" t="str">
        <f t="shared" ca="1" si="193"/>
        <v/>
      </c>
      <c r="FP56" s="33" t="str">
        <f t="shared" ca="1" si="194"/>
        <v/>
      </c>
      <c r="FQ56" s="33" t="str">
        <f t="shared" ca="1" si="195"/>
        <v/>
      </c>
      <c r="FR56" s="33" t="str">
        <f t="shared" ca="1" si="196"/>
        <v/>
      </c>
      <c r="FS56" s="33" t="str">
        <f t="shared" ca="1" si="197"/>
        <v/>
      </c>
      <c r="FT56" s="33" t="str">
        <f t="shared" ca="1" si="198"/>
        <v/>
      </c>
      <c r="FU56" s="33" t="str">
        <f t="shared" ca="1" si="199"/>
        <v/>
      </c>
      <c r="FV56" s="33" t="str">
        <f t="shared" ca="1" si="200"/>
        <v/>
      </c>
      <c r="FW56" s="33" t="str">
        <f t="shared" ca="1" si="201"/>
        <v/>
      </c>
      <c r="FX56" s="33" t="str">
        <f t="shared" ca="1" si="202"/>
        <v/>
      </c>
      <c r="FY56" s="33" t="str">
        <f t="shared" ca="1" si="203"/>
        <v/>
      </c>
      <c r="FZ56" s="33" t="str">
        <f t="shared" ca="1" si="204"/>
        <v/>
      </c>
      <c r="GA56" s="33" t="str">
        <f t="shared" ca="1" si="205"/>
        <v/>
      </c>
      <c r="GB56" s="33" t="str">
        <f t="shared" ca="1" si="206"/>
        <v/>
      </c>
      <c r="GC56" s="33" t="str">
        <f t="shared" ca="1" si="207"/>
        <v/>
      </c>
      <c r="GD56" s="34" t="str">
        <f t="shared" ca="1" si="208"/>
        <v/>
      </c>
      <c r="GF56" s="41" t="str" cm="1">
        <f t="array" ref="GF56">IFERROR(IF(OR(GF$10="", $B56="", $F56="", L56="", GF$8=""), "", IF(GF$9="", L56/$F56, (L56-INDEX($L56:$CQ56, $GE56, MATCH(CONCATENATE(GF$10, " - ", GF$8-7), $L$68:$CQ$68, 0)))/$F56)), "")</f>
        <v/>
      </c>
      <c r="GG56" s="42" t="str" cm="1">
        <f t="array" ref="GG56">IFERROR(IF(OR(GG$10="", $B56="", $G56="", M56="", GG$8=""), "", IF(GG$9="", M56/$G56, (M56-INDEX($L56:$CQ56, $GE56, MATCH(CONCATENATE(GG$10, " - ", GG$8-7), $L$68:$CQ$68, 0)))/$G56)), "")</f>
        <v/>
      </c>
      <c r="GH56" s="42" t="str" cm="1">
        <f t="array" ref="GH56">IFERROR(IF(OR(GH$10="", $B56="", $H56="", N56="", GH$8=""), "", IF(GH$9="", N56/$H56, (N56-INDEX($L56:$CQ56, $GE56, MATCH(CONCATENATE(GH$10, " - ", GH$8-7), $L$68:$CQ$68, 0)))/$H56)), "")</f>
        <v/>
      </c>
      <c r="GI56" s="42" t="str" cm="1">
        <f t="array" ref="GI56">IFERROR(IF(OR(GI$10="", $B56="", $I56="", O56="", GI$8=""), "", IF(GI$9="", O56/$I56, (O56-INDEX($L56:$CQ56, $GE56, MATCH(CONCATENATE(GI$10, " - ", GI$8-7), $L$68:$CQ$68, 0)))/$I56)), "")</f>
        <v/>
      </c>
      <c r="GJ56" s="42" t="str" cm="1">
        <f t="array" ref="GJ56">IFERROR(IF(OR(GJ$10="", $B56="", $J56="", P56="", GJ$8=""), "", IF(GJ$9="", P56/$J56, (P56-INDEX($L56:$CQ56, $GE56, MATCH(CONCATENATE(GJ$10, " - ", GJ$8-7), $L$68:$CQ$68, 0)))/$J56)), "")</f>
        <v/>
      </c>
      <c r="GK56" s="43" t="str" cm="1">
        <f t="array" ref="GK56">IFERROR(IF(OR(GK$10="", $B56="", $K56="", Q56="", GK$8=""), "", IF(GK$9="", Q56/$K56, (Q56-INDEX($L56:$CQ56, $GE56, MATCH(CONCATENATE(GK$10, " - ", GK$8-7), $L$68:$CQ$68, 0)))/$K56)), "")</f>
        <v/>
      </c>
      <c r="GL56" s="41" t="str" cm="1">
        <f t="array" ref="GL56">IFERROR(IF(OR(GL$10="", $B56="", $F56="", R56="", GL$8=""), "", IF(GL$9="", R56/$F56, (R56-INDEX($L56:$CQ56, $GE56, MATCH(CONCATENATE(GL$10, " - ", GL$8-7), $L$68:$CQ$68, 0)))/$F56)), "")</f>
        <v/>
      </c>
      <c r="GM56" s="42" t="str" cm="1">
        <f t="array" ref="GM56">IFERROR(IF(OR(GM$10="", $B56="", $G56="", S56="", GM$8=""), "", IF(GM$9="", S56/$G56, (S56-INDEX($L56:$CQ56, $GE56, MATCH(CONCATENATE(GM$10, " - ", GM$8-7), $L$68:$CQ$68, 0)))/$G56)), "")</f>
        <v/>
      </c>
      <c r="GN56" s="42" t="str" cm="1">
        <f t="array" ref="GN56">IFERROR(IF(OR(GN$10="", $B56="", $H56="", T56="", GN$8=""), "", IF(GN$9="", T56/$H56, (T56-INDEX($L56:$CQ56, $GE56, MATCH(CONCATENATE(GN$10, " - ", GN$8-7), $L$68:$CQ$68, 0)))/$H56)), "")</f>
        <v/>
      </c>
      <c r="GO56" s="42" t="str" cm="1">
        <f t="array" ref="GO56">IFERROR(IF(OR(GO$10="", $B56="", $I56="", U56="", GO$8=""), "", IF(GO$9="", U56/$I56, (U56-INDEX($L56:$CQ56, $GE56, MATCH(CONCATENATE(GO$10, " - ", GO$8-7), $L$68:$CQ$68, 0)))/$I56)), "")</f>
        <v/>
      </c>
      <c r="GP56" s="42" t="str" cm="1">
        <f t="array" ref="GP56">IFERROR(IF(OR(GP$10="", $B56="", $J56="", V56="", GP$8=""), "", IF(GP$9="", V56/$J56, (V56-INDEX($L56:$CQ56, $GE56, MATCH(CONCATENATE(GP$10, " - ", GP$8-7), $L$68:$CQ$68, 0)))/$J56)), "")</f>
        <v/>
      </c>
      <c r="GQ56" s="43" t="str" cm="1">
        <f t="array" ref="GQ56">IFERROR(IF(OR(GQ$10="", $B56="", $K56="", W56="", GQ$8=""), "", IF(GQ$9="", W56/$K56, (W56-INDEX($L56:$CQ56, $GE56, MATCH(CONCATENATE(GQ$10, " - ", GQ$8-7), $L$68:$CQ$68, 0)))/$K56)), "")</f>
        <v/>
      </c>
      <c r="GR56" s="41" t="str" cm="1">
        <f t="array" ref="GR56">IFERROR(IF(OR(GR$10="", $B56="", $F56="", X56="", GR$8=""), "", IF(GR$9="", X56/$F56, (X56-INDEX($L56:$CQ56, $GE56, MATCH(CONCATENATE(GR$10, " - ", GR$8-7), $L$68:$CQ$68, 0)))/$F56)), "")</f>
        <v/>
      </c>
      <c r="GS56" s="42" t="str" cm="1">
        <f t="array" ref="GS56">IFERROR(IF(OR(GS$10="", $B56="", $G56="", Y56="", GS$8=""), "", IF(GS$9="", Y56/$G56, (Y56-INDEX($L56:$CQ56, $GE56, MATCH(CONCATENATE(GS$10, " - ", GS$8-7), $L$68:$CQ$68, 0)))/$G56)), "")</f>
        <v/>
      </c>
      <c r="GT56" s="42" t="str" cm="1">
        <f t="array" ref="GT56">IFERROR(IF(OR(GT$10="", $B56="", $H56="", Z56="", GT$8=""), "", IF(GT$9="", Z56/$H56, (Z56-INDEX($L56:$CQ56, $GE56, MATCH(CONCATENATE(GT$10, " - ", GT$8-7), $L$68:$CQ$68, 0)))/$H56)), "")</f>
        <v/>
      </c>
      <c r="GU56" s="42" t="str" cm="1">
        <f t="array" ref="GU56">IFERROR(IF(OR(GU$10="", $B56="", $I56="", AA56="", GU$8=""), "", IF(GU$9="", AA56/$I56, (AA56-INDEX($L56:$CQ56, $GE56, MATCH(CONCATENATE(GU$10, " - ", GU$8-7), $L$68:$CQ$68, 0)))/$I56)), "")</f>
        <v/>
      </c>
      <c r="GV56" s="42" t="str" cm="1">
        <f t="array" ref="GV56">IFERROR(IF(OR(GV$10="", $B56="", $J56="", AB56="", GV$8=""), "", IF(GV$9="", AB56/$J56, (AB56-INDEX($L56:$CQ56, $GE56, MATCH(CONCATENATE(GV$10, " - ", GV$8-7), $L$68:$CQ$68, 0)))/$J56)), "")</f>
        <v/>
      </c>
      <c r="GW56" s="43" t="str" cm="1">
        <f t="array" ref="GW56">IFERROR(IF(OR(GW$10="", $B56="", $K56="", AC56="", GW$8=""), "", IF(GW$9="", AC56/$K56, (AC56-INDEX($L56:$CQ56, $GE56, MATCH(CONCATENATE(GW$10, " - ", GW$8-7), $L$68:$CQ$68, 0)))/$K56)), "")</f>
        <v/>
      </c>
      <c r="GX56" s="41" t="str" cm="1">
        <f t="array" ref="GX56">IFERROR(IF(OR(GX$10="", $B56="", $F56="", AD56="", GX$8=""), "", IF(GX$9="", AD56/$F56, (AD56-INDEX($L56:$CQ56, $GE56, MATCH(CONCATENATE(GX$10, " - ", GX$8-7), $L$68:$CQ$68, 0)))/$F56)), "")</f>
        <v/>
      </c>
      <c r="GY56" s="42" t="str" cm="1">
        <f t="array" ref="GY56">IFERROR(IF(OR(GY$10="", $B56="", $G56="", AE56="", GY$8=""), "", IF(GY$9="", AE56/$G56, (AE56-INDEX($L56:$CQ56, $GE56, MATCH(CONCATENATE(GY$10, " - ", GY$8-7), $L$68:$CQ$68, 0)))/$G56)), "")</f>
        <v/>
      </c>
      <c r="GZ56" s="42" t="str" cm="1">
        <f t="array" ref="GZ56">IFERROR(IF(OR(GZ$10="", $B56="", $H56="", AF56="", GZ$8=""), "", IF(GZ$9="", AF56/$H56, (AF56-INDEX($L56:$CQ56, $GE56, MATCH(CONCATENATE(GZ$10, " - ", GZ$8-7), $L$68:$CQ$68, 0)))/$H56)), "")</f>
        <v/>
      </c>
      <c r="HA56" s="42" t="str" cm="1">
        <f t="array" ref="HA56">IFERROR(IF(OR(HA$10="", $B56="", $I56="", AG56="", HA$8=""), "", IF(HA$9="", AG56/$I56, (AG56-INDEX($L56:$CQ56, $GE56, MATCH(CONCATENATE(HA$10, " - ", HA$8-7), $L$68:$CQ$68, 0)))/$I56)), "")</f>
        <v/>
      </c>
      <c r="HB56" s="42" t="str" cm="1">
        <f t="array" ref="HB56">IFERROR(IF(OR(HB$10="", $B56="", $J56="", AH56="", HB$8=""), "", IF(HB$9="", AH56/$J56, (AH56-INDEX($L56:$CQ56, $GE56, MATCH(CONCATENATE(HB$10, " - ", HB$8-7), $L$68:$CQ$68, 0)))/$J56)), "")</f>
        <v/>
      </c>
      <c r="HC56" s="43" t="str" cm="1">
        <f t="array" ref="HC56">IFERROR(IF(OR(HC$10="", $B56="", $K56="", AI56="", HC$8=""), "", IF(HC$9="", AI56/$K56, (AI56-INDEX($L56:$CQ56, $GE56, MATCH(CONCATENATE(HC$10, " - ", HC$8-7), $L$68:$CQ$68, 0)))/$K56)), "")</f>
        <v/>
      </c>
      <c r="HD56" s="41" t="str" cm="1">
        <f t="array" ref="HD56">IFERROR(IF(OR(HD$10="", $B56="", $F56="", AJ56="", HD$8=""), "", IF(HD$9="", AJ56/$F56, (AJ56-INDEX($L56:$CQ56, $GE56, MATCH(CONCATENATE(HD$10, " - ", HD$8-7), $L$68:$CQ$68, 0)))/$F56)), "")</f>
        <v/>
      </c>
      <c r="HE56" s="42" t="str" cm="1">
        <f t="array" ref="HE56">IFERROR(IF(OR(HE$10="", $B56="", $G56="", AK56="", HE$8=""), "", IF(HE$9="", AK56/$G56, (AK56-INDEX($L56:$CQ56, $GE56, MATCH(CONCATENATE(HE$10, " - ", HE$8-7), $L$68:$CQ$68, 0)))/$G56)), "")</f>
        <v/>
      </c>
      <c r="HF56" s="42" t="str" cm="1">
        <f t="array" ref="HF56">IFERROR(IF(OR(HF$10="", $B56="", $H56="", AL56="", HF$8=""), "", IF(HF$9="", AL56/$H56, (AL56-INDEX($L56:$CQ56, $GE56, MATCH(CONCATENATE(HF$10, " - ", HF$8-7), $L$68:$CQ$68, 0)))/$H56)), "")</f>
        <v/>
      </c>
      <c r="HG56" s="42" t="str" cm="1">
        <f t="array" ref="HG56">IFERROR(IF(OR(HG$10="", $B56="", $I56="", AM56="", HG$8=""), "", IF(HG$9="", AM56/$I56, (AM56-INDEX($L56:$CQ56, $GE56, MATCH(CONCATENATE(HG$10, " - ", HG$8-7), $L$68:$CQ$68, 0)))/$I56)), "")</f>
        <v/>
      </c>
      <c r="HH56" s="42" t="str" cm="1">
        <f t="array" ref="HH56">IFERROR(IF(OR(HH$10="", $B56="", $J56="", AN56="", HH$8=""), "", IF(HH$9="", AN56/$J56, (AN56-INDEX($L56:$CQ56, $GE56, MATCH(CONCATENATE(HH$10, " - ", HH$8-7), $L$68:$CQ$68, 0)))/$J56)), "")</f>
        <v/>
      </c>
      <c r="HI56" s="43" t="str" cm="1">
        <f t="array" ref="HI56">IFERROR(IF(OR(HI$10="", $B56="", $K56="", AO56="", HI$8=""), "", IF(HI$9="", AO56/$K56, (AO56-INDEX($L56:$CQ56, $GE56, MATCH(CONCATENATE(HI$10, " - ", HI$8-7), $L$68:$CQ$68, 0)))/$K56)), "")</f>
        <v/>
      </c>
      <c r="HJ56" s="41" t="str" cm="1">
        <f t="array" ref="HJ56">IFERROR(IF(OR(HJ$10="", $B56="", $F56="", AP56="", HJ$8=""), "", IF(HJ$9="", AP56/$F56, (AP56-INDEX($L56:$CQ56, $GE56, MATCH(CONCATENATE(HJ$10, " - ", HJ$8-7), $L$68:$CQ$68, 0)))/$F56)), "")</f>
        <v/>
      </c>
      <c r="HK56" s="42" t="str" cm="1">
        <f t="array" ref="HK56">IFERROR(IF(OR(HK$10="", $B56="", $G56="", AQ56="", HK$8=""), "", IF(HK$9="", AQ56/$G56, (AQ56-INDEX($L56:$CQ56, $GE56, MATCH(CONCATENATE(HK$10, " - ", HK$8-7), $L$68:$CQ$68, 0)))/$G56)), "")</f>
        <v/>
      </c>
      <c r="HL56" s="42" t="str" cm="1">
        <f t="array" ref="HL56">IFERROR(IF(OR(HL$10="", $B56="", $H56="", AR56="", HL$8=""), "", IF(HL$9="", AR56/$H56, (AR56-INDEX($L56:$CQ56, $GE56, MATCH(CONCATENATE(HL$10, " - ", HL$8-7), $L$68:$CQ$68, 0)))/$H56)), "")</f>
        <v/>
      </c>
      <c r="HM56" s="42" t="str" cm="1">
        <f t="array" ref="HM56">IFERROR(IF(OR(HM$10="", $B56="", $I56="", AS56="", HM$8=""), "", IF(HM$9="", AS56/$I56, (AS56-INDEX($L56:$CQ56, $GE56, MATCH(CONCATENATE(HM$10, " - ", HM$8-7), $L$68:$CQ$68, 0)))/$I56)), "")</f>
        <v/>
      </c>
      <c r="HN56" s="42" t="str" cm="1">
        <f t="array" ref="HN56">IFERROR(IF(OR(HN$10="", $B56="", $J56="", AT56="", HN$8=""), "", IF(HN$9="", AT56/$J56, (AT56-INDEX($L56:$CQ56, $GE56, MATCH(CONCATENATE(HN$10, " - ", HN$8-7), $L$68:$CQ$68, 0)))/$J56)), "")</f>
        <v/>
      </c>
      <c r="HO56" s="43" t="str" cm="1">
        <f t="array" ref="HO56">IFERROR(IF(OR(HO$10="", $B56="", $K56="", AU56="", HO$8=""), "", IF(HO$9="", AU56/$K56, (AU56-INDEX($L56:$CQ56, $GE56, MATCH(CONCATENATE(HO$10, " - ", HO$8-7), $L$68:$CQ$68, 0)))/$K56)), "")</f>
        <v/>
      </c>
      <c r="HP56" s="41" t="str" cm="1">
        <f t="array" ref="HP56">IFERROR(IF(OR(HP$10="", $B56="", $F56="", AV56="", HP$8=""), "", IF(HP$9="", AV56/$F56, (AV56-INDEX($L56:$CQ56, $GE56, MATCH(CONCATENATE(HP$10, " - ", HP$8-7), $L$68:$CQ$68, 0)))/$F56)), "")</f>
        <v/>
      </c>
      <c r="HQ56" s="42" t="str" cm="1">
        <f t="array" ref="HQ56">IFERROR(IF(OR(HQ$10="", $B56="", $G56="", AW56="", HQ$8=""), "", IF(HQ$9="", AW56/$G56, (AW56-INDEX($L56:$CQ56, $GE56, MATCH(CONCATENATE(HQ$10, " - ", HQ$8-7), $L$68:$CQ$68, 0)))/$G56)), "")</f>
        <v/>
      </c>
      <c r="HR56" s="42" t="str" cm="1">
        <f t="array" ref="HR56">IFERROR(IF(OR(HR$10="", $B56="", $H56="", AX56="", HR$8=""), "", IF(HR$9="", AX56/$H56, (AX56-INDEX($L56:$CQ56, $GE56, MATCH(CONCATENATE(HR$10, " - ", HR$8-7), $L$68:$CQ$68, 0)))/$H56)), "")</f>
        <v/>
      </c>
      <c r="HS56" s="42" t="str" cm="1">
        <f t="array" ref="HS56">IFERROR(IF(OR(HS$10="", $B56="", $I56="", AY56="", HS$8=""), "", IF(HS$9="", AY56/$I56, (AY56-INDEX($L56:$CQ56, $GE56, MATCH(CONCATENATE(HS$10, " - ", HS$8-7), $L$68:$CQ$68, 0)))/$I56)), "")</f>
        <v/>
      </c>
      <c r="HT56" s="42" t="str" cm="1">
        <f t="array" ref="HT56">IFERROR(IF(OR(HT$10="", $B56="", $J56="", AZ56="", HT$8=""), "", IF(HT$9="", AZ56/$J56, (AZ56-INDEX($L56:$CQ56, $GE56, MATCH(CONCATENATE(HT$10, " - ", HT$8-7), $L$68:$CQ$68, 0)))/$J56)), "")</f>
        <v/>
      </c>
      <c r="HU56" s="43" t="str" cm="1">
        <f t="array" ref="HU56">IFERROR(IF(OR(HU$10="", $B56="", $K56="", BA56="", HU$8=""), "", IF(HU$9="", BA56/$K56, (BA56-INDEX($L56:$CQ56, $GE56, MATCH(CONCATENATE(HU$10, " - ", HU$8-7), $L$68:$CQ$68, 0)))/$K56)), "")</f>
        <v/>
      </c>
      <c r="HV56" s="41" t="str" cm="1">
        <f t="array" ref="HV56">IFERROR(IF(OR(HV$10="", $B56="", $F56="", BB56="", HV$8=""), "", IF(HV$9="", BB56/$F56, (BB56-INDEX($L56:$CQ56, $GE56, MATCH(CONCATENATE(HV$10, " - ", HV$8-7), $L$68:$CQ$68, 0)))/$F56)), "")</f>
        <v/>
      </c>
      <c r="HW56" s="42" t="str" cm="1">
        <f t="array" ref="HW56">IFERROR(IF(OR(HW$10="", $B56="", $G56="", BC56="", HW$8=""), "", IF(HW$9="", BC56/$G56, (BC56-INDEX($L56:$CQ56, $GE56, MATCH(CONCATENATE(HW$10, " - ", HW$8-7), $L$68:$CQ$68, 0)))/$G56)), "")</f>
        <v/>
      </c>
      <c r="HX56" s="42" t="str" cm="1">
        <f t="array" ref="HX56">IFERROR(IF(OR(HX$10="", $B56="", $H56="", BD56="", HX$8=""), "", IF(HX$9="", BD56/$H56, (BD56-INDEX($L56:$CQ56, $GE56, MATCH(CONCATENATE(HX$10, " - ", HX$8-7), $L$68:$CQ$68, 0)))/$H56)), "")</f>
        <v/>
      </c>
      <c r="HY56" s="42" t="str" cm="1">
        <f t="array" ref="HY56">IFERROR(IF(OR(HY$10="", $B56="", $I56="", BE56="", HY$8=""), "", IF(HY$9="", BE56/$I56, (BE56-INDEX($L56:$CQ56, $GE56, MATCH(CONCATENATE(HY$10, " - ", HY$8-7), $L$68:$CQ$68, 0)))/$I56)), "")</f>
        <v/>
      </c>
      <c r="HZ56" s="42" t="str" cm="1">
        <f t="array" ref="HZ56">IFERROR(IF(OR(HZ$10="", $B56="", $J56="", BF56="", HZ$8=""), "", IF(HZ$9="", BF56/$J56, (BF56-INDEX($L56:$CQ56, $GE56, MATCH(CONCATENATE(HZ$10, " - ", HZ$8-7), $L$68:$CQ$68, 0)))/$J56)), "")</f>
        <v/>
      </c>
      <c r="IA56" s="43" t="str" cm="1">
        <f t="array" ref="IA56">IFERROR(IF(OR(IA$10="", $B56="", $K56="", BG56="", IA$8=""), "", IF(IA$9="", BG56/$K56, (BG56-INDEX($L56:$CQ56, $GE56, MATCH(CONCATENATE(IA$10, " - ", IA$8-7), $L$68:$CQ$68, 0)))/$K56)), "")</f>
        <v/>
      </c>
      <c r="IB56" s="41" t="str" cm="1">
        <f t="array" ref="IB56">IFERROR(IF(OR(IB$10="", $B56="", $F56="", BH56="", IB$8=""), "", IF(IB$9="", BH56/$F56, (BH56-INDEX($L56:$CQ56, $GE56, MATCH(CONCATENATE(IB$10, " - ", IB$8-7), $L$68:$CQ$68, 0)))/$F56)), "")</f>
        <v/>
      </c>
      <c r="IC56" s="42" t="str" cm="1">
        <f t="array" ref="IC56">IFERROR(IF(OR(IC$10="", $B56="", $G56="", BI56="", IC$8=""), "", IF(IC$9="", BI56/$G56, (BI56-INDEX($L56:$CQ56, $GE56, MATCH(CONCATENATE(IC$10, " - ", IC$8-7), $L$68:$CQ$68, 0)))/$G56)), "")</f>
        <v/>
      </c>
      <c r="ID56" s="42" t="str" cm="1">
        <f t="array" ref="ID56">IFERROR(IF(OR(ID$10="", $B56="", $H56="", BJ56="", ID$8=""), "", IF(ID$9="", BJ56/$H56, (BJ56-INDEX($L56:$CQ56, $GE56, MATCH(CONCATENATE(ID$10, " - ", ID$8-7), $L$68:$CQ$68, 0)))/$H56)), "")</f>
        <v/>
      </c>
      <c r="IE56" s="42" t="str" cm="1">
        <f t="array" ref="IE56">IFERROR(IF(OR(IE$10="", $B56="", $I56="", BK56="", IE$8=""), "", IF(IE$9="", BK56/$I56, (BK56-INDEX($L56:$CQ56, $GE56, MATCH(CONCATENATE(IE$10, " - ", IE$8-7), $L$68:$CQ$68, 0)))/$I56)), "")</f>
        <v/>
      </c>
      <c r="IF56" s="42" t="str" cm="1">
        <f t="array" ref="IF56">IFERROR(IF(OR(IF$10="", $B56="", $J56="", BL56="", IF$8=""), "", IF(IF$9="", BL56/$J56, (BL56-INDEX($L56:$CQ56, $GE56, MATCH(CONCATENATE(IF$10, " - ", IF$8-7), $L$68:$CQ$68, 0)))/$J56)), "")</f>
        <v/>
      </c>
      <c r="IG56" s="43" t="str" cm="1">
        <f t="array" ref="IG56">IFERROR(IF(OR(IG$10="", $B56="", $K56="", BM56="", IG$8=""), "", IF(IG$9="", BM56/$K56, (BM56-INDEX($L56:$CQ56, $GE56, MATCH(CONCATENATE(IG$10, " - ", IG$8-7), $L$68:$CQ$68, 0)))/$K56)), "")</f>
        <v/>
      </c>
      <c r="IH56" s="41" t="str" cm="1">
        <f t="array" ref="IH56">IFERROR(IF(OR(IH$10="", $B56="", $F56="", BN56="", IH$8=""), "", IF(IH$9="", BN56/$F56, (BN56-INDEX($L56:$CQ56, $GE56, MATCH(CONCATENATE(IH$10, " - ", IH$8-7), $L$68:$CQ$68, 0)))/$F56)), "")</f>
        <v/>
      </c>
      <c r="II56" s="42" t="str" cm="1">
        <f t="array" ref="II56">IFERROR(IF(OR(II$10="", $B56="", $G56="", BO56="", II$8=""), "", IF(II$9="", BO56/$G56, (BO56-INDEX($L56:$CQ56, $GE56, MATCH(CONCATENATE(II$10, " - ", II$8-7), $L$68:$CQ$68, 0)))/$G56)), "")</f>
        <v/>
      </c>
      <c r="IJ56" s="42" t="str" cm="1">
        <f t="array" ref="IJ56">IFERROR(IF(OR(IJ$10="", $B56="", $H56="", BP56="", IJ$8=""), "", IF(IJ$9="", BP56/$H56, (BP56-INDEX($L56:$CQ56, $GE56, MATCH(CONCATENATE(IJ$10, " - ", IJ$8-7), $L$68:$CQ$68, 0)))/$H56)), "")</f>
        <v/>
      </c>
      <c r="IK56" s="42" t="str" cm="1">
        <f t="array" ref="IK56">IFERROR(IF(OR(IK$10="", $B56="", $I56="", BQ56="", IK$8=""), "", IF(IK$9="", BQ56/$I56, (BQ56-INDEX($L56:$CQ56, $GE56, MATCH(CONCATENATE(IK$10, " - ", IK$8-7), $L$68:$CQ$68, 0)))/$I56)), "")</f>
        <v/>
      </c>
      <c r="IL56" s="42" t="str" cm="1">
        <f t="array" ref="IL56">IFERROR(IF(OR(IL$10="", $B56="", $J56="", BR56="", IL$8=""), "", IF(IL$9="", BR56/$J56, (BR56-INDEX($L56:$CQ56, $GE56, MATCH(CONCATENATE(IL$10, " - ", IL$8-7), $L$68:$CQ$68, 0)))/$J56)), "")</f>
        <v/>
      </c>
      <c r="IM56" s="43" t="str" cm="1">
        <f t="array" ref="IM56">IFERROR(IF(OR(IM$10="", $B56="", $K56="", BS56="", IM$8=""), "", IF(IM$9="", BS56/$K56, (BS56-INDEX($L56:$CQ56, $GE56, MATCH(CONCATENATE(IM$10, " - ", IM$8-7), $L$68:$CQ$68, 0)))/$K56)), "")</f>
        <v/>
      </c>
      <c r="IN56" s="41" t="str" cm="1">
        <f t="array" ref="IN56">IFERROR(IF(OR(IN$10="", $B56="", $F56="", BT56="", IN$8=""), "", IF(IN$9="", BT56/$F56, (BT56-INDEX($L56:$CQ56, $GE56, MATCH(CONCATENATE(IN$10, " - ", IN$8-7), $L$68:$CQ$68, 0)))/$F56)), "")</f>
        <v/>
      </c>
      <c r="IO56" s="42" t="str" cm="1">
        <f t="array" ref="IO56">IFERROR(IF(OR(IO$10="", $B56="", $G56="", BU56="", IO$8=""), "", IF(IO$9="", BU56/$G56, (BU56-INDEX($L56:$CQ56, $GE56, MATCH(CONCATENATE(IO$10, " - ", IO$8-7), $L$68:$CQ$68, 0)))/$G56)), "")</f>
        <v/>
      </c>
      <c r="IP56" s="42" t="str" cm="1">
        <f t="array" ref="IP56">IFERROR(IF(OR(IP$10="", $B56="", $H56="", BV56="", IP$8=""), "", IF(IP$9="", BV56/$H56, (BV56-INDEX($L56:$CQ56, $GE56, MATCH(CONCATENATE(IP$10, " - ", IP$8-7), $L$68:$CQ$68, 0)))/$H56)), "")</f>
        <v/>
      </c>
      <c r="IQ56" s="42" t="str" cm="1">
        <f t="array" ref="IQ56">IFERROR(IF(OR(IQ$10="", $B56="", $I56="", BW56="", IQ$8=""), "", IF(IQ$9="", BW56/$I56, (BW56-INDEX($L56:$CQ56, $GE56, MATCH(CONCATENATE(IQ$10, " - ", IQ$8-7), $L$68:$CQ$68, 0)))/$I56)), "")</f>
        <v/>
      </c>
      <c r="IR56" s="42" t="str" cm="1">
        <f t="array" ref="IR56">IFERROR(IF(OR(IR$10="", $B56="", $J56="", BX56="", IR$8=""), "", IF(IR$9="", BX56/$J56, (BX56-INDEX($L56:$CQ56, $GE56, MATCH(CONCATENATE(IR$10, " - ", IR$8-7), $L$68:$CQ$68, 0)))/$J56)), "")</f>
        <v/>
      </c>
      <c r="IS56" s="43" t="str" cm="1">
        <f t="array" ref="IS56">IFERROR(IF(OR(IS$10="", $B56="", $K56="", BY56="", IS$8=""), "", IF(IS$9="", BY56/$K56, (BY56-INDEX($L56:$CQ56, $GE56, MATCH(CONCATENATE(IS$10, " - ", IS$8-7), $L$68:$CQ$68, 0)))/$K56)), "")</f>
        <v/>
      </c>
      <c r="IT56" s="41" t="str" cm="1">
        <f t="array" ref="IT56">IFERROR(IF(OR(IT$10="", $B56="", $F56="", BZ56="", IT$8=""), "", IF(IT$9="", BZ56/$F56, (BZ56-INDEX($L56:$CQ56, $GE56, MATCH(CONCATENATE(IT$10, " - ", IT$8-7), $L$68:$CQ$68, 0)))/$F56)), "")</f>
        <v/>
      </c>
      <c r="IU56" s="42" t="str" cm="1">
        <f t="array" ref="IU56">IFERROR(IF(OR(IU$10="", $B56="", $G56="", CA56="", IU$8=""), "", IF(IU$9="", CA56/$G56, (CA56-INDEX($L56:$CQ56, $GE56, MATCH(CONCATENATE(IU$10, " - ", IU$8-7), $L$68:$CQ$68, 0)))/$G56)), "")</f>
        <v/>
      </c>
      <c r="IV56" s="42" t="str" cm="1">
        <f t="array" ref="IV56">IFERROR(IF(OR(IV$10="", $B56="", $H56="", CB56="", IV$8=""), "", IF(IV$9="", CB56/$H56, (CB56-INDEX($L56:$CQ56, $GE56, MATCH(CONCATENATE(IV$10, " - ", IV$8-7), $L$68:$CQ$68, 0)))/$H56)), "")</f>
        <v/>
      </c>
      <c r="IW56" s="42" t="str" cm="1">
        <f t="array" ref="IW56">IFERROR(IF(OR(IW$10="", $B56="", $I56="", CC56="", IW$8=""), "", IF(IW$9="", CC56/$I56, (CC56-INDEX($L56:$CQ56, $GE56, MATCH(CONCATENATE(IW$10, " - ", IW$8-7), $L$68:$CQ$68, 0)))/$I56)), "")</f>
        <v/>
      </c>
      <c r="IX56" s="42" t="str" cm="1">
        <f t="array" ref="IX56">IFERROR(IF(OR(IX$10="", $B56="", $J56="", CD56="", IX$8=""), "", IF(IX$9="", CD56/$J56, (CD56-INDEX($L56:$CQ56, $GE56, MATCH(CONCATENATE(IX$10, " - ", IX$8-7), $L$68:$CQ$68, 0)))/$J56)), "")</f>
        <v/>
      </c>
      <c r="IY56" s="43" t="str" cm="1">
        <f t="array" ref="IY56">IFERROR(IF(OR(IY$10="", $B56="", $K56="", CE56="", IY$8=""), "", IF(IY$9="", CE56/$K56, (CE56-INDEX($L56:$CQ56, $GE56, MATCH(CONCATENATE(IY$10, " - ", IY$8-7), $L$68:$CQ$68, 0)))/$K56)), "")</f>
        <v/>
      </c>
      <c r="IZ56" s="41" t="str" cm="1">
        <f t="array" ref="IZ56">IFERROR(IF(OR(IZ$10="", $B56="", $F56="", CF56="", IZ$8=""), "", IF(IZ$9="", CF56/$F56, (CF56-INDEX($L56:$CQ56, $GE56, MATCH(CONCATENATE(IZ$10, " - ", IZ$8-7), $L$68:$CQ$68, 0)))/$F56)), "")</f>
        <v/>
      </c>
      <c r="JA56" s="42" t="str" cm="1">
        <f t="array" ref="JA56">IFERROR(IF(OR(JA$10="", $B56="", $G56="", CG56="", JA$8=""), "", IF(JA$9="", CG56/$G56, (CG56-INDEX($L56:$CQ56, $GE56, MATCH(CONCATENATE(JA$10, " - ", JA$8-7), $L$68:$CQ$68, 0)))/$G56)), "")</f>
        <v/>
      </c>
      <c r="JB56" s="42" t="str" cm="1">
        <f t="array" ref="JB56">IFERROR(IF(OR(JB$10="", $B56="", $H56="", CH56="", JB$8=""), "", IF(JB$9="", CH56/$H56, (CH56-INDEX($L56:$CQ56, $GE56, MATCH(CONCATENATE(JB$10, " - ", JB$8-7), $L$68:$CQ$68, 0)))/$H56)), "")</f>
        <v/>
      </c>
      <c r="JC56" s="42" t="str" cm="1">
        <f t="array" ref="JC56">IFERROR(IF(OR(JC$10="", $B56="", $I56="", CI56="", JC$8=""), "", IF(JC$9="", CI56/$I56, (CI56-INDEX($L56:$CQ56, $GE56, MATCH(CONCATENATE(JC$10, " - ", JC$8-7), $L$68:$CQ$68, 0)))/$I56)), "")</f>
        <v/>
      </c>
      <c r="JD56" s="42" t="str" cm="1">
        <f t="array" ref="JD56">IFERROR(IF(OR(JD$10="", $B56="", $J56="", CJ56="", JD$8=""), "", IF(JD$9="", CJ56/$J56, (CJ56-INDEX($L56:$CQ56, $GE56, MATCH(CONCATENATE(JD$10, " - ", JD$8-7), $L$68:$CQ$68, 0)))/$J56)), "")</f>
        <v/>
      </c>
      <c r="JE56" s="43" t="str" cm="1">
        <f t="array" ref="JE56">IFERROR(IF(OR(JE$10="", $B56="", $K56="", CK56="", JE$8=""), "", IF(JE$9="", CK56/$K56, (CK56-INDEX($L56:$CQ56, $GE56, MATCH(CONCATENATE(JE$10, " - ", JE$8-7), $L$68:$CQ$68, 0)))/$K56)), "")</f>
        <v/>
      </c>
      <c r="JF56" s="41" t="str" cm="1">
        <f t="array" ref="JF56">IFERROR(IF(OR(JF$10="", $B56="", $F56="", CL56="", JF$8=""), "", IF(JF$9="", CL56/$F56, (CL56-INDEX($L56:$CQ56, $GE56, MATCH(CONCATENATE(JF$10, " - ", JF$8-7), $L$68:$CQ$68, 0)))/$F56)), "")</f>
        <v/>
      </c>
      <c r="JG56" s="42" t="str" cm="1">
        <f t="array" ref="JG56">IFERROR(IF(OR(JG$10="", $B56="", $G56="", CM56="", JG$8=""), "", IF(JG$9="", CM56/$G56, (CM56-INDEX($L56:$CQ56, $GE56, MATCH(CONCATENATE(JG$10, " - ", JG$8-7), $L$68:$CQ$68, 0)))/$G56)), "")</f>
        <v/>
      </c>
      <c r="JH56" s="42" t="str" cm="1">
        <f t="array" ref="JH56">IFERROR(IF(OR(JH$10="", $B56="", $H56="", CN56="", JH$8=""), "", IF(JH$9="", CN56/$H56, (CN56-INDEX($L56:$CQ56, $GE56, MATCH(CONCATENATE(JH$10, " - ", JH$8-7), $L$68:$CQ$68, 0)))/$H56)), "")</f>
        <v/>
      </c>
      <c r="JI56" s="42" t="str" cm="1">
        <f t="array" ref="JI56">IFERROR(IF(OR(JI$10="", $B56="", $I56="", CO56="", JI$8=""), "", IF(JI$9="", CO56/$I56, (CO56-INDEX($L56:$CQ56, $GE56, MATCH(CONCATENATE(JI$10, " - ", JI$8-7), $L$68:$CQ$68, 0)))/$I56)), "")</f>
        <v/>
      </c>
      <c r="JJ56" s="42" t="str" cm="1">
        <f t="array" ref="JJ56">IFERROR(IF(OR(JJ$10="", $B56="", $J56="", CP56="", JJ$8=""), "", IF(JJ$9="", CP56/$J56, (CP56-INDEX($L56:$CQ56, $GE56, MATCH(CONCATENATE(JJ$10, " - ", JJ$8-7), $L$68:$CQ$68, 0)))/$J56)), "")</f>
        <v/>
      </c>
      <c r="JK56" s="43" t="str" cm="1">
        <f t="array" ref="JK56">IFERROR(IF(OR(JK$10="", $B56="", $K56="", CQ56="", JK$8=""), "", IF(JK$9="", CQ56/$K56, (CQ56-INDEX($L56:$CQ56, $GE56, MATCH(CONCATENATE(JK$10, " - ", JK$8-7), $L$68:$CQ$68, 0)))/$K56)), "")</f>
        <v/>
      </c>
      <c r="JM56" s="55" t="str" cm="1">
        <f t="array" ref="JM56">IF(OR(JM$10="", $B56=""), "", SUMPRODUCT(($CY56:$GD56=JM$8)*($CY$10:$GD$10=JM$10)))</f>
        <v/>
      </c>
      <c r="JN56" s="56" t="str" cm="1">
        <f t="array" ref="JN56">IF(OR(JN$10="", $B56=""), "", SUMPRODUCT(($CY56:$GD56=JN$8)*($CY$10:$GD$10=JN$10)))</f>
        <v/>
      </c>
      <c r="JO56" s="56" t="str" cm="1">
        <f t="array" ref="JO56">IF(OR(JO$10="", $B56=""), "", SUMPRODUCT(($CY56:$GD56=JO$8)*($CY$10:$GD$10=JO$10)))</f>
        <v/>
      </c>
      <c r="JP56" s="56" t="str" cm="1">
        <f t="array" ref="JP56">IF(OR(JP$10="", $B56=""), "", SUMPRODUCT(($CY56:$GD56=JP$8)*($CY$10:$GD$10=JP$10)))</f>
        <v/>
      </c>
      <c r="JQ56" s="56" t="str" cm="1">
        <f t="array" ref="JQ56">IF(OR(JQ$10="", $B56=""), "", SUMPRODUCT(($CY56:$GD56=JQ$8)*($CY$10:$GD$10=JQ$10)))</f>
        <v/>
      </c>
      <c r="JR56" s="56" t="str" cm="1">
        <f t="array" ref="JR56">IF(OR(JR$10="", $B56=""), "", SUMPRODUCT(($CY56:$GD56=JR$8)*($CY$10:$GD$10=JR$10)))</f>
        <v/>
      </c>
      <c r="JS56" s="56" t="str" cm="1">
        <f t="array" ref="JS56">IF(OR(JS$10="", $B56=""), "", SUMPRODUCT(($CY56:$GD56=JS$8)*($CY$10:$GD$10=JS$10)))</f>
        <v/>
      </c>
      <c r="JT56" s="56" t="str" cm="1">
        <f t="array" ref="JT56">IF(OR(JT$10="", $B56=""), "", SUMPRODUCT(($CY56:$GD56=JT$8)*($CY$10:$GD$10=JT$10)))</f>
        <v/>
      </c>
      <c r="JU56" s="56" t="str" cm="1">
        <f t="array" ref="JU56">IF(OR(JU$10="", $B56=""), "", SUMPRODUCT(($CY56:$GD56=JU$8)*($CY$10:$GD$10=JU$10)))</f>
        <v/>
      </c>
      <c r="JV56" s="56" t="str" cm="1">
        <f t="array" ref="JV56">IF(OR(JV$10="", $B56=""), "", SUMPRODUCT(($CY56:$GD56=JV$8)*($CY$10:$GD$10=JV$10)))</f>
        <v/>
      </c>
      <c r="JW56" s="56" t="str" cm="1">
        <f t="array" ref="JW56">IF(OR(JW$10="", $B56=""), "", SUMPRODUCT(($CY56:$GD56=JW$8)*($CY$10:$GD$10=JW$10)))</f>
        <v/>
      </c>
      <c r="JX56" s="56" t="str" cm="1">
        <f t="array" ref="JX56">IF(OR(JX$10="", $B56=""), "", SUMPRODUCT(($CY56:$GD56=JX$8)*($CY$10:$GD$10=JX$10)))</f>
        <v/>
      </c>
      <c r="JY56" s="56" t="str" cm="1">
        <f t="array" ref="JY56">IF(OR(JY$10="", $B56=""), "", SUMPRODUCT(($CY56:$GD56=JY$8)*($CY$10:$GD$10=JY$10)))</f>
        <v/>
      </c>
      <c r="JZ56" s="56" t="str" cm="1">
        <f t="array" ref="JZ56">IF(OR(JZ$10="", $B56=""), "", SUMPRODUCT(($CY56:$GD56=JZ$8)*($CY$10:$GD$10=JZ$10)))</f>
        <v/>
      </c>
      <c r="KA56" s="56" t="str" cm="1">
        <f t="array" ref="KA56">IF(OR(KA$10="", $B56=""), "", SUMPRODUCT(($CY56:$GD56=KA$8)*($CY$10:$GD$10=KA$10)))</f>
        <v/>
      </c>
      <c r="KB56" s="56" t="str" cm="1">
        <f t="array" ref="KB56">IF(OR(KB$10="", $B56=""), "", SUMPRODUCT(($CY56:$GD56=KB$8)*($CY$10:$GD$10=KB$10)))</f>
        <v/>
      </c>
      <c r="KC56" s="56" t="str" cm="1">
        <f t="array" ref="KC56">IF(OR(KC$10="", $B56=""), "", SUMPRODUCT(($CY56:$GD56=KC$8)*($CY$10:$GD$10=KC$10)))</f>
        <v/>
      </c>
      <c r="KD56" s="57" t="str" cm="1">
        <f t="array" ref="KD56">IF(OR(KD$10="", $B56=""), "", SUMPRODUCT(($CY56:$GD56=KD$8)*($CY$10:$GD$10=KD$10)))</f>
        <v/>
      </c>
      <c r="KF56" s="70" t="str">
        <f t="shared" si="213"/>
        <v/>
      </c>
      <c r="KH56" s="76" t="str">
        <f t="shared" si="217"/>
        <v/>
      </c>
      <c r="KI56" s="77" t="str">
        <f t="shared" si="217"/>
        <v/>
      </c>
      <c r="KJ56" s="77" t="str">
        <f t="shared" si="217"/>
        <v/>
      </c>
      <c r="KK56" s="77" t="str">
        <f t="shared" si="217"/>
        <v/>
      </c>
      <c r="KL56" s="77" t="str">
        <f t="shared" si="217"/>
        <v/>
      </c>
      <c r="KM56" s="77" t="str">
        <f t="shared" si="217"/>
        <v/>
      </c>
      <c r="KN56" s="77" t="str">
        <f t="shared" si="217"/>
        <v/>
      </c>
      <c r="KO56" s="77" t="str">
        <f t="shared" si="217"/>
        <v/>
      </c>
      <c r="KP56" s="77" t="str">
        <f t="shared" si="217"/>
        <v/>
      </c>
      <c r="KQ56" s="77" t="str">
        <f t="shared" si="217"/>
        <v/>
      </c>
      <c r="KR56" s="77" t="str">
        <f t="shared" si="217"/>
        <v/>
      </c>
      <c r="KS56" s="77" t="str">
        <f t="shared" si="217"/>
        <v/>
      </c>
      <c r="KT56" s="78" t="str">
        <f t="shared" si="217"/>
        <v/>
      </c>
      <c r="KV56" s="97" t="str">
        <f t="shared" si="215"/>
        <v/>
      </c>
      <c r="KW56" s="98" t="str">
        <f t="shared" si="216"/>
        <v/>
      </c>
    </row>
    <row r="57" spans="1:309" x14ac:dyDescent="0.25">
      <c r="A57" s="2"/>
      <c r="B57" s="291"/>
      <c r="C57" s="292"/>
      <c r="D57" s="293"/>
      <c r="E57" s="294"/>
      <c r="F57" s="295"/>
      <c r="G57" s="296"/>
      <c r="H57" s="296"/>
      <c r="I57" s="296"/>
      <c r="J57" s="296"/>
      <c r="K57" s="297"/>
      <c r="L57" s="295"/>
      <c r="M57" s="296"/>
      <c r="N57" s="296"/>
      <c r="O57" s="296"/>
      <c r="P57" s="296"/>
      <c r="Q57" s="297"/>
      <c r="R57" s="295"/>
      <c r="S57" s="296"/>
      <c r="T57" s="296"/>
      <c r="U57" s="296"/>
      <c r="V57" s="296"/>
      <c r="W57" s="297"/>
      <c r="X57" s="295"/>
      <c r="Y57" s="296"/>
      <c r="Z57" s="296"/>
      <c r="AA57" s="296"/>
      <c r="AB57" s="296"/>
      <c r="AC57" s="297"/>
      <c r="AD57" s="295"/>
      <c r="AE57" s="296"/>
      <c r="AF57" s="296"/>
      <c r="AG57" s="296"/>
      <c r="AH57" s="296"/>
      <c r="AI57" s="297"/>
      <c r="AJ57" s="295"/>
      <c r="AK57" s="296"/>
      <c r="AL57" s="296"/>
      <c r="AM57" s="296"/>
      <c r="AN57" s="296"/>
      <c r="AO57" s="297"/>
      <c r="AP57" s="295"/>
      <c r="AQ57" s="296"/>
      <c r="AR57" s="296"/>
      <c r="AS57" s="296"/>
      <c r="AT57" s="296"/>
      <c r="AU57" s="297"/>
      <c r="AV57" s="295"/>
      <c r="AW57" s="296"/>
      <c r="AX57" s="296"/>
      <c r="AY57" s="296"/>
      <c r="AZ57" s="296"/>
      <c r="BA57" s="297"/>
      <c r="BB57" s="295"/>
      <c r="BC57" s="296"/>
      <c r="BD57" s="296"/>
      <c r="BE57" s="296"/>
      <c r="BF57" s="296"/>
      <c r="BG57" s="297"/>
      <c r="BH57" s="295"/>
      <c r="BI57" s="296"/>
      <c r="BJ57" s="296"/>
      <c r="BK57" s="296"/>
      <c r="BL57" s="296"/>
      <c r="BM57" s="297"/>
      <c r="BN57" s="295"/>
      <c r="BO57" s="296"/>
      <c r="BP57" s="296"/>
      <c r="BQ57" s="296"/>
      <c r="BR57" s="296"/>
      <c r="BS57" s="297"/>
      <c r="BT57" s="295"/>
      <c r="BU57" s="296"/>
      <c r="BV57" s="296"/>
      <c r="BW57" s="296"/>
      <c r="BX57" s="296"/>
      <c r="BY57" s="297"/>
      <c r="BZ57" s="295"/>
      <c r="CA57" s="296"/>
      <c r="CB57" s="296"/>
      <c r="CC57" s="296"/>
      <c r="CD57" s="296"/>
      <c r="CE57" s="297"/>
      <c r="CF57" s="295"/>
      <c r="CG57" s="296"/>
      <c r="CH57" s="296"/>
      <c r="CI57" s="296"/>
      <c r="CJ57" s="296"/>
      <c r="CK57" s="297"/>
      <c r="CL57" s="295"/>
      <c r="CM57" s="296"/>
      <c r="CN57" s="296"/>
      <c r="CO57" s="296"/>
      <c r="CP57" s="296"/>
      <c r="CQ57" s="297"/>
      <c r="CR57" s="2"/>
      <c r="CV57" s="116" t="str">
        <f t="shared" si="210"/>
        <v/>
      </c>
      <c r="CW57" s="117" t="str">
        <f t="shared" si="211"/>
        <v/>
      </c>
      <c r="CY57" s="32" t="str">
        <f t="shared" ca="1" si="212"/>
        <v/>
      </c>
      <c r="CZ57" s="33" t="str">
        <f t="shared" ca="1" si="126"/>
        <v/>
      </c>
      <c r="DA57" s="33" t="str">
        <f t="shared" ca="1" si="127"/>
        <v/>
      </c>
      <c r="DB57" s="33" t="str">
        <f t="shared" ca="1" si="128"/>
        <v/>
      </c>
      <c r="DC57" s="33" t="str">
        <f t="shared" ca="1" si="129"/>
        <v/>
      </c>
      <c r="DD57" s="33" t="str">
        <f t="shared" ca="1" si="130"/>
        <v/>
      </c>
      <c r="DE57" s="33" t="str">
        <f t="shared" ca="1" si="131"/>
        <v/>
      </c>
      <c r="DF57" s="33" t="str">
        <f t="shared" ca="1" si="132"/>
        <v/>
      </c>
      <c r="DG57" s="33" t="str">
        <f t="shared" ca="1" si="133"/>
        <v/>
      </c>
      <c r="DH57" s="33" t="str">
        <f t="shared" ca="1" si="134"/>
        <v/>
      </c>
      <c r="DI57" s="33" t="str">
        <f t="shared" ca="1" si="135"/>
        <v/>
      </c>
      <c r="DJ57" s="33" t="str">
        <f t="shared" ca="1" si="136"/>
        <v/>
      </c>
      <c r="DK57" s="33" t="str">
        <f t="shared" ca="1" si="137"/>
        <v/>
      </c>
      <c r="DL57" s="33" t="str">
        <f t="shared" ca="1" si="138"/>
        <v/>
      </c>
      <c r="DM57" s="33" t="str">
        <f t="shared" ca="1" si="139"/>
        <v/>
      </c>
      <c r="DN57" s="33" t="str">
        <f t="shared" ca="1" si="140"/>
        <v/>
      </c>
      <c r="DO57" s="33" t="str">
        <f t="shared" ca="1" si="141"/>
        <v/>
      </c>
      <c r="DP57" s="33" t="str">
        <f t="shared" ca="1" si="142"/>
        <v/>
      </c>
      <c r="DQ57" s="33" t="str">
        <f t="shared" ca="1" si="143"/>
        <v/>
      </c>
      <c r="DR57" s="33" t="str">
        <f t="shared" ca="1" si="144"/>
        <v/>
      </c>
      <c r="DS57" s="33" t="str">
        <f t="shared" ca="1" si="145"/>
        <v/>
      </c>
      <c r="DT57" s="33" t="str">
        <f t="shared" ca="1" si="146"/>
        <v/>
      </c>
      <c r="DU57" s="33" t="str">
        <f t="shared" ca="1" si="147"/>
        <v/>
      </c>
      <c r="DV57" s="33" t="str">
        <f t="shared" ca="1" si="148"/>
        <v/>
      </c>
      <c r="DW57" s="33" t="str">
        <f t="shared" ca="1" si="149"/>
        <v/>
      </c>
      <c r="DX57" s="33" t="str">
        <f t="shared" ca="1" si="150"/>
        <v/>
      </c>
      <c r="DY57" s="33" t="str">
        <f t="shared" ca="1" si="151"/>
        <v/>
      </c>
      <c r="DZ57" s="33" t="str">
        <f t="shared" ca="1" si="152"/>
        <v/>
      </c>
      <c r="EA57" s="33" t="str">
        <f t="shared" ca="1" si="153"/>
        <v/>
      </c>
      <c r="EB57" s="33" t="str">
        <f t="shared" ca="1" si="154"/>
        <v/>
      </c>
      <c r="EC57" s="33" t="str">
        <f t="shared" ca="1" si="155"/>
        <v/>
      </c>
      <c r="ED57" s="33" t="str">
        <f t="shared" ca="1" si="156"/>
        <v/>
      </c>
      <c r="EE57" s="33" t="str">
        <f t="shared" ca="1" si="157"/>
        <v/>
      </c>
      <c r="EF57" s="33" t="str">
        <f t="shared" ca="1" si="158"/>
        <v/>
      </c>
      <c r="EG57" s="33" t="str">
        <f t="shared" ca="1" si="159"/>
        <v/>
      </c>
      <c r="EH57" s="33" t="str">
        <f t="shared" ca="1" si="160"/>
        <v/>
      </c>
      <c r="EI57" s="33" t="str">
        <f t="shared" ca="1" si="161"/>
        <v/>
      </c>
      <c r="EJ57" s="33" t="str">
        <f t="shared" ca="1" si="162"/>
        <v/>
      </c>
      <c r="EK57" s="33" t="str">
        <f t="shared" ca="1" si="163"/>
        <v/>
      </c>
      <c r="EL57" s="33" t="str">
        <f t="shared" ca="1" si="164"/>
        <v/>
      </c>
      <c r="EM57" s="33" t="str">
        <f t="shared" ca="1" si="165"/>
        <v/>
      </c>
      <c r="EN57" s="33" t="str">
        <f t="shared" ca="1" si="166"/>
        <v/>
      </c>
      <c r="EO57" s="33" t="str">
        <f t="shared" ca="1" si="167"/>
        <v/>
      </c>
      <c r="EP57" s="33" t="str">
        <f t="shared" ca="1" si="168"/>
        <v/>
      </c>
      <c r="EQ57" s="33" t="str">
        <f t="shared" ca="1" si="169"/>
        <v/>
      </c>
      <c r="ER57" s="33" t="str">
        <f t="shared" ca="1" si="170"/>
        <v/>
      </c>
      <c r="ES57" s="33" t="str">
        <f t="shared" ca="1" si="171"/>
        <v/>
      </c>
      <c r="ET57" s="33" t="str">
        <f t="shared" ca="1" si="172"/>
        <v/>
      </c>
      <c r="EU57" s="33" t="str">
        <f t="shared" ca="1" si="173"/>
        <v/>
      </c>
      <c r="EV57" s="33" t="str">
        <f t="shared" ca="1" si="174"/>
        <v/>
      </c>
      <c r="EW57" s="33" t="str">
        <f t="shared" ca="1" si="175"/>
        <v/>
      </c>
      <c r="EX57" s="33" t="str">
        <f t="shared" ca="1" si="176"/>
        <v/>
      </c>
      <c r="EY57" s="33" t="str">
        <f t="shared" ca="1" si="177"/>
        <v/>
      </c>
      <c r="EZ57" s="33" t="str">
        <f t="shared" ca="1" si="178"/>
        <v/>
      </c>
      <c r="FA57" s="33" t="str">
        <f t="shared" ca="1" si="179"/>
        <v/>
      </c>
      <c r="FB57" s="33" t="str">
        <f t="shared" ca="1" si="180"/>
        <v/>
      </c>
      <c r="FC57" s="33" t="str">
        <f t="shared" ca="1" si="181"/>
        <v/>
      </c>
      <c r="FD57" s="33" t="str">
        <f t="shared" ca="1" si="182"/>
        <v/>
      </c>
      <c r="FE57" s="33" t="str">
        <f t="shared" ca="1" si="183"/>
        <v/>
      </c>
      <c r="FF57" s="33" t="str">
        <f t="shared" ca="1" si="184"/>
        <v/>
      </c>
      <c r="FG57" s="33" t="str">
        <f t="shared" ca="1" si="185"/>
        <v/>
      </c>
      <c r="FH57" s="33" t="str">
        <f t="shared" ca="1" si="186"/>
        <v/>
      </c>
      <c r="FI57" s="33" t="str">
        <f t="shared" ca="1" si="187"/>
        <v/>
      </c>
      <c r="FJ57" s="33" t="str">
        <f t="shared" ca="1" si="188"/>
        <v/>
      </c>
      <c r="FK57" s="33" t="str">
        <f t="shared" ca="1" si="189"/>
        <v/>
      </c>
      <c r="FL57" s="33" t="str">
        <f t="shared" ca="1" si="190"/>
        <v/>
      </c>
      <c r="FM57" s="33" t="str">
        <f t="shared" ca="1" si="191"/>
        <v/>
      </c>
      <c r="FN57" s="33" t="str">
        <f t="shared" ca="1" si="192"/>
        <v/>
      </c>
      <c r="FO57" s="33" t="str">
        <f t="shared" ca="1" si="193"/>
        <v/>
      </c>
      <c r="FP57" s="33" t="str">
        <f t="shared" ca="1" si="194"/>
        <v/>
      </c>
      <c r="FQ57" s="33" t="str">
        <f t="shared" ca="1" si="195"/>
        <v/>
      </c>
      <c r="FR57" s="33" t="str">
        <f t="shared" ca="1" si="196"/>
        <v/>
      </c>
      <c r="FS57" s="33" t="str">
        <f t="shared" ca="1" si="197"/>
        <v/>
      </c>
      <c r="FT57" s="33" t="str">
        <f t="shared" ca="1" si="198"/>
        <v/>
      </c>
      <c r="FU57" s="33" t="str">
        <f t="shared" ca="1" si="199"/>
        <v/>
      </c>
      <c r="FV57" s="33" t="str">
        <f t="shared" ca="1" si="200"/>
        <v/>
      </c>
      <c r="FW57" s="33" t="str">
        <f t="shared" ca="1" si="201"/>
        <v/>
      </c>
      <c r="FX57" s="33" t="str">
        <f t="shared" ca="1" si="202"/>
        <v/>
      </c>
      <c r="FY57" s="33" t="str">
        <f t="shared" ca="1" si="203"/>
        <v/>
      </c>
      <c r="FZ57" s="33" t="str">
        <f t="shared" ca="1" si="204"/>
        <v/>
      </c>
      <c r="GA57" s="33" t="str">
        <f t="shared" ca="1" si="205"/>
        <v/>
      </c>
      <c r="GB57" s="33" t="str">
        <f t="shared" ca="1" si="206"/>
        <v/>
      </c>
      <c r="GC57" s="33" t="str">
        <f t="shared" ca="1" si="207"/>
        <v/>
      </c>
      <c r="GD57" s="34" t="str">
        <f t="shared" ca="1" si="208"/>
        <v/>
      </c>
      <c r="GF57" s="41" t="str" cm="1">
        <f t="array" ref="GF57">IFERROR(IF(OR(GF$10="", $B57="", $F57="", L57="", GF$8=""), "", IF(GF$9="", L57/$F57, (L57-INDEX($L57:$CQ57, $GE57, MATCH(CONCATENATE(GF$10, " - ", GF$8-7), $L$68:$CQ$68, 0)))/$F57)), "")</f>
        <v/>
      </c>
      <c r="GG57" s="42" t="str" cm="1">
        <f t="array" ref="GG57">IFERROR(IF(OR(GG$10="", $B57="", $G57="", M57="", GG$8=""), "", IF(GG$9="", M57/$G57, (M57-INDEX($L57:$CQ57, $GE57, MATCH(CONCATENATE(GG$10, " - ", GG$8-7), $L$68:$CQ$68, 0)))/$G57)), "")</f>
        <v/>
      </c>
      <c r="GH57" s="42" t="str" cm="1">
        <f t="array" ref="GH57">IFERROR(IF(OR(GH$10="", $B57="", $H57="", N57="", GH$8=""), "", IF(GH$9="", N57/$H57, (N57-INDEX($L57:$CQ57, $GE57, MATCH(CONCATENATE(GH$10, " - ", GH$8-7), $L$68:$CQ$68, 0)))/$H57)), "")</f>
        <v/>
      </c>
      <c r="GI57" s="42" t="str" cm="1">
        <f t="array" ref="GI57">IFERROR(IF(OR(GI$10="", $B57="", $I57="", O57="", GI$8=""), "", IF(GI$9="", O57/$I57, (O57-INDEX($L57:$CQ57, $GE57, MATCH(CONCATENATE(GI$10, " - ", GI$8-7), $L$68:$CQ$68, 0)))/$I57)), "")</f>
        <v/>
      </c>
      <c r="GJ57" s="42" t="str" cm="1">
        <f t="array" ref="GJ57">IFERROR(IF(OR(GJ$10="", $B57="", $J57="", P57="", GJ$8=""), "", IF(GJ$9="", P57/$J57, (P57-INDEX($L57:$CQ57, $GE57, MATCH(CONCATENATE(GJ$10, " - ", GJ$8-7), $L$68:$CQ$68, 0)))/$J57)), "")</f>
        <v/>
      </c>
      <c r="GK57" s="43" t="str" cm="1">
        <f t="array" ref="GK57">IFERROR(IF(OR(GK$10="", $B57="", $K57="", Q57="", GK$8=""), "", IF(GK$9="", Q57/$K57, (Q57-INDEX($L57:$CQ57, $GE57, MATCH(CONCATENATE(GK$10, " - ", GK$8-7), $L$68:$CQ$68, 0)))/$K57)), "")</f>
        <v/>
      </c>
      <c r="GL57" s="41" t="str" cm="1">
        <f t="array" ref="GL57">IFERROR(IF(OR(GL$10="", $B57="", $F57="", R57="", GL$8=""), "", IF(GL$9="", R57/$F57, (R57-INDEX($L57:$CQ57, $GE57, MATCH(CONCATENATE(GL$10, " - ", GL$8-7), $L$68:$CQ$68, 0)))/$F57)), "")</f>
        <v/>
      </c>
      <c r="GM57" s="42" t="str" cm="1">
        <f t="array" ref="GM57">IFERROR(IF(OR(GM$10="", $B57="", $G57="", S57="", GM$8=""), "", IF(GM$9="", S57/$G57, (S57-INDEX($L57:$CQ57, $GE57, MATCH(CONCATENATE(GM$10, " - ", GM$8-7), $L$68:$CQ$68, 0)))/$G57)), "")</f>
        <v/>
      </c>
      <c r="GN57" s="42" t="str" cm="1">
        <f t="array" ref="GN57">IFERROR(IF(OR(GN$10="", $B57="", $H57="", T57="", GN$8=""), "", IF(GN$9="", T57/$H57, (T57-INDEX($L57:$CQ57, $GE57, MATCH(CONCATENATE(GN$10, " - ", GN$8-7), $L$68:$CQ$68, 0)))/$H57)), "")</f>
        <v/>
      </c>
      <c r="GO57" s="42" t="str" cm="1">
        <f t="array" ref="GO57">IFERROR(IF(OR(GO$10="", $B57="", $I57="", U57="", GO$8=""), "", IF(GO$9="", U57/$I57, (U57-INDEX($L57:$CQ57, $GE57, MATCH(CONCATENATE(GO$10, " - ", GO$8-7), $L$68:$CQ$68, 0)))/$I57)), "")</f>
        <v/>
      </c>
      <c r="GP57" s="42" t="str" cm="1">
        <f t="array" ref="GP57">IFERROR(IF(OR(GP$10="", $B57="", $J57="", V57="", GP$8=""), "", IF(GP$9="", V57/$J57, (V57-INDEX($L57:$CQ57, $GE57, MATCH(CONCATENATE(GP$10, " - ", GP$8-7), $L$68:$CQ$68, 0)))/$J57)), "")</f>
        <v/>
      </c>
      <c r="GQ57" s="43" t="str" cm="1">
        <f t="array" ref="GQ57">IFERROR(IF(OR(GQ$10="", $B57="", $K57="", W57="", GQ$8=""), "", IF(GQ$9="", W57/$K57, (W57-INDEX($L57:$CQ57, $GE57, MATCH(CONCATENATE(GQ$10, " - ", GQ$8-7), $L$68:$CQ$68, 0)))/$K57)), "")</f>
        <v/>
      </c>
      <c r="GR57" s="41" t="str" cm="1">
        <f t="array" ref="GR57">IFERROR(IF(OR(GR$10="", $B57="", $F57="", X57="", GR$8=""), "", IF(GR$9="", X57/$F57, (X57-INDEX($L57:$CQ57, $GE57, MATCH(CONCATENATE(GR$10, " - ", GR$8-7), $L$68:$CQ$68, 0)))/$F57)), "")</f>
        <v/>
      </c>
      <c r="GS57" s="42" t="str" cm="1">
        <f t="array" ref="GS57">IFERROR(IF(OR(GS$10="", $B57="", $G57="", Y57="", GS$8=""), "", IF(GS$9="", Y57/$G57, (Y57-INDEX($L57:$CQ57, $GE57, MATCH(CONCATENATE(GS$10, " - ", GS$8-7), $L$68:$CQ$68, 0)))/$G57)), "")</f>
        <v/>
      </c>
      <c r="GT57" s="42" t="str" cm="1">
        <f t="array" ref="GT57">IFERROR(IF(OR(GT$10="", $B57="", $H57="", Z57="", GT$8=""), "", IF(GT$9="", Z57/$H57, (Z57-INDEX($L57:$CQ57, $GE57, MATCH(CONCATENATE(GT$10, " - ", GT$8-7), $L$68:$CQ$68, 0)))/$H57)), "")</f>
        <v/>
      </c>
      <c r="GU57" s="42" t="str" cm="1">
        <f t="array" ref="GU57">IFERROR(IF(OR(GU$10="", $B57="", $I57="", AA57="", GU$8=""), "", IF(GU$9="", AA57/$I57, (AA57-INDEX($L57:$CQ57, $GE57, MATCH(CONCATENATE(GU$10, " - ", GU$8-7), $L$68:$CQ$68, 0)))/$I57)), "")</f>
        <v/>
      </c>
      <c r="GV57" s="42" t="str" cm="1">
        <f t="array" ref="GV57">IFERROR(IF(OR(GV$10="", $B57="", $J57="", AB57="", GV$8=""), "", IF(GV$9="", AB57/$J57, (AB57-INDEX($L57:$CQ57, $GE57, MATCH(CONCATENATE(GV$10, " - ", GV$8-7), $L$68:$CQ$68, 0)))/$J57)), "")</f>
        <v/>
      </c>
      <c r="GW57" s="43" t="str" cm="1">
        <f t="array" ref="GW57">IFERROR(IF(OR(GW$10="", $B57="", $K57="", AC57="", GW$8=""), "", IF(GW$9="", AC57/$K57, (AC57-INDEX($L57:$CQ57, $GE57, MATCH(CONCATENATE(GW$10, " - ", GW$8-7), $L$68:$CQ$68, 0)))/$K57)), "")</f>
        <v/>
      </c>
      <c r="GX57" s="41" t="str" cm="1">
        <f t="array" ref="GX57">IFERROR(IF(OR(GX$10="", $B57="", $F57="", AD57="", GX$8=""), "", IF(GX$9="", AD57/$F57, (AD57-INDEX($L57:$CQ57, $GE57, MATCH(CONCATENATE(GX$10, " - ", GX$8-7), $L$68:$CQ$68, 0)))/$F57)), "")</f>
        <v/>
      </c>
      <c r="GY57" s="42" t="str" cm="1">
        <f t="array" ref="GY57">IFERROR(IF(OR(GY$10="", $B57="", $G57="", AE57="", GY$8=""), "", IF(GY$9="", AE57/$G57, (AE57-INDEX($L57:$CQ57, $GE57, MATCH(CONCATENATE(GY$10, " - ", GY$8-7), $L$68:$CQ$68, 0)))/$G57)), "")</f>
        <v/>
      </c>
      <c r="GZ57" s="42" t="str" cm="1">
        <f t="array" ref="GZ57">IFERROR(IF(OR(GZ$10="", $B57="", $H57="", AF57="", GZ$8=""), "", IF(GZ$9="", AF57/$H57, (AF57-INDEX($L57:$CQ57, $GE57, MATCH(CONCATENATE(GZ$10, " - ", GZ$8-7), $L$68:$CQ$68, 0)))/$H57)), "")</f>
        <v/>
      </c>
      <c r="HA57" s="42" t="str" cm="1">
        <f t="array" ref="HA57">IFERROR(IF(OR(HA$10="", $B57="", $I57="", AG57="", HA$8=""), "", IF(HA$9="", AG57/$I57, (AG57-INDEX($L57:$CQ57, $GE57, MATCH(CONCATENATE(HA$10, " - ", HA$8-7), $L$68:$CQ$68, 0)))/$I57)), "")</f>
        <v/>
      </c>
      <c r="HB57" s="42" t="str" cm="1">
        <f t="array" ref="HB57">IFERROR(IF(OR(HB$10="", $B57="", $J57="", AH57="", HB$8=""), "", IF(HB$9="", AH57/$J57, (AH57-INDEX($L57:$CQ57, $GE57, MATCH(CONCATENATE(HB$10, " - ", HB$8-7), $L$68:$CQ$68, 0)))/$J57)), "")</f>
        <v/>
      </c>
      <c r="HC57" s="43" t="str" cm="1">
        <f t="array" ref="HC57">IFERROR(IF(OR(HC$10="", $B57="", $K57="", AI57="", HC$8=""), "", IF(HC$9="", AI57/$K57, (AI57-INDEX($L57:$CQ57, $GE57, MATCH(CONCATENATE(HC$10, " - ", HC$8-7), $L$68:$CQ$68, 0)))/$K57)), "")</f>
        <v/>
      </c>
      <c r="HD57" s="41" t="str" cm="1">
        <f t="array" ref="HD57">IFERROR(IF(OR(HD$10="", $B57="", $F57="", AJ57="", HD$8=""), "", IF(HD$9="", AJ57/$F57, (AJ57-INDEX($L57:$CQ57, $GE57, MATCH(CONCATENATE(HD$10, " - ", HD$8-7), $L$68:$CQ$68, 0)))/$F57)), "")</f>
        <v/>
      </c>
      <c r="HE57" s="42" t="str" cm="1">
        <f t="array" ref="HE57">IFERROR(IF(OR(HE$10="", $B57="", $G57="", AK57="", HE$8=""), "", IF(HE$9="", AK57/$G57, (AK57-INDEX($L57:$CQ57, $GE57, MATCH(CONCATENATE(HE$10, " - ", HE$8-7), $L$68:$CQ$68, 0)))/$G57)), "")</f>
        <v/>
      </c>
      <c r="HF57" s="42" t="str" cm="1">
        <f t="array" ref="HF57">IFERROR(IF(OR(HF$10="", $B57="", $H57="", AL57="", HF$8=""), "", IF(HF$9="", AL57/$H57, (AL57-INDEX($L57:$CQ57, $GE57, MATCH(CONCATENATE(HF$10, " - ", HF$8-7), $L$68:$CQ$68, 0)))/$H57)), "")</f>
        <v/>
      </c>
      <c r="HG57" s="42" t="str" cm="1">
        <f t="array" ref="HG57">IFERROR(IF(OR(HG$10="", $B57="", $I57="", AM57="", HG$8=""), "", IF(HG$9="", AM57/$I57, (AM57-INDEX($L57:$CQ57, $GE57, MATCH(CONCATENATE(HG$10, " - ", HG$8-7), $L$68:$CQ$68, 0)))/$I57)), "")</f>
        <v/>
      </c>
      <c r="HH57" s="42" t="str" cm="1">
        <f t="array" ref="HH57">IFERROR(IF(OR(HH$10="", $B57="", $J57="", AN57="", HH$8=""), "", IF(HH$9="", AN57/$J57, (AN57-INDEX($L57:$CQ57, $GE57, MATCH(CONCATENATE(HH$10, " - ", HH$8-7), $L$68:$CQ$68, 0)))/$J57)), "")</f>
        <v/>
      </c>
      <c r="HI57" s="43" t="str" cm="1">
        <f t="array" ref="HI57">IFERROR(IF(OR(HI$10="", $B57="", $K57="", AO57="", HI$8=""), "", IF(HI$9="", AO57/$K57, (AO57-INDEX($L57:$CQ57, $GE57, MATCH(CONCATENATE(HI$10, " - ", HI$8-7), $L$68:$CQ$68, 0)))/$K57)), "")</f>
        <v/>
      </c>
      <c r="HJ57" s="41" t="str" cm="1">
        <f t="array" ref="HJ57">IFERROR(IF(OR(HJ$10="", $B57="", $F57="", AP57="", HJ$8=""), "", IF(HJ$9="", AP57/$F57, (AP57-INDEX($L57:$CQ57, $GE57, MATCH(CONCATENATE(HJ$10, " - ", HJ$8-7), $L$68:$CQ$68, 0)))/$F57)), "")</f>
        <v/>
      </c>
      <c r="HK57" s="42" t="str" cm="1">
        <f t="array" ref="HK57">IFERROR(IF(OR(HK$10="", $B57="", $G57="", AQ57="", HK$8=""), "", IF(HK$9="", AQ57/$G57, (AQ57-INDEX($L57:$CQ57, $GE57, MATCH(CONCATENATE(HK$10, " - ", HK$8-7), $L$68:$CQ$68, 0)))/$G57)), "")</f>
        <v/>
      </c>
      <c r="HL57" s="42" t="str" cm="1">
        <f t="array" ref="HL57">IFERROR(IF(OR(HL$10="", $B57="", $H57="", AR57="", HL$8=""), "", IF(HL$9="", AR57/$H57, (AR57-INDEX($L57:$CQ57, $GE57, MATCH(CONCATENATE(HL$10, " - ", HL$8-7), $L$68:$CQ$68, 0)))/$H57)), "")</f>
        <v/>
      </c>
      <c r="HM57" s="42" t="str" cm="1">
        <f t="array" ref="HM57">IFERROR(IF(OR(HM$10="", $B57="", $I57="", AS57="", HM$8=""), "", IF(HM$9="", AS57/$I57, (AS57-INDEX($L57:$CQ57, $GE57, MATCH(CONCATENATE(HM$10, " - ", HM$8-7), $L$68:$CQ$68, 0)))/$I57)), "")</f>
        <v/>
      </c>
      <c r="HN57" s="42" t="str" cm="1">
        <f t="array" ref="HN57">IFERROR(IF(OR(HN$10="", $B57="", $J57="", AT57="", HN$8=""), "", IF(HN$9="", AT57/$J57, (AT57-INDEX($L57:$CQ57, $GE57, MATCH(CONCATENATE(HN$10, " - ", HN$8-7), $L$68:$CQ$68, 0)))/$J57)), "")</f>
        <v/>
      </c>
      <c r="HO57" s="43" t="str" cm="1">
        <f t="array" ref="HO57">IFERROR(IF(OR(HO$10="", $B57="", $K57="", AU57="", HO$8=""), "", IF(HO$9="", AU57/$K57, (AU57-INDEX($L57:$CQ57, $GE57, MATCH(CONCATENATE(HO$10, " - ", HO$8-7), $L$68:$CQ$68, 0)))/$K57)), "")</f>
        <v/>
      </c>
      <c r="HP57" s="41" t="str" cm="1">
        <f t="array" ref="HP57">IFERROR(IF(OR(HP$10="", $B57="", $F57="", AV57="", HP$8=""), "", IF(HP$9="", AV57/$F57, (AV57-INDEX($L57:$CQ57, $GE57, MATCH(CONCATENATE(HP$10, " - ", HP$8-7), $L$68:$CQ$68, 0)))/$F57)), "")</f>
        <v/>
      </c>
      <c r="HQ57" s="42" t="str" cm="1">
        <f t="array" ref="HQ57">IFERROR(IF(OR(HQ$10="", $B57="", $G57="", AW57="", HQ$8=""), "", IF(HQ$9="", AW57/$G57, (AW57-INDEX($L57:$CQ57, $GE57, MATCH(CONCATENATE(HQ$10, " - ", HQ$8-7), $L$68:$CQ$68, 0)))/$G57)), "")</f>
        <v/>
      </c>
      <c r="HR57" s="42" t="str" cm="1">
        <f t="array" ref="HR57">IFERROR(IF(OR(HR$10="", $B57="", $H57="", AX57="", HR$8=""), "", IF(HR$9="", AX57/$H57, (AX57-INDEX($L57:$CQ57, $GE57, MATCH(CONCATENATE(HR$10, " - ", HR$8-7), $L$68:$CQ$68, 0)))/$H57)), "")</f>
        <v/>
      </c>
      <c r="HS57" s="42" t="str" cm="1">
        <f t="array" ref="HS57">IFERROR(IF(OR(HS$10="", $B57="", $I57="", AY57="", HS$8=""), "", IF(HS$9="", AY57/$I57, (AY57-INDEX($L57:$CQ57, $GE57, MATCH(CONCATENATE(HS$10, " - ", HS$8-7), $L$68:$CQ$68, 0)))/$I57)), "")</f>
        <v/>
      </c>
      <c r="HT57" s="42" t="str" cm="1">
        <f t="array" ref="HT57">IFERROR(IF(OR(HT$10="", $B57="", $J57="", AZ57="", HT$8=""), "", IF(HT$9="", AZ57/$J57, (AZ57-INDEX($L57:$CQ57, $GE57, MATCH(CONCATENATE(HT$10, " - ", HT$8-7), $L$68:$CQ$68, 0)))/$J57)), "")</f>
        <v/>
      </c>
      <c r="HU57" s="43" t="str" cm="1">
        <f t="array" ref="HU57">IFERROR(IF(OR(HU$10="", $B57="", $K57="", BA57="", HU$8=""), "", IF(HU$9="", BA57/$K57, (BA57-INDEX($L57:$CQ57, $GE57, MATCH(CONCATENATE(HU$10, " - ", HU$8-7), $L$68:$CQ$68, 0)))/$K57)), "")</f>
        <v/>
      </c>
      <c r="HV57" s="41" t="str" cm="1">
        <f t="array" ref="HV57">IFERROR(IF(OR(HV$10="", $B57="", $F57="", BB57="", HV$8=""), "", IF(HV$9="", BB57/$F57, (BB57-INDEX($L57:$CQ57, $GE57, MATCH(CONCATENATE(HV$10, " - ", HV$8-7), $L$68:$CQ$68, 0)))/$F57)), "")</f>
        <v/>
      </c>
      <c r="HW57" s="42" t="str" cm="1">
        <f t="array" ref="HW57">IFERROR(IF(OR(HW$10="", $B57="", $G57="", BC57="", HW$8=""), "", IF(HW$9="", BC57/$G57, (BC57-INDEX($L57:$CQ57, $GE57, MATCH(CONCATENATE(HW$10, " - ", HW$8-7), $L$68:$CQ$68, 0)))/$G57)), "")</f>
        <v/>
      </c>
      <c r="HX57" s="42" t="str" cm="1">
        <f t="array" ref="HX57">IFERROR(IF(OR(HX$10="", $B57="", $H57="", BD57="", HX$8=""), "", IF(HX$9="", BD57/$H57, (BD57-INDEX($L57:$CQ57, $GE57, MATCH(CONCATENATE(HX$10, " - ", HX$8-7), $L$68:$CQ$68, 0)))/$H57)), "")</f>
        <v/>
      </c>
      <c r="HY57" s="42" t="str" cm="1">
        <f t="array" ref="HY57">IFERROR(IF(OR(HY$10="", $B57="", $I57="", BE57="", HY$8=""), "", IF(HY$9="", BE57/$I57, (BE57-INDEX($L57:$CQ57, $GE57, MATCH(CONCATENATE(HY$10, " - ", HY$8-7), $L$68:$CQ$68, 0)))/$I57)), "")</f>
        <v/>
      </c>
      <c r="HZ57" s="42" t="str" cm="1">
        <f t="array" ref="HZ57">IFERROR(IF(OR(HZ$10="", $B57="", $J57="", BF57="", HZ$8=""), "", IF(HZ$9="", BF57/$J57, (BF57-INDEX($L57:$CQ57, $GE57, MATCH(CONCATENATE(HZ$10, " - ", HZ$8-7), $L$68:$CQ$68, 0)))/$J57)), "")</f>
        <v/>
      </c>
      <c r="IA57" s="43" t="str" cm="1">
        <f t="array" ref="IA57">IFERROR(IF(OR(IA$10="", $B57="", $K57="", BG57="", IA$8=""), "", IF(IA$9="", BG57/$K57, (BG57-INDEX($L57:$CQ57, $GE57, MATCH(CONCATENATE(IA$10, " - ", IA$8-7), $L$68:$CQ$68, 0)))/$K57)), "")</f>
        <v/>
      </c>
      <c r="IB57" s="41" t="str" cm="1">
        <f t="array" ref="IB57">IFERROR(IF(OR(IB$10="", $B57="", $F57="", BH57="", IB$8=""), "", IF(IB$9="", BH57/$F57, (BH57-INDEX($L57:$CQ57, $GE57, MATCH(CONCATENATE(IB$10, " - ", IB$8-7), $L$68:$CQ$68, 0)))/$F57)), "")</f>
        <v/>
      </c>
      <c r="IC57" s="42" t="str" cm="1">
        <f t="array" ref="IC57">IFERROR(IF(OR(IC$10="", $B57="", $G57="", BI57="", IC$8=""), "", IF(IC$9="", BI57/$G57, (BI57-INDEX($L57:$CQ57, $GE57, MATCH(CONCATENATE(IC$10, " - ", IC$8-7), $L$68:$CQ$68, 0)))/$G57)), "")</f>
        <v/>
      </c>
      <c r="ID57" s="42" t="str" cm="1">
        <f t="array" ref="ID57">IFERROR(IF(OR(ID$10="", $B57="", $H57="", BJ57="", ID$8=""), "", IF(ID$9="", BJ57/$H57, (BJ57-INDEX($L57:$CQ57, $GE57, MATCH(CONCATENATE(ID$10, " - ", ID$8-7), $L$68:$CQ$68, 0)))/$H57)), "")</f>
        <v/>
      </c>
      <c r="IE57" s="42" t="str" cm="1">
        <f t="array" ref="IE57">IFERROR(IF(OR(IE$10="", $B57="", $I57="", BK57="", IE$8=""), "", IF(IE$9="", BK57/$I57, (BK57-INDEX($L57:$CQ57, $GE57, MATCH(CONCATENATE(IE$10, " - ", IE$8-7), $L$68:$CQ$68, 0)))/$I57)), "")</f>
        <v/>
      </c>
      <c r="IF57" s="42" t="str" cm="1">
        <f t="array" ref="IF57">IFERROR(IF(OR(IF$10="", $B57="", $J57="", BL57="", IF$8=""), "", IF(IF$9="", BL57/$J57, (BL57-INDEX($L57:$CQ57, $GE57, MATCH(CONCATENATE(IF$10, " - ", IF$8-7), $L$68:$CQ$68, 0)))/$J57)), "")</f>
        <v/>
      </c>
      <c r="IG57" s="43" t="str" cm="1">
        <f t="array" ref="IG57">IFERROR(IF(OR(IG$10="", $B57="", $K57="", BM57="", IG$8=""), "", IF(IG$9="", BM57/$K57, (BM57-INDEX($L57:$CQ57, $GE57, MATCH(CONCATENATE(IG$10, " - ", IG$8-7), $L$68:$CQ$68, 0)))/$K57)), "")</f>
        <v/>
      </c>
      <c r="IH57" s="41" t="str" cm="1">
        <f t="array" ref="IH57">IFERROR(IF(OR(IH$10="", $B57="", $F57="", BN57="", IH$8=""), "", IF(IH$9="", BN57/$F57, (BN57-INDEX($L57:$CQ57, $GE57, MATCH(CONCATENATE(IH$10, " - ", IH$8-7), $L$68:$CQ$68, 0)))/$F57)), "")</f>
        <v/>
      </c>
      <c r="II57" s="42" t="str" cm="1">
        <f t="array" ref="II57">IFERROR(IF(OR(II$10="", $B57="", $G57="", BO57="", II$8=""), "", IF(II$9="", BO57/$G57, (BO57-INDEX($L57:$CQ57, $GE57, MATCH(CONCATENATE(II$10, " - ", II$8-7), $L$68:$CQ$68, 0)))/$G57)), "")</f>
        <v/>
      </c>
      <c r="IJ57" s="42" t="str" cm="1">
        <f t="array" ref="IJ57">IFERROR(IF(OR(IJ$10="", $B57="", $H57="", BP57="", IJ$8=""), "", IF(IJ$9="", BP57/$H57, (BP57-INDEX($L57:$CQ57, $GE57, MATCH(CONCATENATE(IJ$10, " - ", IJ$8-7), $L$68:$CQ$68, 0)))/$H57)), "")</f>
        <v/>
      </c>
      <c r="IK57" s="42" t="str" cm="1">
        <f t="array" ref="IK57">IFERROR(IF(OR(IK$10="", $B57="", $I57="", BQ57="", IK$8=""), "", IF(IK$9="", BQ57/$I57, (BQ57-INDEX($L57:$CQ57, $GE57, MATCH(CONCATENATE(IK$10, " - ", IK$8-7), $L$68:$CQ$68, 0)))/$I57)), "")</f>
        <v/>
      </c>
      <c r="IL57" s="42" t="str" cm="1">
        <f t="array" ref="IL57">IFERROR(IF(OR(IL$10="", $B57="", $J57="", BR57="", IL$8=""), "", IF(IL$9="", BR57/$J57, (BR57-INDEX($L57:$CQ57, $GE57, MATCH(CONCATENATE(IL$10, " - ", IL$8-7), $L$68:$CQ$68, 0)))/$J57)), "")</f>
        <v/>
      </c>
      <c r="IM57" s="43" t="str" cm="1">
        <f t="array" ref="IM57">IFERROR(IF(OR(IM$10="", $B57="", $K57="", BS57="", IM$8=""), "", IF(IM$9="", BS57/$K57, (BS57-INDEX($L57:$CQ57, $GE57, MATCH(CONCATENATE(IM$10, " - ", IM$8-7), $L$68:$CQ$68, 0)))/$K57)), "")</f>
        <v/>
      </c>
      <c r="IN57" s="41" t="str" cm="1">
        <f t="array" ref="IN57">IFERROR(IF(OR(IN$10="", $B57="", $F57="", BT57="", IN$8=""), "", IF(IN$9="", BT57/$F57, (BT57-INDEX($L57:$CQ57, $GE57, MATCH(CONCATENATE(IN$10, " - ", IN$8-7), $L$68:$CQ$68, 0)))/$F57)), "")</f>
        <v/>
      </c>
      <c r="IO57" s="42" t="str" cm="1">
        <f t="array" ref="IO57">IFERROR(IF(OR(IO$10="", $B57="", $G57="", BU57="", IO$8=""), "", IF(IO$9="", BU57/$G57, (BU57-INDEX($L57:$CQ57, $GE57, MATCH(CONCATENATE(IO$10, " - ", IO$8-7), $L$68:$CQ$68, 0)))/$G57)), "")</f>
        <v/>
      </c>
      <c r="IP57" s="42" t="str" cm="1">
        <f t="array" ref="IP57">IFERROR(IF(OR(IP$10="", $B57="", $H57="", BV57="", IP$8=""), "", IF(IP$9="", BV57/$H57, (BV57-INDEX($L57:$CQ57, $GE57, MATCH(CONCATENATE(IP$10, " - ", IP$8-7), $L$68:$CQ$68, 0)))/$H57)), "")</f>
        <v/>
      </c>
      <c r="IQ57" s="42" t="str" cm="1">
        <f t="array" ref="IQ57">IFERROR(IF(OR(IQ$10="", $B57="", $I57="", BW57="", IQ$8=""), "", IF(IQ$9="", BW57/$I57, (BW57-INDEX($L57:$CQ57, $GE57, MATCH(CONCATENATE(IQ$10, " - ", IQ$8-7), $L$68:$CQ$68, 0)))/$I57)), "")</f>
        <v/>
      </c>
      <c r="IR57" s="42" t="str" cm="1">
        <f t="array" ref="IR57">IFERROR(IF(OR(IR$10="", $B57="", $J57="", BX57="", IR$8=""), "", IF(IR$9="", BX57/$J57, (BX57-INDEX($L57:$CQ57, $GE57, MATCH(CONCATENATE(IR$10, " - ", IR$8-7), $L$68:$CQ$68, 0)))/$J57)), "")</f>
        <v/>
      </c>
      <c r="IS57" s="43" t="str" cm="1">
        <f t="array" ref="IS57">IFERROR(IF(OR(IS$10="", $B57="", $K57="", BY57="", IS$8=""), "", IF(IS$9="", BY57/$K57, (BY57-INDEX($L57:$CQ57, $GE57, MATCH(CONCATENATE(IS$10, " - ", IS$8-7), $L$68:$CQ$68, 0)))/$K57)), "")</f>
        <v/>
      </c>
      <c r="IT57" s="41" t="str" cm="1">
        <f t="array" ref="IT57">IFERROR(IF(OR(IT$10="", $B57="", $F57="", BZ57="", IT$8=""), "", IF(IT$9="", BZ57/$F57, (BZ57-INDEX($L57:$CQ57, $GE57, MATCH(CONCATENATE(IT$10, " - ", IT$8-7), $L$68:$CQ$68, 0)))/$F57)), "")</f>
        <v/>
      </c>
      <c r="IU57" s="42" t="str" cm="1">
        <f t="array" ref="IU57">IFERROR(IF(OR(IU$10="", $B57="", $G57="", CA57="", IU$8=""), "", IF(IU$9="", CA57/$G57, (CA57-INDEX($L57:$CQ57, $GE57, MATCH(CONCATENATE(IU$10, " - ", IU$8-7), $L$68:$CQ$68, 0)))/$G57)), "")</f>
        <v/>
      </c>
      <c r="IV57" s="42" t="str" cm="1">
        <f t="array" ref="IV57">IFERROR(IF(OR(IV$10="", $B57="", $H57="", CB57="", IV$8=""), "", IF(IV$9="", CB57/$H57, (CB57-INDEX($L57:$CQ57, $GE57, MATCH(CONCATENATE(IV$10, " - ", IV$8-7), $L$68:$CQ$68, 0)))/$H57)), "")</f>
        <v/>
      </c>
      <c r="IW57" s="42" t="str" cm="1">
        <f t="array" ref="IW57">IFERROR(IF(OR(IW$10="", $B57="", $I57="", CC57="", IW$8=""), "", IF(IW$9="", CC57/$I57, (CC57-INDEX($L57:$CQ57, $GE57, MATCH(CONCATENATE(IW$10, " - ", IW$8-7), $L$68:$CQ$68, 0)))/$I57)), "")</f>
        <v/>
      </c>
      <c r="IX57" s="42" t="str" cm="1">
        <f t="array" ref="IX57">IFERROR(IF(OR(IX$10="", $B57="", $J57="", CD57="", IX$8=""), "", IF(IX$9="", CD57/$J57, (CD57-INDEX($L57:$CQ57, $GE57, MATCH(CONCATENATE(IX$10, " - ", IX$8-7), $L$68:$CQ$68, 0)))/$J57)), "")</f>
        <v/>
      </c>
      <c r="IY57" s="43" t="str" cm="1">
        <f t="array" ref="IY57">IFERROR(IF(OR(IY$10="", $B57="", $K57="", CE57="", IY$8=""), "", IF(IY$9="", CE57/$K57, (CE57-INDEX($L57:$CQ57, $GE57, MATCH(CONCATENATE(IY$10, " - ", IY$8-7), $L$68:$CQ$68, 0)))/$K57)), "")</f>
        <v/>
      </c>
      <c r="IZ57" s="41" t="str" cm="1">
        <f t="array" ref="IZ57">IFERROR(IF(OR(IZ$10="", $B57="", $F57="", CF57="", IZ$8=""), "", IF(IZ$9="", CF57/$F57, (CF57-INDEX($L57:$CQ57, $GE57, MATCH(CONCATENATE(IZ$10, " - ", IZ$8-7), $L$68:$CQ$68, 0)))/$F57)), "")</f>
        <v/>
      </c>
      <c r="JA57" s="42" t="str" cm="1">
        <f t="array" ref="JA57">IFERROR(IF(OR(JA$10="", $B57="", $G57="", CG57="", JA$8=""), "", IF(JA$9="", CG57/$G57, (CG57-INDEX($L57:$CQ57, $GE57, MATCH(CONCATENATE(JA$10, " - ", JA$8-7), $L$68:$CQ$68, 0)))/$G57)), "")</f>
        <v/>
      </c>
      <c r="JB57" s="42" t="str" cm="1">
        <f t="array" ref="JB57">IFERROR(IF(OR(JB$10="", $B57="", $H57="", CH57="", JB$8=""), "", IF(JB$9="", CH57/$H57, (CH57-INDEX($L57:$CQ57, $GE57, MATCH(CONCATENATE(JB$10, " - ", JB$8-7), $L$68:$CQ$68, 0)))/$H57)), "")</f>
        <v/>
      </c>
      <c r="JC57" s="42" t="str" cm="1">
        <f t="array" ref="JC57">IFERROR(IF(OR(JC$10="", $B57="", $I57="", CI57="", JC$8=""), "", IF(JC$9="", CI57/$I57, (CI57-INDEX($L57:$CQ57, $GE57, MATCH(CONCATENATE(JC$10, " - ", JC$8-7), $L$68:$CQ$68, 0)))/$I57)), "")</f>
        <v/>
      </c>
      <c r="JD57" s="42" t="str" cm="1">
        <f t="array" ref="JD57">IFERROR(IF(OR(JD$10="", $B57="", $J57="", CJ57="", JD$8=""), "", IF(JD$9="", CJ57/$J57, (CJ57-INDEX($L57:$CQ57, $GE57, MATCH(CONCATENATE(JD$10, " - ", JD$8-7), $L$68:$CQ$68, 0)))/$J57)), "")</f>
        <v/>
      </c>
      <c r="JE57" s="43" t="str" cm="1">
        <f t="array" ref="JE57">IFERROR(IF(OR(JE$10="", $B57="", $K57="", CK57="", JE$8=""), "", IF(JE$9="", CK57/$K57, (CK57-INDEX($L57:$CQ57, $GE57, MATCH(CONCATENATE(JE$10, " - ", JE$8-7), $L$68:$CQ$68, 0)))/$K57)), "")</f>
        <v/>
      </c>
      <c r="JF57" s="41" t="str" cm="1">
        <f t="array" ref="JF57">IFERROR(IF(OR(JF$10="", $B57="", $F57="", CL57="", JF$8=""), "", IF(JF$9="", CL57/$F57, (CL57-INDEX($L57:$CQ57, $GE57, MATCH(CONCATENATE(JF$10, " - ", JF$8-7), $L$68:$CQ$68, 0)))/$F57)), "")</f>
        <v/>
      </c>
      <c r="JG57" s="42" t="str" cm="1">
        <f t="array" ref="JG57">IFERROR(IF(OR(JG$10="", $B57="", $G57="", CM57="", JG$8=""), "", IF(JG$9="", CM57/$G57, (CM57-INDEX($L57:$CQ57, $GE57, MATCH(CONCATENATE(JG$10, " - ", JG$8-7), $L$68:$CQ$68, 0)))/$G57)), "")</f>
        <v/>
      </c>
      <c r="JH57" s="42" t="str" cm="1">
        <f t="array" ref="JH57">IFERROR(IF(OR(JH$10="", $B57="", $H57="", CN57="", JH$8=""), "", IF(JH$9="", CN57/$H57, (CN57-INDEX($L57:$CQ57, $GE57, MATCH(CONCATENATE(JH$10, " - ", JH$8-7), $L$68:$CQ$68, 0)))/$H57)), "")</f>
        <v/>
      </c>
      <c r="JI57" s="42" t="str" cm="1">
        <f t="array" ref="JI57">IFERROR(IF(OR(JI$10="", $B57="", $I57="", CO57="", JI$8=""), "", IF(JI$9="", CO57/$I57, (CO57-INDEX($L57:$CQ57, $GE57, MATCH(CONCATENATE(JI$10, " - ", JI$8-7), $L$68:$CQ$68, 0)))/$I57)), "")</f>
        <v/>
      </c>
      <c r="JJ57" s="42" t="str" cm="1">
        <f t="array" ref="JJ57">IFERROR(IF(OR(JJ$10="", $B57="", $J57="", CP57="", JJ$8=""), "", IF(JJ$9="", CP57/$J57, (CP57-INDEX($L57:$CQ57, $GE57, MATCH(CONCATENATE(JJ$10, " - ", JJ$8-7), $L$68:$CQ$68, 0)))/$J57)), "")</f>
        <v/>
      </c>
      <c r="JK57" s="43" t="str" cm="1">
        <f t="array" ref="JK57">IFERROR(IF(OR(JK$10="", $B57="", $K57="", CQ57="", JK$8=""), "", IF(JK$9="", CQ57/$K57, (CQ57-INDEX($L57:$CQ57, $GE57, MATCH(CONCATENATE(JK$10, " - ", JK$8-7), $L$68:$CQ$68, 0)))/$K57)), "")</f>
        <v/>
      </c>
      <c r="JM57" s="55" t="str" cm="1">
        <f t="array" ref="JM57">IF(OR(JM$10="", $B57=""), "", SUMPRODUCT(($CY57:$GD57=JM$8)*($CY$10:$GD$10=JM$10)))</f>
        <v/>
      </c>
      <c r="JN57" s="56" t="str" cm="1">
        <f t="array" ref="JN57">IF(OR(JN$10="", $B57=""), "", SUMPRODUCT(($CY57:$GD57=JN$8)*($CY$10:$GD$10=JN$10)))</f>
        <v/>
      </c>
      <c r="JO57" s="56" t="str" cm="1">
        <f t="array" ref="JO57">IF(OR(JO$10="", $B57=""), "", SUMPRODUCT(($CY57:$GD57=JO$8)*($CY$10:$GD$10=JO$10)))</f>
        <v/>
      </c>
      <c r="JP57" s="56" t="str" cm="1">
        <f t="array" ref="JP57">IF(OR(JP$10="", $B57=""), "", SUMPRODUCT(($CY57:$GD57=JP$8)*($CY$10:$GD$10=JP$10)))</f>
        <v/>
      </c>
      <c r="JQ57" s="56" t="str" cm="1">
        <f t="array" ref="JQ57">IF(OR(JQ$10="", $B57=""), "", SUMPRODUCT(($CY57:$GD57=JQ$8)*($CY$10:$GD$10=JQ$10)))</f>
        <v/>
      </c>
      <c r="JR57" s="56" t="str" cm="1">
        <f t="array" ref="JR57">IF(OR(JR$10="", $B57=""), "", SUMPRODUCT(($CY57:$GD57=JR$8)*($CY$10:$GD$10=JR$10)))</f>
        <v/>
      </c>
      <c r="JS57" s="56" t="str" cm="1">
        <f t="array" ref="JS57">IF(OR(JS$10="", $B57=""), "", SUMPRODUCT(($CY57:$GD57=JS$8)*($CY$10:$GD$10=JS$10)))</f>
        <v/>
      </c>
      <c r="JT57" s="56" t="str" cm="1">
        <f t="array" ref="JT57">IF(OR(JT$10="", $B57=""), "", SUMPRODUCT(($CY57:$GD57=JT$8)*($CY$10:$GD$10=JT$10)))</f>
        <v/>
      </c>
      <c r="JU57" s="56" t="str" cm="1">
        <f t="array" ref="JU57">IF(OR(JU$10="", $B57=""), "", SUMPRODUCT(($CY57:$GD57=JU$8)*($CY$10:$GD$10=JU$10)))</f>
        <v/>
      </c>
      <c r="JV57" s="56" t="str" cm="1">
        <f t="array" ref="JV57">IF(OR(JV$10="", $B57=""), "", SUMPRODUCT(($CY57:$GD57=JV$8)*($CY$10:$GD$10=JV$10)))</f>
        <v/>
      </c>
      <c r="JW57" s="56" t="str" cm="1">
        <f t="array" ref="JW57">IF(OR(JW$10="", $B57=""), "", SUMPRODUCT(($CY57:$GD57=JW$8)*($CY$10:$GD$10=JW$10)))</f>
        <v/>
      </c>
      <c r="JX57" s="56" t="str" cm="1">
        <f t="array" ref="JX57">IF(OR(JX$10="", $B57=""), "", SUMPRODUCT(($CY57:$GD57=JX$8)*($CY$10:$GD$10=JX$10)))</f>
        <v/>
      </c>
      <c r="JY57" s="56" t="str" cm="1">
        <f t="array" ref="JY57">IF(OR(JY$10="", $B57=""), "", SUMPRODUCT(($CY57:$GD57=JY$8)*($CY$10:$GD$10=JY$10)))</f>
        <v/>
      </c>
      <c r="JZ57" s="56" t="str" cm="1">
        <f t="array" ref="JZ57">IF(OR(JZ$10="", $B57=""), "", SUMPRODUCT(($CY57:$GD57=JZ$8)*($CY$10:$GD$10=JZ$10)))</f>
        <v/>
      </c>
      <c r="KA57" s="56" t="str" cm="1">
        <f t="array" ref="KA57">IF(OR(KA$10="", $B57=""), "", SUMPRODUCT(($CY57:$GD57=KA$8)*($CY$10:$GD$10=KA$10)))</f>
        <v/>
      </c>
      <c r="KB57" s="56" t="str" cm="1">
        <f t="array" ref="KB57">IF(OR(KB$10="", $B57=""), "", SUMPRODUCT(($CY57:$GD57=KB$8)*($CY$10:$GD$10=KB$10)))</f>
        <v/>
      </c>
      <c r="KC57" s="56" t="str" cm="1">
        <f t="array" ref="KC57">IF(OR(KC$10="", $B57=""), "", SUMPRODUCT(($CY57:$GD57=KC$8)*($CY$10:$GD$10=KC$10)))</f>
        <v/>
      </c>
      <c r="KD57" s="57" t="str" cm="1">
        <f t="array" ref="KD57">IF(OR(KD$10="", $B57=""), "", SUMPRODUCT(($CY57:$GD57=KD$8)*($CY$10:$GD$10=KD$10)))</f>
        <v/>
      </c>
      <c r="KF57" s="70" t="str">
        <f t="shared" si="213"/>
        <v/>
      </c>
      <c r="KH57" s="76" t="str">
        <f t="shared" si="217"/>
        <v/>
      </c>
      <c r="KI57" s="77" t="str">
        <f t="shared" si="217"/>
        <v/>
      </c>
      <c r="KJ57" s="77" t="str">
        <f t="shared" si="217"/>
        <v/>
      </c>
      <c r="KK57" s="77" t="str">
        <f t="shared" si="217"/>
        <v/>
      </c>
      <c r="KL57" s="77" t="str">
        <f t="shared" si="217"/>
        <v/>
      </c>
      <c r="KM57" s="77" t="str">
        <f t="shared" si="217"/>
        <v/>
      </c>
      <c r="KN57" s="77" t="str">
        <f t="shared" si="217"/>
        <v/>
      </c>
      <c r="KO57" s="77" t="str">
        <f t="shared" si="217"/>
        <v/>
      </c>
      <c r="KP57" s="77" t="str">
        <f t="shared" si="217"/>
        <v/>
      </c>
      <c r="KQ57" s="77" t="str">
        <f t="shared" si="217"/>
        <v/>
      </c>
      <c r="KR57" s="77" t="str">
        <f t="shared" si="217"/>
        <v/>
      </c>
      <c r="KS57" s="77" t="str">
        <f t="shared" si="217"/>
        <v/>
      </c>
      <c r="KT57" s="78" t="str">
        <f t="shared" si="217"/>
        <v/>
      </c>
      <c r="KV57" s="97" t="str">
        <f t="shared" si="215"/>
        <v/>
      </c>
      <c r="KW57" s="98" t="str">
        <f t="shared" si="216"/>
        <v/>
      </c>
    </row>
    <row r="58" spans="1:309" x14ac:dyDescent="0.25">
      <c r="A58" s="2"/>
      <c r="B58" s="291"/>
      <c r="C58" s="292"/>
      <c r="D58" s="293"/>
      <c r="E58" s="294"/>
      <c r="F58" s="295"/>
      <c r="G58" s="296"/>
      <c r="H58" s="296"/>
      <c r="I58" s="296"/>
      <c r="J58" s="296"/>
      <c r="K58" s="297"/>
      <c r="L58" s="295"/>
      <c r="M58" s="296"/>
      <c r="N58" s="296"/>
      <c r="O58" s="296"/>
      <c r="P58" s="296"/>
      <c r="Q58" s="297"/>
      <c r="R58" s="295"/>
      <c r="S58" s="296"/>
      <c r="T58" s="296"/>
      <c r="U58" s="296"/>
      <c r="V58" s="296"/>
      <c r="W58" s="297"/>
      <c r="X58" s="295"/>
      <c r="Y58" s="296"/>
      <c r="Z58" s="296"/>
      <c r="AA58" s="296"/>
      <c r="AB58" s="296"/>
      <c r="AC58" s="297"/>
      <c r="AD58" s="295"/>
      <c r="AE58" s="296"/>
      <c r="AF58" s="296"/>
      <c r="AG58" s="296"/>
      <c r="AH58" s="296"/>
      <c r="AI58" s="297"/>
      <c r="AJ58" s="295"/>
      <c r="AK58" s="296"/>
      <c r="AL58" s="296"/>
      <c r="AM58" s="296"/>
      <c r="AN58" s="296"/>
      <c r="AO58" s="297"/>
      <c r="AP58" s="295"/>
      <c r="AQ58" s="296"/>
      <c r="AR58" s="296"/>
      <c r="AS58" s="296"/>
      <c r="AT58" s="296"/>
      <c r="AU58" s="297"/>
      <c r="AV58" s="295"/>
      <c r="AW58" s="296"/>
      <c r="AX58" s="296"/>
      <c r="AY58" s="296"/>
      <c r="AZ58" s="296"/>
      <c r="BA58" s="297"/>
      <c r="BB58" s="295"/>
      <c r="BC58" s="296"/>
      <c r="BD58" s="296"/>
      <c r="BE58" s="296"/>
      <c r="BF58" s="296"/>
      <c r="BG58" s="297"/>
      <c r="BH58" s="295"/>
      <c r="BI58" s="296"/>
      <c r="BJ58" s="296"/>
      <c r="BK58" s="296"/>
      <c r="BL58" s="296"/>
      <c r="BM58" s="297"/>
      <c r="BN58" s="295"/>
      <c r="BO58" s="296"/>
      <c r="BP58" s="296"/>
      <c r="BQ58" s="296"/>
      <c r="BR58" s="296"/>
      <c r="BS58" s="297"/>
      <c r="BT58" s="295"/>
      <c r="BU58" s="296"/>
      <c r="BV58" s="296"/>
      <c r="BW58" s="296"/>
      <c r="BX58" s="296"/>
      <c r="BY58" s="297"/>
      <c r="BZ58" s="295"/>
      <c r="CA58" s="296"/>
      <c r="CB58" s="296"/>
      <c r="CC58" s="296"/>
      <c r="CD58" s="296"/>
      <c r="CE58" s="297"/>
      <c r="CF58" s="295"/>
      <c r="CG58" s="296"/>
      <c r="CH58" s="296"/>
      <c r="CI58" s="296"/>
      <c r="CJ58" s="296"/>
      <c r="CK58" s="297"/>
      <c r="CL58" s="295"/>
      <c r="CM58" s="296"/>
      <c r="CN58" s="296"/>
      <c r="CO58" s="296"/>
      <c r="CP58" s="296"/>
      <c r="CQ58" s="297"/>
      <c r="CR58" s="2"/>
      <c r="CV58" s="116" t="str">
        <f t="shared" si="210"/>
        <v/>
      </c>
      <c r="CW58" s="117" t="str">
        <f t="shared" si="211"/>
        <v/>
      </c>
      <c r="CY58" s="32" t="str">
        <f t="shared" ca="1" si="212"/>
        <v/>
      </c>
      <c r="CZ58" s="33" t="str">
        <f t="shared" ca="1" si="126"/>
        <v/>
      </c>
      <c r="DA58" s="33" t="str">
        <f t="shared" ca="1" si="127"/>
        <v/>
      </c>
      <c r="DB58" s="33" t="str">
        <f t="shared" ca="1" si="128"/>
        <v/>
      </c>
      <c r="DC58" s="33" t="str">
        <f t="shared" ca="1" si="129"/>
        <v/>
      </c>
      <c r="DD58" s="33" t="str">
        <f t="shared" ca="1" si="130"/>
        <v/>
      </c>
      <c r="DE58" s="33" t="str">
        <f t="shared" ca="1" si="131"/>
        <v/>
      </c>
      <c r="DF58" s="33" t="str">
        <f t="shared" ca="1" si="132"/>
        <v/>
      </c>
      <c r="DG58" s="33" t="str">
        <f t="shared" ca="1" si="133"/>
        <v/>
      </c>
      <c r="DH58" s="33" t="str">
        <f t="shared" ca="1" si="134"/>
        <v/>
      </c>
      <c r="DI58" s="33" t="str">
        <f t="shared" ca="1" si="135"/>
        <v/>
      </c>
      <c r="DJ58" s="33" t="str">
        <f t="shared" ca="1" si="136"/>
        <v/>
      </c>
      <c r="DK58" s="33" t="str">
        <f t="shared" ca="1" si="137"/>
        <v/>
      </c>
      <c r="DL58" s="33" t="str">
        <f t="shared" ca="1" si="138"/>
        <v/>
      </c>
      <c r="DM58" s="33" t="str">
        <f t="shared" ca="1" si="139"/>
        <v/>
      </c>
      <c r="DN58" s="33" t="str">
        <f t="shared" ca="1" si="140"/>
        <v/>
      </c>
      <c r="DO58" s="33" t="str">
        <f t="shared" ca="1" si="141"/>
        <v/>
      </c>
      <c r="DP58" s="33" t="str">
        <f t="shared" ca="1" si="142"/>
        <v/>
      </c>
      <c r="DQ58" s="33" t="str">
        <f t="shared" ca="1" si="143"/>
        <v/>
      </c>
      <c r="DR58" s="33" t="str">
        <f t="shared" ca="1" si="144"/>
        <v/>
      </c>
      <c r="DS58" s="33" t="str">
        <f t="shared" ca="1" si="145"/>
        <v/>
      </c>
      <c r="DT58" s="33" t="str">
        <f t="shared" ca="1" si="146"/>
        <v/>
      </c>
      <c r="DU58" s="33" t="str">
        <f t="shared" ca="1" si="147"/>
        <v/>
      </c>
      <c r="DV58" s="33" t="str">
        <f t="shared" ca="1" si="148"/>
        <v/>
      </c>
      <c r="DW58" s="33" t="str">
        <f t="shared" ca="1" si="149"/>
        <v/>
      </c>
      <c r="DX58" s="33" t="str">
        <f t="shared" ca="1" si="150"/>
        <v/>
      </c>
      <c r="DY58" s="33" t="str">
        <f t="shared" ca="1" si="151"/>
        <v/>
      </c>
      <c r="DZ58" s="33" t="str">
        <f t="shared" ca="1" si="152"/>
        <v/>
      </c>
      <c r="EA58" s="33" t="str">
        <f t="shared" ca="1" si="153"/>
        <v/>
      </c>
      <c r="EB58" s="33" t="str">
        <f t="shared" ca="1" si="154"/>
        <v/>
      </c>
      <c r="EC58" s="33" t="str">
        <f t="shared" ca="1" si="155"/>
        <v/>
      </c>
      <c r="ED58" s="33" t="str">
        <f t="shared" ca="1" si="156"/>
        <v/>
      </c>
      <c r="EE58" s="33" t="str">
        <f t="shared" ca="1" si="157"/>
        <v/>
      </c>
      <c r="EF58" s="33" t="str">
        <f t="shared" ca="1" si="158"/>
        <v/>
      </c>
      <c r="EG58" s="33" t="str">
        <f t="shared" ca="1" si="159"/>
        <v/>
      </c>
      <c r="EH58" s="33" t="str">
        <f t="shared" ca="1" si="160"/>
        <v/>
      </c>
      <c r="EI58" s="33" t="str">
        <f t="shared" ca="1" si="161"/>
        <v/>
      </c>
      <c r="EJ58" s="33" t="str">
        <f t="shared" ca="1" si="162"/>
        <v/>
      </c>
      <c r="EK58" s="33" t="str">
        <f t="shared" ca="1" si="163"/>
        <v/>
      </c>
      <c r="EL58" s="33" t="str">
        <f t="shared" ca="1" si="164"/>
        <v/>
      </c>
      <c r="EM58" s="33" t="str">
        <f t="shared" ca="1" si="165"/>
        <v/>
      </c>
      <c r="EN58" s="33" t="str">
        <f t="shared" ca="1" si="166"/>
        <v/>
      </c>
      <c r="EO58" s="33" t="str">
        <f t="shared" ca="1" si="167"/>
        <v/>
      </c>
      <c r="EP58" s="33" t="str">
        <f t="shared" ca="1" si="168"/>
        <v/>
      </c>
      <c r="EQ58" s="33" t="str">
        <f t="shared" ca="1" si="169"/>
        <v/>
      </c>
      <c r="ER58" s="33" t="str">
        <f t="shared" ca="1" si="170"/>
        <v/>
      </c>
      <c r="ES58" s="33" t="str">
        <f t="shared" ca="1" si="171"/>
        <v/>
      </c>
      <c r="ET58" s="33" t="str">
        <f t="shared" ca="1" si="172"/>
        <v/>
      </c>
      <c r="EU58" s="33" t="str">
        <f t="shared" ca="1" si="173"/>
        <v/>
      </c>
      <c r="EV58" s="33" t="str">
        <f t="shared" ca="1" si="174"/>
        <v/>
      </c>
      <c r="EW58" s="33" t="str">
        <f t="shared" ca="1" si="175"/>
        <v/>
      </c>
      <c r="EX58" s="33" t="str">
        <f t="shared" ca="1" si="176"/>
        <v/>
      </c>
      <c r="EY58" s="33" t="str">
        <f t="shared" ca="1" si="177"/>
        <v/>
      </c>
      <c r="EZ58" s="33" t="str">
        <f t="shared" ca="1" si="178"/>
        <v/>
      </c>
      <c r="FA58" s="33" t="str">
        <f t="shared" ca="1" si="179"/>
        <v/>
      </c>
      <c r="FB58" s="33" t="str">
        <f t="shared" ca="1" si="180"/>
        <v/>
      </c>
      <c r="FC58" s="33" t="str">
        <f t="shared" ca="1" si="181"/>
        <v/>
      </c>
      <c r="FD58" s="33" t="str">
        <f t="shared" ca="1" si="182"/>
        <v/>
      </c>
      <c r="FE58" s="33" t="str">
        <f t="shared" ca="1" si="183"/>
        <v/>
      </c>
      <c r="FF58" s="33" t="str">
        <f t="shared" ca="1" si="184"/>
        <v/>
      </c>
      <c r="FG58" s="33" t="str">
        <f t="shared" ca="1" si="185"/>
        <v/>
      </c>
      <c r="FH58" s="33" t="str">
        <f t="shared" ca="1" si="186"/>
        <v/>
      </c>
      <c r="FI58" s="33" t="str">
        <f t="shared" ca="1" si="187"/>
        <v/>
      </c>
      <c r="FJ58" s="33" t="str">
        <f t="shared" ca="1" si="188"/>
        <v/>
      </c>
      <c r="FK58" s="33" t="str">
        <f t="shared" ca="1" si="189"/>
        <v/>
      </c>
      <c r="FL58" s="33" t="str">
        <f t="shared" ca="1" si="190"/>
        <v/>
      </c>
      <c r="FM58" s="33" t="str">
        <f t="shared" ca="1" si="191"/>
        <v/>
      </c>
      <c r="FN58" s="33" t="str">
        <f t="shared" ca="1" si="192"/>
        <v/>
      </c>
      <c r="FO58" s="33" t="str">
        <f t="shared" ca="1" si="193"/>
        <v/>
      </c>
      <c r="FP58" s="33" t="str">
        <f t="shared" ca="1" si="194"/>
        <v/>
      </c>
      <c r="FQ58" s="33" t="str">
        <f t="shared" ca="1" si="195"/>
        <v/>
      </c>
      <c r="FR58" s="33" t="str">
        <f t="shared" ca="1" si="196"/>
        <v/>
      </c>
      <c r="FS58" s="33" t="str">
        <f t="shared" ca="1" si="197"/>
        <v/>
      </c>
      <c r="FT58" s="33" t="str">
        <f t="shared" ca="1" si="198"/>
        <v/>
      </c>
      <c r="FU58" s="33" t="str">
        <f t="shared" ca="1" si="199"/>
        <v/>
      </c>
      <c r="FV58" s="33" t="str">
        <f t="shared" ca="1" si="200"/>
        <v/>
      </c>
      <c r="FW58" s="33" t="str">
        <f t="shared" ca="1" si="201"/>
        <v/>
      </c>
      <c r="FX58" s="33" t="str">
        <f t="shared" ca="1" si="202"/>
        <v/>
      </c>
      <c r="FY58" s="33" t="str">
        <f t="shared" ca="1" si="203"/>
        <v/>
      </c>
      <c r="FZ58" s="33" t="str">
        <f t="shared" ca="1" si="204"/>
        <v/>
      </c>
      <c r="GA58" s="33" t="str">
        <f t="shared" ca="1" si="205"/>
        <v/>
      </c>
      <c r="GB58" s="33" t="str">
        <f t="shared" ca="1" si="206"/>
        <v/>
      </c>
      <c r="GC58" s="33" t="str">
        <f t="shared" ca="1" si="207"/>
        <v/>
      </c>
      <c r="GD58" s="34" t="str">
        <f t="shared" ca="1" si="208"/>
        <v/>
      </c>
      <c r="GF58" s="41" t="str" cm="1">
        <f t="array" ref="GF58">IFERROR(IF(OR(GF$10="", $B58="", $F58="", L58="", GF$8=""), "", IF(GF$9="", L58/$F58, (L58-INDEX($L58:$CQ58, $GE58, MATCH(CONCATENATE(GF$10, " - ", GF$8-7), $L$68:$CQ$68, 0)))/$F58)), "")</f>
        <v/>
      </c>
      <c r="GG58" s="42" t="str" cm="1">
        <f t="array" ref="GG58">IFERROR(IF(OR(GG$10="", $B58="", $G58="", M58="", GG$8=""), "", IF(GG$9="", M58/$G58, (M58-INDEX($L58:$CQ58, $GE58, MATCH(CONCATENATE(GG$10, " - ", GG$8-7), $L$68:$CQ$68, 0)))/$G58)), "")</f>
        <v/>
      </c>
      <c r="GH58" s="42" t="str" cm="1">
        <f t="array" ref="GH58">IFERROR(IF(OR(GH$10="", $B58="", $H58="", N58="", GH$8=""), "", IF(GH$9="", N58/$H58, (N58-INDEX($L58:$CQ58, $GE58, MATCH(CONCATENATE(GH$10, " - ", GH$8-7), $L$68:$CQ$68, 0)))/$H58)), "")</f>
        <v/>
      </c>
      <c r="GI58" s="42" t="str" cm="1">
        <f t="array" ref="GI58">IFERROR(IF(OR(GI$10="", $B58="", $I58="", O58="", GI$8=""), "", IF(GI$9="", O58/$I58, (O58-INDEX($L58:$CQ58, $GE58, MATCH(CONCATENATE(GI$10, " - ", GI$8-7), $L$68:$CQ$68, 0)))/$I58)), "")</f>
        <v/>
      </c>
      <c r="GJ58" s="42" t="str" cm="1">
        <f t="array" ref="GJ58">IFERROR(IF(OR(GJ$10="", $B58="", $J58="", P58="", GJ$8=""), "", IF(GJ$9="", P58/$J58, (P58-INDEX($L58:$CQ58, $GE58, MATCH(CONCATENATE(GJ$10, " - ", GJ$8-7), $L$68:$CQ$68, 0)))/$J58)), "")</f>
        <v/>
      </c>
      <c r="GK58" s="43" t="str" cm="1">
        <f t="array" ref="GK58">IFERROR(IF(OR(GK$10="", $B58="", $K58="", Q58="", GK$8=""), "", IF(GK$9="", Q58/$K58, (Q58-INDEX($L58:$CQ58, $GE58, MATCH(CONCATENATE(GK$10, " - ", GK$8-7), $L$68:$CQ$68, 0)))/$K58)), "")</f>
        <v/>
      </c>
      <c r="GL58" s="41" t="str" cm="1">
        <f t="array" ref="GL58">IFERROR(IF(OR(GL$10="", $B58="", $F58="", R58="", GL$8=""), "", IF(GL$9="", R58/$F58, (R58-INDEX($L58:$CQ58, $GE58, MATCH(CONCATENATE(GL$10, " - ", GL$8-7), $L$68:$CQ$68, 0)))/$F58)), "")</f>
        <v/>
      </c>
      <c r="GM58" s="42" t="str" cm="1">
        <f t="array" ref="GM58">IFERROR(IF(OR(GM$10="", $B58="", $G58="", S58="", GM$8=""), "", IF(GM$9="", S58/$G58, (S58-INDEX($L58:$CQ58, $GE58, MATCH(CONCATENATE(GM$10, " - ", GM$8-7), $L$68:$CQ$68, 0)))/$G58)), "")</f>
        <v/>
      </c>
      <c r="GN58" s="42" t="str" cm="1">
        <f t="array" ref="GN58">IFERROR(IF(OR(GN$10="", $B58="", $H58="", T58="", GN$8=""), "", IF(GN$9="", T58/$H58, (T58-INDEX($L58:$CQ58, $GE58, MATCH(CONCATENATE(GN$10, " - ", GN$8-7), $L$68:$CQ$68, 0)))/$H58)), "")</f>
        <v/>
      </c>
      <c r="GO58" s="42" t="str" cm="1">
        <f t="array" ref="GO58">IFERROR(IF(OR(GO$10="", $B58="", $I58="", U58="", GO$8=""), "", IF(GO$9="", U58/$I58, (U58-INDEX($L58:$CQ58, $GE58, MATCH(CONCATENATE(GO$10, " - ", GO$8-7), $L$68:$CQ$68, 0)))/$I58)), "")</f>
        <v/>
      </c>
      <c r="GP58" s="42" t="str" cm="1">
        <f t="array" ref="GP58">IFERROR(IF(OR(GP$10="", $B58="", $J58="", V58="", GP$8=""), "", IF(GP$9="", V58/$J58, (V58-INDEX($L58:$CQ58, $GE58, MATCH(CONCATENATE(GP$10, " - ", GP$8-7), $L$68:$CQ$68, 0)))/$J58)), "")</f>
        <v/>
      </c>
      <c r="GQ58" s="43" t="str" cm="1">
        <f t="array" ref="GQ58">IFERROR(IF(OR(GQ$10="", $B58="", $K58="", W58="", GQ$8=""), "", IF(GQ$9="", W58/$K58, (W58-INDEX($L58:$CQ58, $GE58, MATCH(CONCATENATE(GQ$10, " - ", GQ$8-7), $L$68:$CQ$68, 0)))/$K58)), "")</f>
        <v/>
      </c>
      <c r="GR58" s="41" t="str" cm="1">
        <f t="array" ref="GR58">IFERROR(IF(OR(GR$10="", $B58="", $F58="", X58="", GR$8=""), "", IF(GR$9="", X58/$F58, (X58-INDEX($L58:$CQ58, $GE58, MATCH(CONCATENATE(GR$10, " - ", GR$8-7), $L$68:$CQ$68, 0)))/$F58)), "")</f>
        <v/>
      </c>
      <c r="GS58" s="42" t="str" cm="1">
        <f t="array" ref="GS58">IFERROR(IF(OR(GS$10="", $B58="", $G58="", Y58="", GS$8=""), "", IF(GS$9="", Y58/$G58, (Y58-INDEX($L58:$CQ58, $GE58, MATCH(CONCATENATE(GS$10, " - ", GS$8-7), $L$68:$CQ$68, 0)))/$G58)), "")</f>
        <v/>
      </c>
      <c r="GT58" s="42" t="str" cm="1">
        <f t="array" ref="GT58">IFERROR(IF(OR(GT$10="", $B58="", $H58="", Z58="", GT$8=""), "", IF(GT$9="", Z58/$H58, (Z58-INDEX($L58:$CQ58, $GE58, MATCH(CONCATENATE(GT$10, " - ", GT$8-7), $L$68:$CQ$68, 0)))/$H58)), "")</f>
        <v/>
      </c>
      <c r="GU58" s="42" t="str" cm="1">
        <f t="array" ref="GU58">IFERROR(IF(OR(GU$10="", $B58="", $I58="", AA58="", GU$8=""), "", IF(GU$9="", AA58/$I58, (AA58-INDEX($L58:$CQ58, $GE58, MATCH(CONCATENATE(GU$10, " - ", GU$8-7), $L$68:$CQ$68, 0)))/$I58)), "")</f>
        <v/>
      </c>
      <c r="GV58" s="42" t="str" cm="1">
        <f t="array" ref="GV58">IFERROR(IF(OR(GV$10="", $B58="", $J58="", AB58="", GV$8=""), "", IF(GV$9="", AB58/$J58, (AB58-INDEX($L58:$CQ58, $GE58, MATCH(CONCATENATE(GV$10, " - ", GV$8-7), $L$68:$CQ$68, 0)))/$J58)), "")</f>
        <v/>
      </c>
      <c r="GW58" s="43" t="str" cm="1">
        <f t="array" ref="GW58">IFERROR(IF(OR(GW$10="", $B58="", $K58="", AC58="", GW$8=""), "", IF(GW$9="", AC58/$K58, (AC58-INDEX($L58:$CQ58, $GE58, MATCH(CONCATENATE(GW$10, " - ", GW$8-7), $L$68:$CQ$68, 0)))/$K58)), "")</f>
        <v/>
      </c>
      <c r="GX58" s="41" t="str" cm="1">
        <f t="array" ref="GX58">IFERROR(IF(OR(GX$10="", $B58="", $F58="", AD58="", GX$8=""), "", IF(GX$9="", AD58/$F58, (AD58-INDEX($L58:$CQ58, $GE58, MATCH(CONCATENATE(GX$10, " - ", GX$8-7), $L$68:$CQ$68, 0)))/$F58)), "")</f>
        <v/>
      </c>
      <c r="GY58" s="42" t="str" cm="1">
        <f t="array" ref="GY58">IFERROR(IF(OR(GY$10="", $B58="", $G58="", AE58="", GY$8=""), "", IF(GY$9="", AE58/$G58, (AE58-INDEX($L58:$CQ58, $GE58, MATCH(CONCATENATE(GY$10, " - ", GY$8-7), $L$68:$CQ$68, 0)))/$G58)), "")</f>
        <v/>
      </c>
      <c r="GZ58" s="42" t="str" cm="1">
        <f t="array" ref="GZ58">IFERROR(IF(OR(GZ$10="", $B58="", $H58="", AF58="", GZ$8=""), "", IF(GZ$9="", AF58/$H58, (AF58-INDEX($L58:$CQ58, $GE58, MATCH(CONCATENATE(GZ$10, " - ", GZ$8-7), $L$68:$CQ$68, 0)))/$H58)), "")</f>
        <v/>
      </c>
      <c r="HA58" s="42" t="str" cm="1">
        <f t="array" ref="HA58">IFERROR(IF(OR(HA$10="", $B58="", $I58="", AG58="", HA$8=""), "", IF(HA$9="", AG58/$I58, (AG58-INDEX($L58:$CQ58, $GE58, MATCH(CONCATENATE(HA$10, " - ", HA$8-7), $L$68:$CQ$68, 0)))/$I58)), "")</f>
        <v/>
      </c>
      <c r="HB58" s="42" t="str" cm="1">
        <f t="array" ref="HB58">IFERROR(IF(OR(HB$10="", $B58="", $J58="", AH58="", HB$8=""), "", IF(HB$9="", AH58/$J58, (AH58-INDEX($L58:$CQ58, $GE58, MATCH(CONCATENATE(HB$10, " - ", HB$8-7), $L$68:$CQ$68, 0)))/$J58)), "")</f>
        <v/>
      </c>
      <c r="HC58" s="43" t="str" cm="1">
        <f t="array" ref="HC58">IFERROR(IF(OR(HC$10="", $B58="", $K58="", AI58="", HC$8=""), "", IF(HC$9="", AI58/$K58, (AI58-INDEX($L58:$CQ58, $GE58, MATCH(CONCATENATE(HC$10, " - ", HC$8-7), $L$68:$CQ$68, 0)))/$K58)), "")</f>
        <v/>
      </c>
      <c r="HD58" s="41" t="str" cm="1">
        <f t="array" ref="HD58">IFERROR(IF(OR(HD$10="", $B58="", $F58="", AJ58="", HD$8=""), "", IF(HD$9="", AJ58/$F58, (AJ58-INDEX($L58:$CQ58, $GE58, MATCH(CONCATENATE(HD$10, " - ", HD$8-7), $L$68:$CQ$68, 0)))/$F58)), "")</f>
        <v/>
      </c>
      <c r="HE58" s="42" t="str" cm="1">
        <f t="array" ref="HE58">IFERROR(IF(OR(HE$10="", $B58="", $G58="", AK58="", HE$8=""), "", IF(HE$9="", AK58/$G58, (AK58-INDEX($L58:$CQ58, $GE58, MATCH(CONCATENATE(HE$10, " - ", HE$8-7), $L$68:$CQ$68, 0)))/$G58)), "")</f>
        <v/>
      </c>
      <c r="HF58" s="42" t="str" cm="1">
        <f t="array" ref="HF58">IFERROR(IF(OR(HF$10="", $B58="", $H58="", AL58="", HF$8=""), "", IF(HF$9="", AL58/$H58, (AL58-INDEX($L58:$CQ58, $GE58, MATCH(CONCATENATE(HF$10, " - ", HF$8-7), $L$68:$CQ$68, 0)))/$H58)), "")</f>
        <v/>
      </c>
      <c r="HG58" s="42" t="str" cm="1">
        <f t="array" ref="HG58">IFERROR(IF(OR(HG$10="", $B58="", $I58="", AM58="", HG$8=""), "", IF(HG$9="", AM58/$I58, (AM58-INDEX($L58:$CQ58, $GE58, MATCH(CONCATENATE(HG$10, " - ", HG$8-7), $L$68:$CQ$68, 0)))/$I58)), "")</f>
        <v/>
      </c>
      <c r="HH58" s="42" t="str" cm="1">
        <f t="array" ref="HH58">IFERROR(IF(OR(HH$10="", $B58="", $J58="", AN58="", HH$8=""), "", IF(HH$9="", AN58/$J58, (AN58-INDEX($L58:$CQ58, $GE58, MATCH(CONCATENATE(HH$10, " - ", HH$8-7), $L$68:$CQ$68, 0)))/$J58)), "")</f>
        <v/>
      </c>
      <c r="HI58" s="43" t="str" cm="1">
        <f t="array" ref="HI58">IFERROR(IF(OR(HI$10="", $B58="", $K58="", AO58="", HI$8=""), "", IF(HI$9="", AO58/$K58, (AO58-INDEX($L58:$CQ58, $GE58, MATCH(CONCATENATE(HI$10, " - ", HI$8-7), $L$68:$CQ$68, 0)))/$K58)), "")</f>
        <v/>
      </c>
      <c r="HJ58" s="41" t="str" cm="1">
        <f t="array" ref="HJ58">IFERROR(IF(OR(HJ$10="", $B58="", $F58="", AP58="", HJ$8=""), "", IF(HJ$9="", AP58/$F58, (AP58-INDEX($L58:$CQ58, $GE58, MATCH(CONCATENATE(HJ$10, " - ", HJ$8-7), $L$68:$CQ$68, 0)))/$F58)), "")</f>
        <v/>
      </c>
      <c r="HK58" s="42" t="str" cm="1">
        <f t="array" ref="HK58">IFERROR(IF(OR(HK$10="", $B58="", $G58="", AQ58="", HK$8=""), "", IF(HK$9="", AQ58/$G58, (AQ58-INDEX($L58:$CQ58, $GE58, MATCH(CONCATENATE(HK$10, " - ", HK$8-7), $L$68:$CQ$68, 0)))/$G58)), "")</f>
        <v/>
      </c>
      <c r="HL58" s="42" t="str" cm="1">
        <f t="array" ref="HL58">IFERROR(IF(OR(HL$10="", $B58="", $H58="", AR58="", HL$8=""), "", IF(HL$9="", AR58/$H58, (AR58-INDEX($L58:$CQ58, $GE58, MATCH(CONCATENATE(HL$10, " - ", HL$8-7), $L$68:$CQ$68, 0)))/$H58)), "")</f>
        <v/>
      </c>
      <c r="HM58" s="42" t="str" cm="1">
        <f t="array" ref="HM58">IFERROR(IF(OR(HM$10="", $B58="", $I58="", AS58="", HM$8=""), "", IF(HM$9="", AS58/$I58, (AS58-INDEX($L58:$CQ58, $GE58, MATCH(CONCATENATE(HM$10, " - ", HM$8-7), $L$68:$CQ$68, 0)))/$I58)), "")</f>
        <v/>
      </c>
      <c r="HN58" s="42" t="str" cm="1">
        <f t="array" ref="HN58">IFERROR(IF(OR(HN$10="", $B58="", $J58="", AT58="", HN$8=""), "", IF(HN$9="", AT58/$J58, (AT58-INDEX($L58:$CQ58, $GE58, MATCH(CONCATENATE(HN$10, " - ", HN$8-7), $L$68:$CQ$68, 0)))/$J58)), "")</f>
        <v/>
      </c>
      <c r="HO58" s="43" t="str" cm="1">
        <f t="array" ref="HO58">IFERROR(IF(OR(HO$10="", $B58="", $K58="", AU58="", HO$8=""), "", IF(HO$9="", AU58/$K58, (AU58-INDEX($L58:$CQ58, $GE58, MATCH(CONCATENATE(HO$10, " - ", HO$8-7), $L$68:$CQ$68, 0)))/$K58)), "")</f>
        <v/>
      </c>
      <c r="HP58" s="41" t="str" cm="1">
        <f t="array" ref="HP58">IFERROR(IF(OR(HP$10="", $B58="", $F58="", AV58="", HP$8=""), "", IF(HP$9="", AV58/$F58, (AV58-INDEX($L58:$CQ58, $GE58, MATCH(CONCATENATE(HP$10, " - ", HP$8-7), $L$68:$CQ$68, 0)))/$F58)), "")</f>
        <v/>
      </c>
      <c r="HQ58" s="42" t="str" cm="1">
        <f t="array" ref="HQ58">IFERROR(IF(OR(HQ$10="", $B58="", $G58="", AW58="", HQ$8=""), "", IF(HQ$9="", AW58/$G58, (AW58-INDEX($L58:$CQ58, $GE58, MATCH(CONCATENATE(HQ$10, " - ", HQ$8-7), $L$68:$CQ$68, 0)))/$G58)), "")</f>
        <v/>
      </c>
      <c r="HR58" s="42" t="str" cm="1">
        <f t="array" ref="HR58">IFERROR(IF(OR(HR$10="", $B58="", $H58="", AX58="", HR$8=""), "", IF(HR$9="", AX58/$H58, (AX58-INDEX($L58:$CQ58, $GE58, MATCH(CONCATENATE(HR$10, " - ", HR$8-7), $L$68:$CQ$68, 0)))/$H58)), "")</f>
        <v/>
      </c>
      <c r="HS58" s="42" t="str" cm="1">
        <f t="array" ref="HS58">IFERROR(IF(OR(HS$10="", $B58="", $I58="", AY58="", HS$8=""), "", IF(HS$9="", AY58/$I58, (AY58-INDEX($L58:$CQ58, $GE58, MATCH(CONCATENATE(HS$10, " - ", HS$8-7), $L$68:$CQ$68, 0)))/$I58)), "")</f>
        <v/>
      </c>
      <c r="HT58" s="42" t="str" cm="1">
        <f t="array" ref="HT58">IFERROR(IF(OR(HT$10="", $B58="", $J58="", AZ58="", HT$8=""), "", IF(HT$9="", AZ58/$J58, (AZ58-INDEX($L58:$CQ58, $GE58, MATCH(CONCATENATE(HT$10, " - ", HT$8-7), $L$68:$CQ$68, 0)))/$J58)), "")</f>
        <v/>
      </c>
      <c r="HU58" s="43" t="str" cm="1">
        <f t="array" ref="HU58">IFERROR(IF(OR(HU$10="", $B58="", $K58="", BA58="", HU$8=""), "", IF(HU$9="", BA58/$K58, (BA58-INDEX($L58:$CQ58, $GE58, MATCH(CONCATENATE(HU$10, " - ", HU$8-7), $L$68:$CQ$68, 0)))/$K58)), "")</f>
        <v/>
      </c>
      <c r="HV58" s="41" t="str" cm="1">
        <f t="array" ref="HV58">IFERROR(IF(OR(HV$10="", $B58="", $F58="", BB58="", HV$8=""), "", IF(HV$9="", BB58/$F58, (BB58-INDEX($L58:$CQ58, $GE58, MATCH(CONCATENATE(HV$10, " - ", HV$8-7), $L$68:$CQ$68, 0)))/$F58)), "")</f>
        <v/>
      </c>
      <c r="HW58" s="42" t="str" cm="1">
        <f t="array" ref="HW58">IFERROR(IF(OR(HW$10="", $B58="", $G58="", BC58="", HW$8=""), "", IF(HW$9="", BC58/$G58, (BC58-INDEX($L58:$CQ58, $GE58, MATCH(CONCATENATE(HW$10, " - ", HW$8-7), $L$68:$CQ$68, 0)))/$G58)), "")</f>
        <v/>
      </c>
      <c r="HX58" s="42" t="str" cm="1">
        <f t="array" ref="HX58">IFERROR(IF(OR(HX$10="", $B58="", $H58="", BD58="", HX$8=""), "", IF(HX$9="", BD58/$H58, (BD58-INDEX($L58:$CQ58, $GE58, MATCH(CONCATENATE(HX$10, " - ", HX$8-7), $L$68:$CQ$68, 0)))/$H58)), "")</f>
        <v/>
      </c>
      <c r="HY58" s="42" t="str" cm="1">
        <f t="array" ref="HY58">IFERROR(IF(OR(HY$10="", $B58="", $I58="", BE58="", HY$8=""), "", IF(HY$9="", BE58/$I58, (BE58-INDEX($L58:$CQ58, $GE58, MATCH(CONCATENATE(HY$10, " - ", HY$8-7), $L$68:$CQ$68, 0)))/$I58)), "")</f>
        <v/>
      </c>
      <c r="HZ58" s="42" t="str" cm="1">
        <f t="array" ref="HZ58">IFERROR(IF(OR(HZ$10="", $B58="", $J58="", BF58="", HZ$8=""), "", IF(HZ$9="", BF58/$J58, (BF58-INDEX($L58:$CQ58, $GE58, MATCH(CONCATENATE(HZ$10, " - ", HZ$8-7), $L$68:$CQ$68, 0)))/$J58)), "")</f>
        <v/>
      </c>
      <c r="IA58" s="43" t="str" cm="1">
        <f t="array" ref="IA58">IFERROR(IF(OR(IA$10="", $B58="", $K58="", BG58="", IA$8=""), "", IF(IA$9="", BG58/$K58, (BG58-INDEX($L58:$CQ58, $GE58, MATCH(CONCATENATE(IA$10, " - ", IA$8-7), $L$68:$CQ$68, 0)))/$K58)), "")</f>
        <v/>
      </c>
      <c r="IB58" s="41" t="str" cm="1">
        <f t="array" ref="IB58">IFERROR(IF(OR(IB$10="", $B58="", $F58="", BH58="", IB$8=""), "", IF(IB$9="", BH58/$F58, (BH58-INDEX($L58:$CQ58, $GE58, MATCH(CONCATENATE(IB$10, " - ", IB$8-7), $L$68:$CQ$68, 0)))/$F58)), "")</f>
        <v/>
      </c>
      <c r="IC58" s="42" t="str" cm="1">
        <f t="array" ref="IC58">IFERROR(IF(OR(IC$10="", $B58="", $G58="", BI58="", IC$8=""), "", IF(IC$9="", BI58/$G58, (BI58-INDEX($L58:$CQ58, $GE58, MATCH(CONCATENATE(IC$10, " - ", IC$8-7), $L$68:$CQ$68, 0)))/$G58)), "")</f>
        <v/>
      </c>
      <c r="ID58" s="42" t="str" cm="1">
        <f t="array" ref="ID58">IFERROR(IF(OR(ID$10="", $B58="", $H58="", BJ58="", ID$8=""), "", IF(ID$9="", BJ58/$H58, (BJ58-INDEX($L58:$CQ58, $GE58, MATCH(CONCATENATE(ID$10, " - ", ID$8-7), $L$68:$CQ$68, 0)))/$H58)), "")</f>
        <v/>
      </c>
      <c r="IE58" s="42" t="str" cm="1">
        <f t="array" ref="IE58">IFERROR(IF(OR(IE$10="", $B58="", $I58="", BK58="", IE$8=""), "", IF(IE$9="", BK58/$I58, (BK58-INDEX($L58:$CQ58, $GE58, MATCH(CONCATENATE(IE$10, " - ", IE$8-7), $L$68:$CQ$68, 0)))/$I58)), "")</f>
        <v/>
      </c>
      <c r="IF58" s="42" t="str" cm="1">
        <f t="array" ref="IF58">IFERROR(IF(OR(IF$10="", $B58="", $J58="", BL58="", IF$8=""), "", IF(IF$9="", BL58/$J58, (BL58-INDEX($L58:$CQ58, $GE58, MATCH(CONCATENATE(IF$10, " - ", IF$8-7), $L$68:$CQ$68, 0)))/$J58)), "")</f>
        <v/>
      </c>
      <c r="IG58" s="43" t="str" cm="1">
        <f t="array" ref="IG58">IFERROR(IF(OR(IG$10="", $B58="", $K58="", BM58="", IG$8=""), "", IF(IG$9="", BM58/$K58, (BM58-INDEX($L58:$CQ58, $GE58, MATCH(CONCATENATE(IG$10, " - ", IG$8-7), $L$68:$CQ$68, 0)))/$K58)), "")</f>
        <v/>
      </c>
      <c r="IH58" s="41" t="str" cm="1">
        <f t="array" ref="IH58">IFERROR(IF(OR(IH$10="", $B58="", $F58="", BN58="", IH$8=""), "", IF(IH$9="", BN58/$F58, (BN58-INDEX($L58:$CQ58, $GE58, MATCH(CONCATENATE(IH$10, " - ", IH$8-7), $L$68:$CQ$68, 0)))/$F58)), "")</f>
        <v/>
      </c>
      <c r="II58" s="42" t="str" cm="1">
        <f t="array" ref="II58">IFERROR(IF(OR(II$10="", $B58="", $G58="", BO58="", II$8=""), "", IF(II$9="", BO58/$G58, (BO58-INDEX($L58:$CQ58, $GE58, MATCH(CONCATENATE(II$10, " - ", II$8-7), $L$68:$CQ$68, 0)))/$G58)), "")</f>
        <v/>
      </c>
      <c r="IJ58" s="42" t="str" cm="1">
        <f t="array" ref="IJ58">IFERROR(IF(OR(IJ$10="", $B58="", $H58="", BP58="", IJ$8=""), "", IF(IJ$9="", BP58/$H58, (BP58-INDEX($L58:$CQ58, $GE58, MATCH(CONCATENATE(IJ$10, " - ", IJ$8-7), $L$68:$CQ$68, 0)))/$H58)), "")</f>
        <v/>
      </c>
      <c r="IK58" s="42" t="str" cm="1">
        <f t="array" ref="IK58">IFERROR(IF(OR(IK$10="", $B58="", $I58="", BQ58="", IK$8=""), "", IF(IK$9="", BQ58/$I58, (BQ58-INDEX($L58:$CQ58, $GE58, MATCH(CONCATENATE(IK$10, " - ", IK$8-7), $L$68:$CQ$68, 0)))/$I58)), "")</f>
        <v/>
      </c>
      <c r="IL58" s="42" t="str" cm="1">
        <f t="array" ref="IL58">IFERROR(IF(OR(IL$10="", $B58="", $J58="", BR58="", IL$8=""), "", IF(IL$9="", BR58/$J58, (BR58-INDEX($L58:$CQ58, $GE58, MATCH(CONCATENATE(IL$10, " - ", IL$8-7), $L$68:$CQ$68, 0)))/$J58)), "")</f>
        <v/>
      </c>
      <c r="IM58" s="43" t="str" cm="1">
        <f t="array" ref="IM58">IFERROR(IF(OR(IM$10="", $B58="", $K58="", BS58="", IM$8=""), "", IF(IM$9="", BS58/$K58, (BS58-INDEX($L58:$CQ58, $GE58, MATCH(CONCATENATE(IM$10, " - ", IM$8-7), $L$68:$CQ$68, 0)))/$K58)), "")</f>
        <v/>
      </c>
      <c r="IN58" s="41" t="str" cm="1">
        <f t="array" ref="IN58">IFERROR(IF(OR(IN$10="", $B58="", $F58="", BT58="", IN$8=""), "", IF(IN$9="", BT58/$F58, (BT58-INDEX($L58:$CQ58, $GE58, MATCH(CONCATENATE(IN$10, " - ", IN$8-7), $L$68:$CQ$68, 0)))/$F58)), "")</f>
        <v/>
      </c>
      <c r="IO58" s="42" t="str" cm="1">
        <f t="array" ref="IO58">IFERROR(IF(OR(IO$10="", $B58="", $G58="", BU58="", IO$8=""), "", IF(IO$9="", BU58/$G58, (BU58-INDEX($L58:$CQ58, $GE58, MATCH(CONCATENATE(IO$10, " - ", IO$8-7), $L$68:$CQ$68, 0)))/$G58)), "")</f>
        <v/>
      </c>
      <c r="IP58" s="42" t="str" cm="1">
        <f t="array" ref="IP58">IFERROR(IF(OR(IP$10="", $B58="", $H58="", BV58="", IP$8=""), "", IF(IP$9="", BV58/$H58, (BV58-INDEX($L58:$CQ58, $GE58, MATCH(CONCATENATE(IP$10, " - ", IP$8-7), $L$68:$CQ$68, 0)))/$H58)), "")</f>
        <v/>
      </c>
      <c r="IQ58" s="42" t="str" cm="1">
        <f t="array" ref="IQ58">IFERROR(IF(OR(IQ$10="", $B58="", $I58="", BW58="", IQ$8=""), "", IF(IQ$9="", BW58/$I58, (BW58-INDEX($L58:$CQ58, $GE58, MATCH(CONCATENATE(IQ$10, " - ", IQ$8-7), $L$68:$CQ$68, 0)))/$I58)), "")</f>
        <v/>
      </c>
      <c r="IR58" s="42" t="str" cm="1">
        <f t="array" ref="IR58">IFERROR(IF(OR(IR$10="", $B58="", $J58="", BX58="", IR$8=""), "", IF(IR$9="", BX58/$J58, (BX58-INDEX($L58:$CQ58, $GE58, MATCH(CONCATENATE(IR$10, " - ", IR$8-7), $L$68:$CQ$68, 0)))/$J58)), "")</f>
        <v/>
      </c>
      <c r="IS58" s="43" t="str" cm="1">
        <f t="array" ref="IS58">IFERROR(IF(OR(IS$10="", $B58="", $K58="", BY58="", IS$8=""), "", IF(IS$9="", BY58/$K58, (BY58-INDEX($L58:$CQ58, $GE58, MATCH(CONCATENATE(IS$10, " - ", IS$8-7), $L$68:$CQ$68, 0)))/$K58)), "")</f>
        <v/>
      </c>
      <c r="IT58" s="41" t="str" cm="1">
        <f t="array" ref="IT58">IFERROR(IF(OR(IT$10="", $B58="", $F58="", BZ58="", IT$8=""), "", IF(IT$9="", BZ58/$F58, (BZ58-INDEX($L58:$CQ58, $GE58, MATCH(CONCATENATE(IT$10, " - ", IT$8-7), $L$68:$CQ$68, 0)))/$F58)), "")</f>
        <v/>
      </c>
      <c r="IU58" s="42" t="str" cm="1">
        <f t="array" ref="IU58">IFERROR(IF(OR(IU$10="", $B58="", $G58="", CA58="", IU$8=""), "", IF(IU$9="", CA58/$G58, (CA58-INDEX($L58:$CQ58, $GE58, MATCH(CONCATENATE(IU$10, " - ", IU$8-7), $L$68:$CQ$68, 0)))/$G58)), "")</f>
        <v/>
      </c>
      <c r="IV58" s="42" t="str" cm="1">
        <f t="array" ref="IV58">IFERROR(IF(OR(IV$10="", $B58="", $H58="", CB58="", IV$8=""), "", IF(IV$9="", CB58/$H58, (CB58-INDEX($L58:$CQ58, $GE58, MATCH(CONCATENATE(IV$10, " - ", IV$8-7), $L$68:$CQ$68, 0)))/$H58)), "")</f>
        <v/>
      </c>
      <c r="IW58" s="42" t="str" cm="1">
        <f t="array" ref="IW58">IFERROR(IF(OR(IW$10="", $B58="", $I58="", CC58="", IW$8=""), "", IF(IW$9="", CC58/$I58, (CC58-INDEX($L58:$CQ58, $GE58, MATCH(CONCATENATE(IW$10, " - ", IW$8-7), $L$68:$CQ$68, 0)))/$I58)), "")</f>
        <v/>
      </c>
      <c r="IX58" s="42" t="str" cm="1">
        <f t="array" ref="IX58">IFERROR(IF(OR(IX$10="", $B58="", $J58="", CD58="", IX$8=""), "", IF(IX$9="", CD58/$J58, (CD58-INDEX($L58:$CQ58, $GE58, MATCH(CONCATENATE(IX$10, " - ", IX$8-7), $L$68:$CQ$68, 0)))/$J58)), "")</f>
        <v/>
      </c>
      <c r="IY58" s="43" t="str" cm="1">
        <f t="array" ref="IY58">IFERROR(IF(OR(IY$10="", $B58="", $K58="", CE58="", IY$8=""), "", IF(IY$9="", CE58/$K58, (CE58-INDEX($L58:$CQ58, $GE58, MATCH(CONCATENATE(IY$10, " - ", IY$8-7), $L$68:$CQ$68, 0)))/$K58)), "")</f>
        <v/>
      </c>
      <c r="IZ58" s="41" t="str" cm="1">
        <f t="array" ref="IZ58">IFERROR(IF(OR(IZ$10="", $B58="", $F58="", CF58="", IZ$8=""), "", IF(IZ$9="", CF58/$F58, (CF58-INDEX($L58:$CQ58, $GE58, MATCH(CONCATENATE(IZ$10, " - ", IZ$8-7), $L$68:$CQ$68, 0)))/$F58)), "")</f>
        <v/>
      </c>
      <c r="JA58" s="42" t="str" cm="1">
        <f t="array" ref="JA58">IFERROR(IF(OR(JA$10="", $B58="", $G58="", CG58="", JA$8=""), "", IF(JA$9="", CG58/$G58, (CG58-INDEX($L58:$CQ58, $GE58, MATCH(CONCATENATE(JA$10, " - ", JA$8-7), $L$68:$CQ$68, 0)))/$G58)), "")</f>
        <v/>
      </c>
      <c r="JB58" s="42" t="str" cm="1">
        <f t="array" ref="JB58">IFERROR(IF(OR(JB$10="", $B58="", $H58="", CH58="", JB$8=""), "", IF(JB$9="", CH58/$H58, (CH58-INDEX($L58:$CQ58, $GE58, MATCH(CONCATENATE(JB$10, " - ", JB$8-7), $L$68:$CQ$68, 0)))/$H58)), "")</f>
        <v/>
      </c>
      <c r="JC58" s="42" t="str" cm="1">
        <f t="array" ref="JC58">IFERROR(IF(OR(JC$10="", $B58="", $I58="", CI58="", JC$8=""), "", IF(JC$9="", CI58/$I58, (CI58-INDEX($L58:$CQ58, $GE58, MATCH(CONCATENATE(JC$10, " - ", JC$8-7), $L$68:$CQ$68, 0)))/$I58)), "")</f>
        <v/>
      </c>
      <c r="JD58" s="42" t="str" cm="1">
        <f t="array" ref="JD58">IFERROR(IF(OR(JD$10="", $B58="", $J58="", CJ58="", JD$8=""), "", IF(JD$9="", CJ58/$J58, (CJ58-INDEX($L58:$CQ58, $GE58, MATCH(CONCATENATE(JD$10, " - ", JD$8-7), $L$68:$CQ$68, 0)))/$J58)), "")</f>
        <v/>
      </c>
      <c r="JE58" s="43" t="str" cm="1">
        <f t="array" ref="JE58">IFERROR(IF(OR(JE$10="", $B58="", $K58="", CK58="", JE$8=""), "", IF(JE$9="", CK58/$K58, (CK58-INDEX($L58:$CQ58, $GE58, MATCH(CONCATENATE(JE$10, " - ", JE$8-7), $L$68:$CQ$68, 0)))/$K58)), "")</f>
        <v/>
      </c>
      <c r="JF58" s="41" t="str" cm="1">
        <f t="array" ref="JF58">IFERROR(IF(OR(JF$10="", $B58="", $F58="", CL58="", JF$8=""), "", IF(JF$9="", CL58/$F58, (CL58-INDEX($L58:$CQ58, $GE58, MATCH(CONCATENATE(JF$10, " - ", JF$8-7), $L$68:$CQ$68, 0)))/$F58)), "")</f>
        <v/>
      </c>
      <c r="JG58" s="42" t="str" cm="1">
        <f t="array" ref="JG58">IFERROR(IF(OR(JG$10="", $B58="", $G58="", CM58="", JG$8=""), "", IF(JG$9="", CM58/$G58, (CM58-INDEX($L58:$CQ58, $GE58, MATCH(CONCATENATE(JG$10, " - ", JG$8-7), $L$68:$CQ$68, 0)))/$G58)), "")</f>
        <v/>
      </c>
      <c r="JH58" s="42" t="str" cm="1">
        <f t="array" ref="JH58">IFERROR(IF(OR(JH$10="", $B58="", $H58="", CN58="", JH$8=""), "", IF(JH$9="", CN58/$H58, (CN58-INDEX($L58:$CQ58, $GE58, MATCH(CONCATENATE(JH$10, " - ", JH$8-7), $L$68:$CQ$68, 0)))/$H58)), "")</f>
        <v/>
      </c>
      <c r="JI58" s="42" t="str" cm="1">
        <f t="array" ref="JI58">IFERROR(IF(OR(JI$10="", $B58="", $I58="", CO58="", JI$8=""), "", IF(JI$9="", CO58/$I58, (CO58-INDEX($L58:$CQ58, $GE58, MATCH(CONCATENATE(JI$10, " - ", JI$8-7), $L$68:$CQ$68, 0)))/$I58)), "")</f>
        <v/>
      </c>
      <c r="JJ58" s="42" t="str" cm="1">
        <f t="array" ref="JJ58">IFERROR(IF(OR(JJ$10="", $B58="", $J58="", CP58="", JJ$8=""), "", IF(JJ$9="", CP58/$J58, (CP58-INDEX($L58:$CQ58, $GE58, MATCH(CONCATENATE(JJ$10, " - ", JJ$8-7), $L$68:$CQ$68, 0)))/$J58)), "")</f>
        <v/>
      </c>
      <c r="JK58" s="43" t="str" cm="1">
        <f t="array" ref="JK58">IFERROR(IF(OR(JK$10="", $B58="", $K58="", CQ58="", JK$8=""), "", IF(JK$9="", CQ58/$K58, (CQ58-INDEX($L58:$CQ58, $GE58, MATCH(CONCATENATE(JK$10, " - ", JK$8-7), $L$68:$CQ$68, 0)))/$K58)), "")</f>
        <v/>
      </c>
      <c r="JM58" s="55" t="str" cm="1">
        <f t="array" ref="JM58">IF(OR(JM$10="", $B58=""), "", SUMPRODUCT(($CY58:$GD58=JM$8)*($CY$10:$GD$10=JM$10)))</f>
        <v/>
      </c>
      <c r="JN58" s="56" t="str" cm="1">
        <f t="array" ref="JN58">IF(OR(JN$10="", $B58=""), "", SUMPRODUCT(($CY58:$GD58=JN$8)*($CY$10:$GD$10=JN$10)))</f>
        <v/>
      </c>
      <c r="JO58" s="56" t="str" cm="1">
        <f t="array" ref="JO58">IF(OR(JO$10="", $B58=""), "", SUMPRODUCT(($CY58:$GD58=JO$8)*($CY$10:$GD$10=JO$10)))</f>
        <v/>
      </c>
      <c r="JP58" s="56" t="str" cm="1">
        <f t="array" ref="JP58">IF(OR(JP$10="", $B58=""), "", SUMPRODUCT(($CY58:$GD58=JP$8)*($CY$10:$GD$10=JP$10)))</f>
        <v/>
      </c>
      <c r="JQ58" s="56" t="str" cm="1">
        <f t="array" ref="JQ58">IF(OR(JQ$10="", $B58=""), "", SUMPRODUCT(($CY58:$GD58=JQ$8)*($CY$10:$GD$10=JQ$10)))</f>
        <v/>
      </c>
      <c r="JR58" s="56" t="str" cm="1">
        <f t="array" ref="JR58">IF(OR(JR$10="", $B58=""), "", SUMPRODUCT(($CY58:$GD58=JR$8)*($CY$10:$GD$10=JR$10)))</f>
        <v/>
      </c>
      <c r="JS58" s="56" t="str" cm="1">
        <f t="array" ref="JS58">IF(OR(JS$10="", $B58=""), "", SUMPRODUCT(($CY58:$GD58=JS$8)*($CY$10:$GD$10=JS$10)))</f>
        <v/>
      </c>
      <c r="JT58" s="56" t="str" cm="1">
        <f t="array" ref="JT58">IF(OR(JT$10="", $B58=""), "", SUMPRODUCT(($CY58:$GD58=JT$8)*($CY$10:$GD$10=JT$10)))</f>
        <v/>
      </c>
      <c r="JU58" s="56" t="str" cm="1">
        <f t="array" ref="JU58">IF(OR(JU$10="", $B58=""), "", SUMPRODUCT(($CY58:$GD58=JU$8)*($CY$10:$GD$10=JU$10)))</f>
        <v/>
      </c>
      <c r="JV58" s="56" t="str" cm="1">
        <f t="array" ref="JV58">IF(OR(JV$10="", $B58=""), "", SUMPRODUCT(($CY58:$GD58=JV$8)*($CY$10:$GD$10=JV$10)))</f>
        <v/>
      </c>
      <c r="JW58" s="56" t="str" cm="1">
        <f t="array" ref="JW58">IF(OR(JW$10="", $B58=""), "", SUMPRODUCT(($CY58:$GD58=JW$8)*($CY$10:$GD$10=JW$10)))</f>
        <v/>
      </c>
      <c r="JX58" s="56" t="str" cm="1">
        <f t="array" ref="JX58">IF(OR(JX$10="", $B58=""), "", SUMPRODUCT(($CY58:$GD58=JX$8)*($CY$10:$GD$10=JX$10)))</f>
        <v/>
      </c>
      <c r="JY58" s="56" t="str" cm="1">
        <f t="array" ref="JY58">IF(OR(JY$10="", $B58=""), "", SUMPRODUCT(($CY58:$GD58=JY$8)*($CY$10:$GD$10=JY$10)))</f>
        <v/>
      </c>
      <c r="JZ58" s="56" t="str" cm="1">
        <f t="array" ref="JZ58">IF(OR(JZ$10="", $B58=""), "", SUMPRODUCT(($CY58:$GD58=JZ$8)*($CY$10:$GD$10=JZ$10)))</f>
        <v/>
      </c>
      <c r="KA58" s="56" t="str" cm="1">
        <f t="array" ref="KA58">IF(OR(KA$10="", $B58=""), "", SUMPRODUCT(($CY58:$GD58=KA$8)*($CY$10:$GD$10=KA$10)))</f>
        <v/>
      </c>
      <c r="KB58" s="56" t="str" cm="1">
        <f t="array" ref="KB58">IF(OR(KB$10="", $B58=""), "", SUMPRODUCT(($CY58:$GD58=KB$8)*($CY$10:$GD$10=KB$10)))</f>
        <v/>
      </c>
      <c r="KC58" s="56" t="str" cm="1">
        <f t="array" ref="KC58">IF(OR(KC$10="", $B58=""), "", SUMPRODUCT(($CY58:$GD58=KC$8)*($CY$10:$GD$10=KC$10)))</f>
        <v/>
      </c>
      <c r="KD58" s="57" t="str" cm="1">
        <f t="array" ref="KD58">IF(OR(KD$10="", $B58=""), "", SUMPRODUCT(($CY58:$GD58=KD$8)*($CY$10:$GD$10=KD$10)))</f>
        <v/>
      </c>
      <c r="KF58" s="70" t="str">
        <f t="shared" si="213"/>
        <v/>
      </c>
      <c r="KH58" s="76" t="str">
        <f t="shared" si="217"/>
        <v/>
      </c>
      <c r="KI58" s="77" t="str">
        <f t="shared" si="217"/>
        <v/>
      </c>
      <c r="KJ58" s="77" t="str">
        <f t="shared" si="217"/>
        <v/>
      </c>
      <c r="KK58" s="77" t="str">
        <f t="shared" si="217"/>
        <v/>
      </c>
      <c r="KL58" s="77" t="str">
        <f t="shared" si="217"/>
        <v/>
      </c>
      <c r="KM58" s="77" t="str">
        <f t="shared" si="217"/>
        <v/>
      </c>
      <c r="KN58" s="77" t="str">
        <f t="shared" si="217"/>
        <v/>
      </c>
      <c r="KO58" s="77" t="str">
        <f t="shared" si="217"/>
        <v/>
      </c>
      <c r="KP58" s="77" t="str">
        <f t="shared" si="217"/>
        <v/>
      </c>
      <c r="KQ58" s="77" t="str">
        <f t="shared" si="217"/>
        <v/>
      </c>
      <c r="KR58" s="77" t="str">
        <f t="shared" si="217"/>
        <v/>
      </c>
      <c r="KS58" s="77" t="str">
        <f t="shared" si="217"/>
        <v/>
      </c>
      <c r="KT58" s="78" t="str">
        <f t="shared" si="217"/>
        <v/>
      </c>
      <c r="KV58" s="97" t="str">
        <f t="shared" si="215"/>
        <v/>
      </c>
      <c r="KW58" s="98" t="str">
        <f t="shared" si="216"/>
        <v/>
      </c>
    </row>
    <row r="59" spans="1:309" x14ac:dyDescent="0.25">
      <c r="A59" s="2"/>
      <c r="B59" s="291"/>
      <c r="C59" s="292"/>
      <c r="D59" s="293"/>
      <c r="E59" s="294"/>
      <c r="F59" s="295"/>
      <c r="G59" s="296"/>
      <c r="H59" s="296"/>
      <c r="I59" s="296"/>
      <c r="J59" s="296"/>
      <c r="K59" s="297"/>
      <c r="L59" s="295"/>
      <c r="M59" s="296"/>
      <c r="N59" s="296"/>
      <c r="O59" s="296"/>
      <c r="P59" s="296"/>
      <c r="Q59" s="297"/>
      <c r="R59" s="295"/>
      <c r="S59" s="296"/>
      <c r="T59" s="296"/>
      <c r="U59" s="296"/>
      <c r="V59" s="296"/>
      <c r="W59" s="297"/>
      <c r="X59" s="295"/>
      <c r="Y59" s="296"/>
      <c r="Z59" s="296"/>
      <c r="AA59" s="296"/>
      <c r="AB59" s="296"/>
      <c r="AC59" s="297"/>
      <c r="AD59" s="295"/>
      <c r="AE59" s="296"/>
      <c r="AF59" s="296"/>
      <c r="AG59" s="296"/>
      <c r="AH59" s="296"/>
      <c r="AI59" s="297"/>
      <c r="AJ59" s="295"/>
      <c r="AK59" s="296"/>
      <c r="AL59" s="296"/>
      <c r="AM59" s="296"/>
      <c r="AN59" s="296"/>
      <c r="AO59" s="297"/>
      <c r="AP59" s="295"/>
      <c r="AQ59" s="296"/>
      <c r="AR59" s="296"/>
      <c r="AS59" s="296"/>
      <c r="AT59" s="296"/>
      <c r="AU59" s="297"/>
      <c r="AV59" s="295"/>
      <c r="AW59" s="296"/>
      <c r="AX59" s="296"/>
      <c r="AY59" s="296"/>
      <c r="AZ59" s="296"/>
      <c r="BA59" s="297"/>
      <c r="BB59" s="295"/>
      <c r="BC59" s="296"/>
      <c r="BD59" s="296"/>
      <c r="BE59" s="296"/>
      <c r="BF59" s="296"/>
      <c r="BG59" s="297"/>
      <c r="BH59" s="295"/>
      <c r="BI59" s="296"/>
      <c r="BJ59" s="296"/>
      <c r="BK59" s="296"/>
      <c r="BL59" s="296"/>
      <c r="BM59" s="297"/>
      <c r="BN59" s="295"/>
      <c r="BO59" s="296"/>
      <c r="BP59" s="296"/>
      <c r="BQ59" s="296"/>
      <c r="BR59" s="296"/>
      <c r="BS59" s="297"/>
      <c r="BT59" s="295"/>
      <c r="BU59" s="296"/>
      <c r="BV59" s="296"/>
      <c r="BW59" s="296"/>
      <c r="BX59" s="296"/>
      <c r="BY59" s="297"/>
      <c r="BZ59" s="295"/>
      <c r="CA59" s="296"/>
      <c r="CB59" s="296"/>
      <c r="CC59" s="296"/>
      <c r="CD59" s="296"/>
      <c r="CE59" s="297"/>
      <c r="CF59" s="295"/>
      <c r="CG59" s="296"/>
      <c r="CH59" s="296"/>
      <c r="CI59" s="296"/>
      <c r="CJ59" s="296"/>
      <c r="CK59" s="297"/>
      <c r="CL59" s="295"/>
      <c r="CM59" s="296"/>
      <c r="CN59" s="296"/>
      <c r="CO59" s="296"/>
      <c r="CP59" s="296"/>
      <c r="CQ59" s="297"/>
      <c r="CR59" s="2"/>
      <c r="CV59" s="116" t="str">
        <f t="shared" si="210"/>
        <v/>
      </c>
      <c r="CW59" s="117" t="str">
        <f t="shared" si="211"/>
        <v/>
      </c>
      <c r="CY59" s="32" t="str">
        <f t="shared" ca="1" si="212"/>
        <v/>
      </c>
      <c r="CZ59" s="33" t="str">
        <f t="shared" ca="1" si="126"/>
        <v/>
      </c>
      <c r="DA59" s="33" t="str">
        <f t="shared" ca="1" si="127"/>
        <v/>
      </c>
      <c r="DB59" s="33" t="str">
        <f t="shared" ca="1" si="128"/>
        <v/>
      </c>
      <c r="DC59" s="33" t="str">
        <f t="shared" ca="1" si="129"/>
        <v/>
      </c>
      <c r="DD59" s="33" t="str">
        <f t="shared" ca="1" si="130"/>
        <v/>
      </c>
      <c r="DE59" s="33" t="str">
        <f t="shared" ca="1" si="131"/>
        <v/>
      </c>
      <c r="DF59" s="33" t="str">
        <f t="shared" ca="1" si="132"/>
        <v/>
      </c>
      <c r="DG59" s="33" t="str">
        <f t="shared" ca="1" si="133"/>
        <v/>
      </c>
      <c r="DH59" s="33" t="str">
        <f t="shared" ca="1" si="134"/>
        <v/>
      </c>
      <c r="DI59" s="33" t="str">
        <f t="shared" ca="1" si="135"/>
        <v/>
      </c>
      <c r="DJ59" s="33" t="str">
        <f t="shared" ca="1" si="136"/>
        <v/>
      </c>
      <c r="DK59" s="33" t="str">
        <f t="shared" ca="1" si="137"/>
        <v/>
      </c>
      <c r="DL59" s="33" t="str">
        <f t="shared" ca="1" si="138"/>
        <v/>
      </c>
      <c r="DM59" s="33" t="str">
        <f t="shared" ca="1" si="139"/>
        <v/>
      </c>
      <c r="DN59" s="33" t="str">
        <f t="shared" ca="1" si="140"/>
        <v/>
      </c>
      <c r="DO59" s="33" t="str">
        <f t="shared" ca="1" si="141"/>
        <v/>
      </c>
      <c r="DP59" s="33" t="str">
        <f t="shared" ca="1" si="142"/>
        <v/>
      </c>
      <c r="DQ59" s="33" t="str">
        <f t="shared" ca="1" si="143"/>
        <v/>
      </c>
      <c r="DR59" s="33" t="str">
        <f t="shared" ca="1" si="144"/>
        <v/>
      </c>
      <c r="DS59" s="33" t="str">
        <f t="shared" ca="1" si="145"/>
        <v/>
      </c>
      <c r="DT59" s="33" t="str">
        <f t="shared" ca="1" si="146"/>
        <v/>
      </c>
      <c r="DU59" s="33" t="str">
        <f t="shared" ca="1" si="147"/>
        <v/>
      </c>
      <c r="DV59" s="33" t="str">
        <f t="shared" ca="1" si="148"/>
        <v/>
      </c>
      <c r="DW59" s="33" t="str">
        <f t="shared" ca="1" si="149"/>
        <v/>
      </c>
      <c r="DX59" s="33" t="str">
        <f t="shared" ca="1" si="150"/>
        <v/>
      </c>
      <c r="DY59" s="33" t="str">
        <f t="shared" ca="1" si="151"/>
        <v/>
      </c>
      <c r="DZ59" s="33" t="str">
        <f t="shared" ca="1" si="152"/>
        <v/>
      </c>
      <c r="EA59" s="33" t="str">
        <f t="shared" ca="1" si="153"/>
        <v/>
      </c>
      <c r="EB59" s="33" t="str">
        <f t="shared" ca="1" si="154"/>
        <v/>
      </c>
      <c r="EC59" s="33" t="str">
        <f t="shared" ca="1" si="155"/>
        <v/>
      </c>
      <c r="ED59" s="33" t="str">
        <f t="shared" ca="1" si="156"/>
        <v/>
      </c>
      <c r="EE59" s="33" t="str">
        <f t="shared" ca="1" si="157"/>
        <v/>
      </c>
      <c r="EF59" s="33" t="str">
        <f t="shared" ca="1" si="158"/>
        <v/>
      </c>
      <c r="EG59" s="33" t="str">
        <f t="shared" ca="1" si="159"/>
        <v/>
      </c>
      <c r="EH59" s="33" t="str">
        <f t="shared" ca="1" si="160"/>
        <v/>
      </c>
      <c r="EI59" s="33" t="str">
        <f t="shared" ca="1" si="161"/>
        <v/>
      </c>
      <c r="EJ59" s="33" t="str">
        <f t="shared" ca="1" si="162"/>
        <v/>
      </c>
      <c r="EK59" s="33" t="str">
        <f t="shared" ca="1" si="163"/>
        <v/>
      </c>
      <c r="EL59" s="33" t="str">
        <f t="shared" ca="1" si="164"/>
        <v/>
      </c>
      <c r="EM59" s="33" t="str">
        <f t="shared" ca="1" si="165"/>
        <v/>
      </c>
      <c r="EN59" s="33" t="str">
        <f t="shared" ca="1" si="166"/>
        <v/>
      </c>
      <c r="EO59" s="33" t="str">
        <f t="shared" ca="1" si="167"/>
        <v/>
      </c>
      <c r="EP59" s="33" t="str">
        <f t="shared" ca="1" si="168"/>
        <v/>
      </c>
      <c r="EQ59" s="33" t="str">
        <f t="shared" ca="1" si="169"/>
        <v/>
      </c>
      <c r="ER59" s="33" t="str">
        <f t="shared" ca="1" si="170"/>
        <v/>
      </c>
      <c r="ES59" s="33" t="str">
        <f t="shared" ca="1" si="171"/>
        <v/>
      </c>
      <c r="ET59" s="33" t="str">
        <f t="shared" ca="1" si="172"/>
        <v/>
      </c>
      <c r="EU59" s="33" t="str">
        <f t="shared" ca="1" si="173"/>
        <v/>
      </c>
      <c r="EV59" s="33" t="str">
        <f t="shared" ca="1" si="174"/>
        <v/>
      </c>
      <c r="EW59" s="33" t="str">
        <f t="shared" ca="1" si="175"/>
        <v/>
      </c>
      <c r="EX59" s="33" t="str">
        <f t="shared" ca="1" si="176"/>
        <v/>
      </c>
      <c r="EY59" s="33" t="str">
        <f t="shared" ca="1" si="177"/>
        <v/>
      </c>
      <c r="EZ59" s="33" t="str">
        <f t="shared" ca="1" si="178"/>
        <v/>
      </c>
      <c r="FA59" s="33" t="str">
        <f t="shared" ca="1" si="179"/>
        <v/>
      </c>
      <c r="FB59" s="33" t="str">
        <f t="shared" ca="1" si="180"/>
        <v/>
      </c>
      <c r="FC59" s="33" t="str">
        <f t="shared" ca="1" si="181"/>
        <v/>
      </c>
      <c r="FD59" s="33" t="str">
        <f t="shared" ca="1" si="182"/>
        <v/>
      </c>
      <c r="FE59" s="33" t="str">
        <f t="shared" ca="1" si="183"/>
        <v/>
      </c>
      <c r="FF59" s="33" t="str">
        <f t="shared" ca="1" si="184"/>
        <v/>
      </c>
      <c r="FG59" s="33" t="str">
        <f t="shared" ca="1" si="185"/>
        <v/>
      </c>
      <c r="FH59" s="33" t="str">
        <f t="shared" ca="1" si="186"/>
        <v/>
      </c>
      <c r="FI59" s="33" t="str">
        <f t="shared" ca="1" si="187"/>
        <v/>
      </c>
      <c r="FJ59" s="33" t="str">
        <f t="shared" ca="1" si="188"/>
        <v/>
      </c>
      <c r="FK59" s="33" t="str">
        <f t="shared" ca="1" si="189"/>
        <v/>
      </c>
      <c r="FL59" s="33" t="str">
        <f t="shared" ca="1" si="190"/>
        <v/>
      </c>
      <c r="FM59" s="33" t="str">
        <f t="shared" ca="1" si="191"/>
        <v/>
      </c>
      <c r="FN59" s="33" t="str">
        <f t="shared" ca="1" si="192"/>
        <v/>
      </c>
      <c r="FO59" s="33" t="str">
        <f t="shared" ca="1" si="193"/>
        <v/>
      </c>
      <c r="FP59" s="33" t="str">
        <f t="shared" ca="1" si="194"/>
        <v/>
      </c>
      <c r="FQ59" s="33" t="str">
        <f t="shared" ca="1" si="195"/>
        <v/>
      </c>
      <c r="FR59" s="33" t="str">
        <f t="shared" ca="1" si="196"/>
        <v/>
      </c>
      <c r="FS59" s="33" t="str">
        <f t="shared" ca="1" si="197"/>
        <v/>
      </c>
      <c r="FT59" s="33" t="str">
        <f t="shared" ca="1" si="198"/>
        <v/>
      </c>
      <c r="FU59" s="33" t="str">
        <f t="shared" ca="1" si="199"/>
        <v/>
      </c>
      <c r="FV59" s="33" t="str">
        <f t="shared" ca="1" si="200"/>
        <v/>
      </c>
      <c r="FW59" s="33" t="str">
        <f t="shared" ca="1" si="201"/>
        <v/>
      </c>
      <c r="FX59" s="33" t="str">
        <f t="shared" ca="1" si="202"/>
        <v/>
      </c>
      <c r="FY59" s="33" t="str">
        <f t="shared" ca="1" si="203"/>
        <v/>
      </c>
      <c r="FZ59" s="33" t="str">
        <f t="shared" ca="1" si="204"/>
        <v/>
      </c>
      <c r="GA59" s="33" t="str">
        <f t="shared" ca="1" si="205"/>
        <v/>
      </c>
      <c r="GB59" s="33" t="str">
        <f t="shared" ca="1" si="206"/>
        <v/>
      </c>
      <c r="GC59" s="33" t="str">
        <f t="shared" ca="1" si="207"/>
        <v/>
      </c>
      <c r="GD59" s="34" t="str">
        <f t="shared" ca="1" si="208"/>
        <v/>
      </c>
      <c r="GF59" s="41" t="str" cm="1">
        <f t="array" ref="GF59">IFERROR(IF(OR(GF$10="", $B59="", $F59="", L59="", GF$8=""), "", IF(GF$9="", L59/$F59, (L59-INDEX($L59:$CQ59, $GE59, MATCH(CONCATENATE(GF$10, " - ", GF$8-7), $L$68:$CQ$68, 0)))/$F59)), "")</f>
        <v/>
      </c>
      <c r="GG59" s="42" t="str" cm="1">
        <f t="array" ref="GG59">IFERROR(IF(OR(GG$10="", $B59="", $G59="", M59="", GG$8=""), "", IF(GG$9="", M59/$G59, (M59-INDEX($L59:$CQ59, $GE59, MATCH(CONCATENATE(GG$10, " - ", GG$8-7), $L$68:$CQ$68, 0)))/$G59)), "")</f>
        <v/>
      </c>
      <c r="GH59" s="42" t="str" cm="1">
        <f t="array" ref="GH59">IFERROR(IF(OR(GH$10="", $B59="", $H59="", N59="", GH$8=""), "", IF(GH$9="", N59/$H59, (N59-INDEX($L59:$CQ59, $GE59, MATCH(CONCATENATE(GH$10, " - ", GH$8-7), $L$68:$CQ$68, 0)))/$H59)), "")</f>
        <v/>
      </c>
      <c r="GI59" s="42" t="str" cm="1">
        <f t="array" ref="GI59">IFERROR(IF(OR(GI$10="", $B59="", $I59="", O59="", GI$8=""), "", IF(GI$9="", O59/$I59, (O59-INDEX($L59:$CQ59, $GE59, MATCH(CONCATENATE(GI$10, " - ", GI$8-7), $L$68:$CQ$68, 0)))/$I59)), "")</f>
        <v/>
      </c>
      <c r="GJ59" s="42" t="str" cm="1">
        <f t="array" ref="GJ59">IFERROR(IF(OR(GJ$10="", $B59="", $J59="", P59="", GJ$8=""), "", IF(GJ$9="", P59/$J59, (P59-INDEX($L59:$CQ59, $GE59, MATCH(CONCATENATE(GJ$10, " - ", GJ$8-7), $L$68:$CQ$68, 0)))/$J59)), "")</f>
        <v/>
      </c>
      <c r="GK59" s="43" t="str" cm="1">
        <f t="array" ref="GK59">IFERROR(IF(OR(GK$10="", $B59="", $K59="", Q59="", GK$8=""), "", IF(GK$9="", Q59/$K59, (Q59-INDEX($L59:$CQ59, $GE59, MATCH(CONCATENATE(GK$10, " - ", GK$8-7), $L$68:$CQ$68, 0)))/$K59)), "")</f>
        <v/>
      </c>
      <c r="GL59" s="41" t="str" cm="1">
        <f t="array" ref="GL59">IFERROR(IF(OR(GL$10="", $B59="", $F59="", R59="", GL$8=""), "", IF(GL$9="", R59/$F59, (R59-INDEX($L59:$CQ59, $GE59, MATCH(CONCATENATE(GL$10, " - ", GL$8-7), $L$68:$CQ$68, 0)))/$F59)), "")</f>
        <v/>
      </c>
      <c r="GM59" s="42" t="str" cm="1">
        <f t="array" ref="GM59">IFERROR(IF(OR(GM$10="", $B59="", $G59="", S59="", GM$8=""), "", IF(GM$9="", S59/$G59, (S59-INDEX($L59:$CQ59, $GE59, MATCH(CONCATENATE(GM$10, " - ", GM$8-7), $L$68:$CQ$68, 0)))/$G59)), "")</f>
        <v/>
      </c>
      <c r="GN59" s="42" t="str" cm="1">
        <f t="array" ref="GN59">IFERROR(IF(OR(GN$10="", $B59="", $H59="", T59="", GN$8=""), "", IF(GN$9="", T59/$H59, (T59-INDEX($L59:$CQ59, $GE59, MATCH(CONCATENATE(GN$10, " - ", GN$8-7), $L$68:$CQ$68, 0)))/$H59)), "")</f>
        <v/>
      </c>
      <c r="GO59" s="42" t="str" cm="1">
        <f t="array" ref="GO59">IFERROR(IF(OR(GO$10="", $B59="", $I59="", U59="", GO$8=""), "", IF(GO$9="", U59/$I59, (U59-INDEX($L59:$CQ59, $GE59, MATCH(CONCATENATE(GO$10, " - ", GO$8-7), $L$68:$CQ$68, 0)))/$I59)), "")</f>
        <v/>
      </c>
      <c r="GP59" s="42" t="str" cm="1">
        <f t="array" ref="GP59">IFERROR(IF(OR(GP$10="", $B59="", $J59="", V59="", GP$8=""), "", IF(GP$9="", V59/$J59, (V59-INDEX($L59:$CQ59, $GE59, MATCH(CONCATENATE(GP$10, " - ", GP$8-7), $L$68:$CQ$68, 0)))/$J59)), "")</f>
        <v/>
      </c>
      <c r="GQ59" s="43" t="str" cm="1">
        <f t="array" ref="GQ59">IFERROR(IF(OR(GQ$10="", $B59="", $K59="", W59="", GQ$8=""), "", IF(GQ$9="", W59/$K59, (W59-INDEX($L59:$CQ59, $GE59, MATCH(CONCATENATE(GQ$10, " - ", GQ$8-7), $L$68:$CQ$68, 0)))/$K59)), "")</f>
        <v/>
      </c>
      <c r="GR59" s="41" t="str" cm="1">
        <f t="array" ref="GR59">IFERROR(IF(OR(GR$10="", $B59="", $F59="", X59="", GR$8=""), "", IF(GR$9="", X59/$F59, (X59-INDEX($L59:$CQ59, $GE59, MATCH(CONCATENATE(GR$10, " - ", GR$8-7), $L$68:$CQ$68, 0)))/$F59)), "")</f>
        <v/>
      </c>
      <c r="GS59" s="42" t="str" cm="1">
        <f t="array" ref="GS59">IFERROR(IF(OR(GS$10="", $B59="", $G59="", Y59="", GS$8=""), "", IF(GS$9="", Y59/$G59, (Y59-INDEX($L59:$CQ59, $GE59, MATCH(CONCATENATE(GS$10, " - ", GS$8-7), $L$68:$CQ$68, 0)))/$G59)), "")</f>
        <v/>
      </c>
      <c r="GT59" s="42" t="str" cm="1">
        <f t="array" ref="GT59">IFERROR(IF(OR(GT$10="", $B59="", $H59="", Z59="", GT$8=""), "", IF(GT$9="", Z59/$H59, (Z59-INDEX($L59:$CQ59, $GE59, MATCH(CONCATENATE(GT$10, " - ", GT$8-7), $L$68:$CQ$68, 0)))/$H59)), "")</f>
        <v/>
      </c>
      <c r="GU59" s="42" t="str" cm="1">
        <f t="array" ref="GU59">IFERROR(IF(OR(GU$10="", $B59="", $I59="", AA59="", GU$8=""), "", IF(GU$9="", AA59/$I59, (AA59-INDEX($L59:$CQ59, $GE59, MATCH(CONCATENATE(GU$10, " - ", GU$8-7), $L$68:$CQ$68, 0)))/$I59)), "")</f>
        <v/>
      </c>
      <c r="GV59" s="42" t="str" cm="1">
        <f t="array" ref="GV59">IFERROR(IF(OR(GV$10="", $B59="", $J59="", AB59="", GV$8=""), "", IF(GV$9="", AB59/$J59, (AB59-INDEX($L59:$CQ59, $GE59, MATCH(CONCATENATE(GV$10, " - ", GV$8-7), $L$68:$CQ$68, 0)))/$J59)), "")</f>
        <v/>
      </c>
      <c r="GW59" s="43" t="str" cm="1">
        <f t="array" ref="GW59">IFERROR(IF(OR(GW$10="", $B59="", $K59="", AC59="", GW$8=""), "", IF(GW$9="", AC59/$K59, (AC59-INDEX($L59:$CQ59, $GE59, MATCH(CONCATENATE(GW$10, " - ", GW$8-7), $L$68:$CQ$68, 0)))/$K59)), "")</f>
        <v/>
      </c>
      <c r="GX59" s="41" t="str" cm="1">
        <f t="array" ref="GX59">IFERROR(IF(OR(GX$10="", $B59="", $F59="", AD59="", GX$8=""), "", IF(GX$9="", AD59/$F59, (AD59-INDEX($L59:$CQ59, $GE59, MATCH(CONCATENATE(GX$10, " - ", GX$8-7), $L$68:$CQ$68, 0)))/$F59)), "")</f>
        <v/>
      </c>
      <c r="GY59" s="42" t="str" cm="1">
        <f t="array" ref="GY59">IFERROR(IF(OR(GY$10="", $B59="", $G59="", AE59="", GY$8=""), "", IF(GY$9="", AE59/$G59, (AE59-INDEX($L59:$CQ59, $GE59, MATCH(CONCATENATE(GY$10, " - ", GY$8-7), $L$68:$CQ$68, 0)))/$G59)), "")</f>
        <v/>
      </c>
      <c r="GZ59" s="42" t="str" cm="1">
        <f t="array" ref="GZ59">IFERROR(IF(OR(GZ$10="", $B59="", $H59="", AF59="", GZ$8=""), "", IF(GZ$9="", AF59/$H59, (AF59-INDEX($L59:$CQ59, $GE59, MATCH(CONCATENATE(GZ$10, " - ", GZ$8-7), $L$68:$CQ$68, 0)))/$H59)), "")</f>
        <v/>
      </c>
      <c r="HA59" s="42" t="str" cm="1">
        <f t="array" ref="HA59">IFERROR(IF(OR(HA$10="", $B59="", $I59="", AG59="", HA$8=""), "", IF(HA$9="", AG59/$I59, (AG59-INDEX($L59:$CQ59, $GE59, MATCH(CONCATENATE(HA$10, " - ", HA$8-7), $L$68:$CQ$68, 0)))/$I59)), "")</f>
        <v/>
      </c>
      <c r="HB59" s="42" t="str" cm="1">
        <f t="array" ref="HB59">IFERROR(IF(OR(HB$10="", $B59="", $J59="", AH59="", HB$8=""), "", IF(HB$9="", AH59/$J59, (AH59-INDEX($L59:$CQ59, $GE59, MATCH(CONCATENATE(HB$10, " - ", HB$8-7), $L$68:$CQ$68, 0)))/$J59)), "")</f>
        <v/>
      </c>
      <c r="HC59" s="43" t="str" cm="1">
        <f t="array" ref="HC59">IFERROR(IF(OR(HC$10="", $B59="", $K59="", AI59="", HC$8=""), "", IF(HC$9="", AI59/$K59, (AI59-INDEX($L59:$CQ59, $GE59, MATCH(CONCATENATE(HC$10, " - ", HC$8-7), $L$68:$CQ$68, 0)))/$K59)), "")</f>
        <v/>
      </c>
      <c r="HD59" s="41" t="str" cm="1">
        <f t="array" ref="HD59">IFERROR(IF(OR(HD$10="", $B59="", $F59="", AJ59="", HD$8=""), "", IF(HD$9="", AJ59/$F59, (AJ59-INDEX($L59:$CQ59, $GE59, MATCH(CONCATENATE(HD$10, " - ", HD$8-7), $L$68:$CQ$68, 0)))/$F59)), "")</f>
        <v/>
      </c>
      <c r="HE59" s="42" t="str" cm="1">
        <f t="array" ref="HE59">IFERROR(IF(OR(HE$10="", $B59="", $G59="", AK59="", HE$8=""), "", IF(HE$9="", AK59/$G59, (AK59-INDEX($L59:$CQ59, $GE59, MATCH(CONCATENATE(HE$10, " - ", HE$8-7), $L$68:$CQ$68, 0)))/$G59)), "")</f>
        <v/>
      </c>
      <c r="HF59" s="42" t="str" cm="1">
        <f t="array" ref="HF59">IFERROR(IF(OR(HF$10="", $B59="", $H59="", AL59="", HF$8=""), "", IF(HF$9="", AL59/$H59, (AL59-INDEX($L59:$CQ59, $GE59, MATCH(CONCATENATE(HF$10, " - ", HF$8-7), $L$68:$CQ$68, 0)))/$H59)), "")</f>
        <v/>
      </c>
      <c r="HG59" s="42" t="str" cm="1">
        <f t="array" ref="HG59">IFERROR(IF(OR(HG$10="", $B59="", $I59="", AM59="", HG$8=""), "", IF(HG$9="", AM59/$I59, (AM59-INDEX($L59:$CQ59, $GE59, MATCH(CONCATENATE(HG$10, " - ", HG$8-7), $L$68:$CQ$68, 0)))/$I59)), "")</f>
        <v/>
      </c>
      <c r="HH59" s="42" t="str" cm="1">
        <f t="array" ref="HH59">IFERROR(IF(OR(HH$10="", $B59="", $J59="", AN59="", HH$8=""), "", IF(HH$9="", AN59/$J59, (AN59-INDEX($L59:$CQ59, $GE59, MATCH(CONCATENATE(HH$10, " - ", HH$8-7), $L$68:$CQ$68, 0)))/$J59)), "")</f>
        <v/>
      </c>
      <c r="HI59" s="43" t="str" cm="1">
        <f t="array" ref="HI59">IFERROR(IF(OR(HI$10="", $B59="", $K59="", AO59="", HI$8=""), "", IF(HI$9="", AO59/$K59, (AO59-INDEX($L59:$CQ59, $GE59, MATCH(CONCATENATE(HI$10, " - ", HI$8-7), $L$68:$CQ$68, 0)))/$K59)), "")</f>
        <v/>
      </c>
      <c r="HJ59" s="41" t="str" cm="1">
        <f t="array" ref="HJ59">IFERROR(IF(OR(HJ$10="", $B59="", $F59="", AP59="", HJ$8=""), "", IF(HJ$9="", AP59/$F59, (AP59-INDEX($L59:$CQ59, $GE59, MATCH(CONCATENATE(HJ$10, " - ", HJ$8-7), $L$68:$CQ$68, 0)))/$F59)), "")</f>
        <v/>
      </c>
      <c r="HK59" s="42" t="str" cm="1">
        <f t="array" ref="HK59">IFERROR(IF(OR(HK$10="", $B59="", $G59="", AQ59="", HK$8=""), "", IF(HK$9="", AQ59/$G59, (AQ59-INDEX($L59:$CQ59, $GE59, MATCH(CONCATENATE(HK$10, " - ", HK$8-7), $L$68:$CQ$68, 0)))/$G59)), "")</f>
        <v/>
      </c>
      <c r="HL59" s="42" t="str" cm="1">
        <f t="array" ref="HL59">IFERROR(IF(OR(HL$10="", $B59="", $H59="", AR59="", HL$8=""), "", IF(HL$9="", AR59/$H59, (AR59-INDEX($L59:$CQ59, $GE59, MATCH(CONCATENATE(HL$10, " - ", HL$8-7), $L$68:$CQ$68, 0)))/$H59)), "")</f>
        <v/>
      </c>
      <c r="HM59" s="42" t="str" cm="1">
        <f t="array" ref="HM59">IFERROR(IF(OR(HM$10="", $B59="", $I59="", AS59="", HM$8=""), "", IF(HM$9="", AS59/$I59, (AS59-INDEX($L59:$CQ59, $GE59, MATCH(CONCATENATE(HM$10, " - ", HM$8-7), $L$68:$CQ$68, 0)))/$I59)), "")</f>
        <v/>
      </c>
      <c r="HN59" s="42" t="str" cm="1">
        <f t="array" ref="HN59">IFERROR(IF(OR(HN$10="", $B59="", $J59="", AT59="", HN$8=""), "", IF(HN$9="", AT59/$J59, (AT59-INDEX($L59:$CQ59, $GE59, MATCH(CONCATENATE(HN$10, " - ", HN$8-7), $L$68:$CQ$68, 0)))/$J59)), "")</f>
        <v/>
      </c>
      <c r="HO59" s="43" t="str" cm="1">
        <f t="array" ref="HO59">IFERROR(IF(OR(HO$10="", $B59="", $K59="", AU59="", HO$8=""), "", IF(HO$9="", AU59/$K59, (AU59-INDEX($L59:$CQ59, $GE59, MATCH(CONCATENATE(HO$10, " - ", HO$8-7), $L$68:$CQ$68, 0)))/$K59)), "")</f>
        <v/>
      </c>
      <c r="HP59" s="41" t="str" cm="1">
        <f t="array" ref="HP59">IFERROR(IF(OR(HP$10="", $B59="", $F59="", AV59="", HP$8=""), "", IF(HP$9="", AV59/$F59, (AV59-INDEX($L59:$CQ59, $GE59, MATCH(CONCATENATE(HP$10, " - ", HP$8-7), $L$68:$CQ$68, 0)))/$F59)), "")</f>
        <v/>
      </c>
      <c r="HQ59" s="42" t="str" cm="1">
        <f t="array" ref="HQ59">IFERROR(IF(OR(HQ$10="", $B59="", $G59="", AW59="", HQ$8=""), "", IF(HQ$9="", AW59/$G59, (AW59-INDEX($L59:$CQ59, $GE59, MATCH(CONCATENATE(HQ$10, " - ", HQ$8-7), $L$68:$CQ$68, 0)))/$G59)), "")</f>
        <v/>
      </c>
      <c r="HR59" s="42" t="str" cm="1">
        <f t="array" ref="HR59">IFERROR(IF(OR(HR$10="", $B59="", $H59="", AX59="", HR$8=""), "", IF(HR$9="", AX59/$H59, (AX59-INDEX($L59:$CQ59, $GE59, MATCH(CONCATENATE(HR$10, " - ", HR$8-7), $L$68:$CQ$68, 0)))/$H59)), "")</f>
        <v/>
      </c>
      <c r="HS59" s="42" t="str" cm="1">
        <f t="array" ref="HS59">IFERROR(IF(OR(HS$10="", $B59="", $I59="", AY59="", HS$8=""), "", IF(HS$9="", AY59/$I59, (AY59-INDEX($L59:$CQ59, $GE59, MATCH(CONCATENATE(HS$10, " - ", HS$8-7), $L$68:$CQ$68, 0)))/$I59)), "")</f>
        <v/>
      </c>
      <c r="HT59" s="42" t="str" cm="1">
        <f t="array" ref="HT59">IFERROR(IF(OR(HT$10="", $B59="", $J59="", AZ59="", HT$8=""), "", IF(HT$9="", AZ59/$J59, (AZ59-INDEX($L59:$CQ59, $GE59, MATCH(CONCATENATE(HT$10, " - ", HT$8-7), $L$68:$CQ$68, 0)))/$J59)), "")</f>
        <v/>
      </c>
      <c r="HU59" s="43" t="str" cm="1">
        <f t="array" ref="HU59">IFERROR(IF(OR(HU$10="", $B59="", $K59="", BA59="", HU$8=""), "", IF(HU$9="", BA59/$K59, (BA59-INDEX($L59:$CQ59, $GE59, MATCH(CONCATENATE(HU$10, " - ", HU$8-7), $L$68:$CQ$68, 0)))/$K59)), "")</f>
        <v/>
      </c>
      <c r="HV59" s="41" t="str" cm="1">
        <f t="array" ref="HV59">IFERROR(IF(OR(HV$10="", $B59="", $F59="", BB59="", HV$8=""), "", IF(HV$9="", BB59/$F59, (BB59-INDEX($L59:$CQ59, $GE59, MATCH(CONCATENATE(HV$10, " - ", HV$8-7), $L$68:$CQ$68, 0)))/$F59)), "")</f>
        <v/>
      </c>
      <c r="HW59" s="42" t="str" cm="1">
        <f t="array" ref="HW59">IFERROR(IF(OR(HW$10="", $B59="", $G59="", BC59="", HW$8=""), "", IF(HW$9="", BC59/$G59, (BC59-INDEX($L59:$CQ59, $GE59, MATCH(CONCATENATE(HW$10, " - ", HW$8-7), $L$68:$CQ$68, 0)))/$G59)), "")</f>
        <v/>
      </c>
      <c r="HX59" s="42" t="str" cm="1">
        <f t="array" ref="HX59">IFERROR(IF(OR(HX$10="", $B59="", $H59="", BD59="", HX$8=""), "", IF(HX$9="", BD59/$H59, (BD59-INDEX($L59:$CQ59, $GE59, MATCH(CONCATENATE(HX$10, " - ", HX$8-7), $L$68:$CQ$68, 0)))/$H59)), "")</f>
        <v/>
      </c>
      <c r="HY59" s="42" t="str" cm="1">
        <f t="array" ref="HY59">IFERROR(IF(OR(HY$10="", $B59="", $I59="", BE59="", HY$8=""), "", IF(HY$9="", BE59/$I59, (BE59-INDEX($L59:$CQ59, $GE59, MATCH(CONCATENATE(HY$10, " - ", HY$8-7), $L$68:$CQ$68, 0)))/$I59)), "")</f>
        <v/>
      </c>
      <c r="HZ59" s="42" t="str" cm="1">
        <f t="array" ref="HZ59">IFERROR(IF(OR(HZ$10="", $B59="", $J59="", BF59="", HZ$8=""), "", IF(HZ$9="", BF59/$J59, (BF59-INDEX($L59:$CQ59, $GE59, MATCH(CONCATENATE(HZ$10, " - ", HZ$8-7), $L$68:$CQ$68, 0)))/$J59)), "")</f>
        <v/>
      </c>
      <c r="IA59" s="43" t="str" cm="1">
        <f t="array" ref="IA59">IFERROR(IF(OR(IA$10="", $B59="", $K59="", BG59="", IA$8=""), "", IF(IA$9="", BG59/$K59, (BG59-INDEX($L59:$CQ59, $GE59, MATCH(CONCATENATE(IA$10, " - ", IA$8-7), $L$68:$CQ$68, 0)))/$K59)), "")</f>
        <v/>
      </c>
      <c r="IB59" s="41" t="str" cm="1">
        <f t="array" ref="IB59">IFERROR(IF(OR(IB$10="", $B59="", $F59="", BH59="", IB$8=""), "", IF(IB$9="", BH59/$F59, (BH59-INDEX($L59:$CQ59, $GE59, MATCH(CONCATENATE(IB$10, " - ", IB$8-7), $L$68:$CQ$68, 0)))/$F59)), "")</f>
        <v/>
      </c>
      <c r="IC59" s="42" t="str" cm="1">
        <f t="array" ref="IC59">IFERROR(IF(OR(IC$10="", $B59="", $G59="", BI59="", IC$8=""), "", IF(IC$9="", BI59/$G59, (BI59-INDEX($L59:$CQ59, $GE59, MATCH(CONCATENATE(IC$10, " - ", IC$8-7), $L$68:$CQ$68, 0)))/$G59)), "")</f>
        <v/>
      </c>
      <c r="ID59" s="42" t="str" cm="1">
        <f t="array" ref="ID59">IFERROR(IF(OR(ID$10="", $B59="", $H59="", BJ59="", ID$8=""), "", IF(ID$9="", BJ59/$H59, (BJ59-INDEX($L59:$CQ59, $GE59, MATCH(CONCATENATE(ID$10, " - ", ID$8-7), $L$68:$CQ$68, 0)))/$H59)), "")</f>
        <v/>
      </c>
      <c r="IE59" s="42" t="str" cm="1">
        <f t="array" ref="IE59">IFERROR(IF(OR(IE$10="", $B59="", $I59="", BK59="", IE$8=""), "", IF(IE$9="", BK59/$I59, (BK59-INDEX($L59:$CQ59, $GE59, MATCH(CONCATENATE(IE$10, " - ", IE$8-7), $L$68:$CQ$68, 0)))/$I59)), "")</f>
        <v/>
      </c>
      <c r="IF59" s="42" t="str" cm="1">
        <f t="array" ref="IF59">IFERROR(IF(OR(IF$10="", $B59="", $J59="", BL59="", IF$8=""), "", IF(IF$9="", BL59/$J59, (BL59-INDEX($L59:$CQ59, $GE59, MATCH(CONCATENATE(IF$10, " - ", IF$8-7), $L$68:$CQ$68, 0)))/$J59)), "")</f>
        <v/>
      </c>
      <c r="IG59" s="43" t="str" cm="1">
        <f t="array" ref="IG59">IFERROR(IF(OR(IG$10="", $B59="", $K59="", BM59="", IG$8=""), "", IF(IG$9="", BM59/$K59, (BM59-INDEX($L59:$CQ59, $GE59, MATCH(CONCATENATE(IG$10, " - ", IG$8-7), $L$68:$CQ$68, 0)))/$K59)), "")</f>
        <v/>
      </c>
      <c r="IH59" s="41" t="str" cm="1">
        <f t="array" ref="IH59">IFERROR(IF(OR(IH$10="", $B59="", $F59="", BN59="", IH$8=""), "", IF(IH$9="", BN59/$F59, (BN59-INDEX($L59:$CQ59, $GE59, MATCH(CONCATENATE(IH$10, " - ", IH$8-7), $L$68:$CQ$68, 0)))/$F59)), "")</f>
        <v/>
      </c>
      <c r="II59" s="42" t="str" cm="1">
        <f t="array" ref="II59">IFERROR(IF(OR(II$10="", $B59="", $G59="", BO59="", II$8=""), "", IF(II$9="", BO59/$G59, (BO59-INDEX($L59:$CQ59, $GE59, MATCH(CONCATENATE(II$10, " - ", II$8-7), $L$68:$CQ$68, 0)))/$G59)), "")</f>
        <v/>
      </c>
      <c r="IJ59" s="42" t="str" cm="1">
        <f t="array" ref="IJ59">IFERROR(IF(OR(IJ$10="", $B59="", $H59="", BP59="", IJ$8=""), "", IF(IJ$9="", BP59/$H59, (BP59-INDEX($L59:$CQ59, $GE59, MATCH(CONCATENATE(IJ$10, " - ", IJ$8-7), $L$68:$CQ$68, 0)))/$H59)), "")</f>
        <v/>
      </c>
      <c r="IK59" s="42" t="str" cm="1">
        <f t="array" ref="IK59">IFERROR(IF(OR(IK$10="", $B59="", $I59="", BQ59="", IK$8=""), "", IF(IK$9="", BQ59/$I59, (BQ59-INDEX($L59:$CQ59, $GE59, MATCH(CONCATENATE(IK$10, " - ", IK$8-7), $L$68:$CQ$68, 0)))/$I59)), "")</f>
        <v/>
      </c>
      <c r="IL59" s="42" t="str" cm="1">
        <f t="array" ref="IL59">IFERROR(IF(OR(IL$10="", $B59="", $J59="", BR59="", IL$8=""), "", IF(IL$9="", BR59/$J59, (BR59-INDEX($L59:$CQ59, $GE59, MATCH(CONCATENATE(IL$10, " - ", IL$8-7), $L$68:$CQ$68, 0)))/$J59)), "")</f>
        <v/>
      </c>
      <c r="IM59" s="43" t="str" cm="1">
        <f t="array" ref="IM59">IFERROR(IF(OR(IM$10="", $B59="", $K59="", BS59="", IM$8=""), "", IF(IM$9="", BS59/$K59, (BS59-INDEX($L59:$CQ59, $GE59, MATCH(CONCATENATE(IM$10, " - ", IM$8-7), $L$68:$CQ$68, 0)))/$K59)), "")</f>
        <v/>
      </c>
      <c r="IN59" s="41" t="str" cm="1">
        <f t="array" ref="IN59">IFERROR(IF(OR(IN$10="", $B59="", $F59="", BT59="", IN$8=""), "", IF(IN$9="", BT59/$F59, (BT59-INDEX($L59:$CQ59, $GE59, MATCH(CONCATENATE(IN$10, " - ", IN$8-7), $L$68:$CQ$68, 0)))/$F59)), "")</f>
        <v/>
      </c>
      <c r="IO59" s="42" t="str" cm="1">
        <f t="array" ref="IO59">IFERROR(IF(OR(IO$10="", $B59="", $G59="", BU59="", IO$8=""), "", IF(IO$9="", BU59/$G59, (BU59-INDEX($L59:$CQ59, $GE59, MATCH(CONCATENATE(IO$10, " - ", IO$8-7), $L$68:$CQ$68, 0)))/$G59)), "")</f>
        <v/>
      </c>
      <c r="IP59" s="42" t="str" cm="1">
        <f t="array" ref="IP59">IFERROR(IF(OR(IP$10="", $B59="", $H59="", BV59="", IP$8=""), "", IF(IP$9="", BV59/$H59, (BV59-INDEX($L59:$CQ59, $GE59, MATCH(CONCATENATE(IP$10, " - ", IP$8-7), $L$68:$CQ$68, 0)))/$H59)), "")</f>
        <v/>
      </c>
      <c r="IQ59" s="42" t="str" cm="1">
        <f t="array" ref="IQ59">IFERROR(IF(OR(IQ$10="", $B59="", $I59="", BW59="", IQ$8=""), "", IF(IQ$9="", BW59/$I59, (BW59-INDEX($L59:$CQ59, $GE59, MATCH(CONCATENATE(IQ$10, " - ", IQ$8-7), $L$68:$CQ$68, 0)))/$I59)), "")</f>
        <v/>
      </c>
      <c r="IR59" s="42" t="str" cm="1">
        <f t="array" ref="IR59">IFERROR(IF(OR(IR$10="", $B59="", $J59="", BX59="", IR$8=""), "", IF(IR$9="", BX59/$J59, (BX59-INDEX($L59:$CQ59, $GE59, MATCH(CONCATENATE(IR$10, " - ", IR$8-7), $L$68:$CQ$68, 0)))/$J59)), "")</f>
        <v/>
      </c>
      <c r="IS59" s="43" t="str" cm="1">
        <f t="array" ref="IS59">IFERROR(IF(OR(IS$10="", $B59="", $K59="", BY59="", IS$8=""), "", IF(IS$9="", BY59/$K59, (BY59-INDEX($L59:$CQ59, $GE59, MATCH(CONCATENATE(IS$10, " - ", IS$8-7), $L$68:$CQ$68, 0)))/$K59)), "")</f>
        <v/>
      </c>
      <c r="IT59" s="41" t="str" cm="1">
        <f t="array" ref="IT59">IFERROR(IF(OR(IT$10="", $B59="", $F59="", BZ59="", IT$8=""), "", IF(IT$9="", BZ59/$F59, (BZ59-INDEX($L59:$CQ59, $GE59, MATCH(CONCATENATE(IT$10, " - ", IT$8-7), $L$68:$CQ$68, 0)))/$F59)), "")</f>
        <v/>
      </c>
      <c r="IU59" s="42" t="str" cm="1">
        <f t="array" ref="IU59">IFERROR(IF(OR(IU$10="", $B59="", $G59="", CA59="", IU$8=""), "", IF(IU$9="", CA59/$G59, (CA59-INDEX($L59:$CQ59, $GE59, MATCH(CONCATENATE(IU$10, " - ", IU$8-7), $L$68:$CQ$68, 0)))/$G59)), "")</f>
        <v/>
      </c>
      <c r="IV59" s="42" t="str" cm="1">
        <f t="array" ref="IV59">IFERROR(IF(OR(IV$10="", $B59="", $H59="", CB59="", IV$8=""), "", IF(IV$9="", CB59/$H59, (CB59-INDEX($L59:$CQ59, $GE59, MATCH(CONCATENATE(IV$10, " - ", IV$8-7), $L$68:$CQ$68, 0)))/$H59)), "")</f>
        <v/>
      </c>
      <c r="IW59" s="42" t="str" cm="1">
        <f t="array" ref="IW59">IFERROR(IF(OR(IW$10="", $B59="", $I59="", CC59="", IW$8=""), "", IF(IW$9="", CC59/$I59, (CC59-INDEX($L59:$CQ59, $GE59, MATCH(CONCATENATE(IW$10, " - ", IW$8-7), $L$68:$CQ$68, 0)))/$I59)), "")</f>
        <v/>
      </c>
      <c r="IX59" s="42" t="str" cm="1">
        <f t="array" ref="IX59">IFERROR(IF(OR(IX$10="", $B59="", $J59="", CD59="", IX$8=""), "", IF(IX$9="", CD59/$J59, (CD59-INDEX($L59:$CQ59, $GE59, MATCH(CONCATENATE(IX$10, " - ", IX$8-7), $L$68:$CQ$68, 0)))/$J59)), "")</f>
        <v/>
      </c>
      <c r="IY59" s="43" t="str" cm="1">
        <f t="array" ref="IY59">IFERROR(IF(OR(IY$10="", $B59="", $K59="", CE59="", IY$8=""), "", IF(IY$9="", CE59/$K59, (CE59-INDEX($L59:$CQ59, $GE59, MATCH(CONCATENATE(IY$10, " - ", IY$8-7), $L$68:$CQ$68, 0)))/$K59)), "")</f>
        <v/>
      </c>
      <c r="IZ59" s="41" t="str" cm="1">
        <f t="array" ref="IZ59">IFERROR(IF(OR(IZ$10="", $B59="", $F59="", CF59="", IZ$8=""), "", IF(IZ$9="", CF59/$F59, (CF59-INDEX($L59:$CQ59, $GE59, MATCH(CONCATENATE(IZ$10, " - ", IZ$8-7), $L$68:$CQ$68, 0)))/$F59)), "")</f>
        <v/>
      </c>
      <c r="JA59" s="42" t="str" cm="1">
        <f t="array" ref="JA59">IFERROR(IF(OR(JA$10="", $B59="", $G59="", CG59="", JA$8=""), "", IF(JA$9="", CG59/$G59, (CG59-INDEX($L59:$CQ59, $GE59, MATCH(CONCATENATE(JA$10, " - ", JA$8-7), $L$68:$CQ$68, 0)))/$G59)), "")</f>
        <v/>
      </c>
      <c r="JB59" s="42" t="str" cm="1">
        <f t="array" ref="JB59">IFERROR(IF(OR(JB$10="", $B59="", $H59="", CH59="", JB$8=""), "", IF(JB$9="", CH59/$H59, (CH59-INDEX($L59:$CQ59, $GE59, MATCH(CONCATENATE(JB$10, " - ", JB$8-7), $L$68:$CQ$68, 0)))/$H59)), "")</f>
        <v/>
      </c>
      <c r="JC59" s="42" t="str" cm="1">
        <f t="array" ref="JC59">IFERROR(IF(OR(JC$10="", $B59="", $I59="", CI59="", JC$8=""), "", IF(JC$9="", CI59/$I59, (CI59-INDEX($L59:$CQ59, $GE59, MATCH(CONCATENATE(JC$10, " - ", JC$8-7), $L$68:$CQ$68, 0)))/$I59)), "")</f>
        <v/>
      </c>
      <c r="JD59" s="42" t="str" cm="1">
        <f t="array" ref="JD59">IFERROR(IF(OR(JD$10="", $B59="", $J59="", CJ59="", JD$8=""), "", IF(JD$9="", CJ59/$J59, (CJ59-INDEX($L59:$CQ59, $GE59, MATCH(CONCATENATE(JD$10, " - ", JD$8-7), $L$68:$CQ$68, 0)))/$J59)), "")</f>
        <v/>
      </c>
      <c r="JE59" s="43" t="str" cm="1">
        <f t="array" ref="JE59">IFERROR(IF(OR(JE$10="", $B59="", $K59="", CK59="", JE$8=""), "", IF(JE$9="", CK59/$K59, (CK59-INDEX($L59:$CQ59, $GE59, MATCH(CONCATENATE(JE$10, " - ", JE$8-7), $L$68:$CQ$68, 0)))/$K59)), "")</f>
        <v/>
      </c>
      <c r="JF59" s="41" t="str" cm="1">
        <f t="array" ref="JF59">IFERROR(IF(OR(JF$10="", $B59="", $F59="", CL59="", JF$8=""), "", IF(JF$9="", CL59/$F59, (CL59-INDEX($L59:$CQ59, $GE59, MATCH(CONCATENATE(JF$10, " - ", JF$8-7), $L$68:$CQ$68, 0)))/$F59)), "")</f>
        <v/>
      </c>
      <c r="JG59" s="42" t="str" cm="1">
        <f t="array" ref="JG59">IFERROR(IF(OR(JG$10="", $B59="", $G59="", CM59="", JG$8=""), "", IF(JG$9="", CM59/$G59, (CM59-INDEX($L59:$CQ59, $GE59, MATCH(CONCATENATE(JG$10, " - ", JG$8-7), $L$68:$CQ$68, 0)))/$G59)), "")</f>
        <v/>
      </c>
      <c r="JH59" s="42" t="str" cm="1">
        <f t="array" ref="JH59">IFERROR(IF(OR(JH$10="", $B59="", $H59="", CN59="", JH$8=""), "", IF(JH$9="", CN59/$H59, (CN59-INDEX($L59:$CQ59, $GE59, MATCH(CONCATENATE(JH$10, " - ", JH$8-7), $L$68:$CQ$68, 0)))/$H59)), "")</f>
        <v/>
      </c>
      <c r="JI59" s="42" t="str" cm="1">
        <f t="array" ref="JI59">IFERROR(IF(OR(JI$10="", $B59="", $I59="", CO59="", JI$8=""), "", IF(JI$9="", CO59/$I59, (CO59-INDEX($L59:$CQ59, $GE59, MATCH(CONCATENATE(JI$10, " - ", JI$8-7), $L$68:$CQ$68, 0)))/$I59)), "")</f>
        <v/>
      </c>
      <c r="JJ59" s="42" t="str" cm="1">
        <f t="array" ref="JJ59">IFERROR(IF(OR(JJ$10="", $B59="", $J59="", CP59="", JJ$8=""), "", IF(JJ$9="", CP59/$J59, (CP59-INDEX($L59:$CQ59, $GE59, MATCH(CONCATENATE(JJ$10, " - ", JJ$8-7), $L$68:$CQ$68, 0)))/$J59)), "")</f>
        <v/>
      </c>
      <c r="JK59" s="43" t="str" cm="1">
        <f t="array" ref="JK59">IFERROR(IF(OR(JK$10="", $B59="", $K59="", CQ59="", JK$8=""), "", IF(JK$9="", CQ59/$K59, (CQ59-INDEX($L59:$CQ59, $GE59, MATCH(CONCATENATE(JK$10, " - ", JK$8-7), $L$68:$CQ$68, 0)))/$K59)), "")</f>
        <v/>
      </c>
      <c r="JM59" s="55" t="str" cm="1">
        <f t="array" ref="JM59">IF(OR(JM$10="", $B59=""), "", SUMPRODUCT(($CY59:$GD59=JM$8)*($CY$10:$GD$10=JM$10)))</f>
        <v/>
      </c>
      <c r="JN59" s="56" t="str" cm="1">
        <f t="array" ref="JN59">IF(OR(JN$10="", $B59=""), "", SUMPRODUCT(($CY59:$GD59=JN$8)*($CY$10:$GD$10=JN$10)))</f>
        <v/>
      </c>
      <c r="JO59" s="56" t="str" cm="1">
        <f t="array" ref="JO59">IF(OR(JO$10="", $B59=""), "", SUMPRODUCT(($CY59:$GD59=JO$8)*($CY$10:$GD$10=JO$10)))</f>
        <v/>
      </c>
      <c r="JP59" s="56" t="str" cm="1">
        <f t="array" ref="JP59">IF(OR(JP$10="", $B59=""), "", SUMPRODUCT(($CY59:$GD59=JP$8)*($CY$10:$GD$10=JP$10)))</f>
        <v/>
      </c>
      <c r="JQ59" s="56" t="str" cm="1">
        <f t="array" ref="JQ59">IF(OR(JQ$10="", $B59=""), "", SUMPRODUCT(($CY59:$GD59=JQ$8)*($CY$10:$GD$10=JQ$10)))</f>
        <v/>
      </c>
      <c r="JR59" s="56" t="str" cm="1">
        <f t="array" ref="JR59">IF(OR(JR$10="", $B59=""), "", SUMPRODUCT(($CY59:$GD59=JR$8)*($CY$10:$GD$10=JR$10)))</f>
        <v/>
      </c>
      <c r="JS59" s="56" t="str" cm="1">
        <f t="array" ref="JS59">IF(OR(JS$10="", $B59=""), "", SUMPRODUCT(($CY59:$GD59=JS$8)*($CY$10:$GD$10=JS$10)))</f>
        <v/>
      </c>
      <c r="JT59" s="56" t="str" cm="1">
        <f t="array" ref="JT59">IF(OR(JT$10="", $B59=""), "", SUMPRODUCT(($CY59:$GD59=JT$8)*($CY$10:$GD$10=JT$10)))</f>
        <v/>
      </c>
      <c r="JU59" s="56" t="str" cm="1">
        <f t="array" ref="JU59">IF(OR(JU$10="", $B59=""), "", SUMPRODUCT(($CY59:$GD59=JU$8)*($CY$10:$GD$10=JU$10)))</f>
        <v/>
      </c>
      <c r="JV59" s="56" t="str" cm="1">
        <f t="array" ref="JV59">IF(OR(JV$10="", $B59=""), "", SUMPRODUCT(($CY59:$GD59=JV$8)*($CY$10:$GD$10=JV$10)))</f>
        <v/>
      </c>
      <c r="JW59" s="56" t="str" cm="1">
        <f t="array" ref="JW59">IF(OR(JW$10="", $B59=""), "", SUMPRODUCT(($CY59:$GD59=JW$8)*($CY$10:$GD$10=JW$10)))</f>
        <v/>
      </c>
      <c r="JX59" s="56" t="str" cm="1">
        <f t="array" ref="JX59">IF(OR(JX$10="", $B59=""), "", SUMPRODUCT(($CY59:$GD59=JX$8)*($CY$10:$GD$10=JX$10)))</f>
        <v/>
      </c>
      <c r="JY59" s="56" t="str" cm="1">
        <f t="array" ref="JY59">IF(OR(JY$10="", $B59=""), "", SUMPRODUCT(($CY59:$GD59=JY$8)*($CY$10:$GD$10=JY$10)))</f>
        <v/>
      </c>
      <c r="JZ59" s="56" t="str" cm="1">
        <f t="array" ref="JZ59">IF(OR(JZ$10="", $B59=""), "", SUMPRODUCT(($CY59:$GD59=JZ$8)*($CY$10:$GD$10=JZ$10)))</f>
        <v/>
      </c>
      <c r="KA59" s="56" t="str" cm="1">
        <f t="array" ref="KA59">IF(OR(KA$10="", $B59=""), "", SUMPRODUCT(($CY59:$GD59=KA$8)*($CY$10:$GD$10=KA$10)))</f>
        <v/>
      </c>
      <c r="KB59" s="56" t="str" cm="1">
        <f t="array" ref="KB59">IF(OR(KB$10="", $B59=""), "", SUMPRODUCT(($CY59:$GD59=KB$8)*($CY$10:$GD$10=KB$10)))</f>
        <v/>
      </c>
      <c r="KC59" s="56" t="str" cm="1">
        <f t="array" ref="KC59">IF(OR(KC$10="", $B59=""), "", SUMPRODUCT(($CY59:$GD59=KC$8)*($CY$10:$GD$10=KC$10)))</f>
        <v/>
      </c>
      <c r="KD59" s="57" t="str" cm="1">
        <f t="array" ref="KD59">IF(OR(KD$10="", $B59=""), "", SUMPRODUCT(($CY59:$GD59=KD$8)*($CY$10:$GD$10=KD$10)))</f>
        <v/>
      </c>
      <c r="KF59" s="70" t="str">
        <f t="shared" si="213"/>
        <v/>
      </c>
      <c r="KH59" s="76" t="str">
        <f t="shared" si="217"/>
        <v/>
      </c>
      <c r="KI59" s="77" t="str">
        <f t="shared" si="217"/>
        <v/>
      </c>
      <c r="KJ59" s="77" t="str">
        <f t="shared" si="217"/>
        <v/>
      </c>
      <c r="KK59" s="77" t="str">
        <f t="shared" si="217"/>
        <v/>
      </c>
      <c r="KL59" s="77" t="str">
        <f t="shared" si="217"/>
        <v/>
      </c>
      <c r="KM59" s="77" t="str">
        <f t="shared" si="217"/>
        <v/>
      </c>
      <c r="KN59" s="77" t="str">
        <f t="shared" si="217"/>
        <v/>
      </c>
      <c r="KO59" s="77" t="str">
        <f t="shared" si="217"/>
        <v/>
      </c>
      <c r="KP59" s="77" t="str">
        <f t="shared" si="217"/>
        <v/>
      </c>
      <c r="KQ59" s="77" t="str">
        <f t="shared" si="217"/>
        <v/>
      </c>
      <c r="KR59" s="77" t="str">
        <f t="shared" si="217"/>
        <v/>
      </c>
      <c r="KS59" s="77" t="str">
        <f t="shared" si="217"/>
        <v/>
      </c>
      <c r="KT59" s="78" t="str">
        <f t="shared" si="217"/>
        <v/>
      </c>
      <c r="KV59" s="97" t="str">
        <f t="shared" si="215"/>
        <v/>
      </c>
      <c r="KW59" s="98" t="str">
        <f t="shared" si="216"/>
        <v/>
      </c>
    </row>
    <row r="60" spans="1:309" x14ac:dyDescent="0.25">
      <c r="A60" s="2"/>
      <c r="B60" s="291"/>
      <c r="C60" s="292"/>
      <c r="D60" s="293"/>
      <c r="E60" s="294"/>
      <c r="F60" s="295"/>
      <c r="G60" s="296"/>
      <c r="H60" s="296"/>
      <c r="I60" s="296"/>
      <c r="J60" s="296"/>
      <c r="K60" s="297"/>
      <c r="L60" s="295"/>
      <c r="M60" s="296"/>
      <c r="N60" s="296"/>
      <c r="O60" s="296"/>
      <c r="P60" s="296"/>
      <c r="Q60" s="297"/>
      <c r="R60" s="295"/>
      <c r="S60" s="296"/>
      <c r="T60" s="296"/>
      <c r="U60" s="296"/>
      <c r="V60" s="296"/>
      <c r="W60" s="297"/>
      <c r="X60" s="295"/>
      <c r="Y60" s="296"/>
      <c r="Z60" s="296"/>
      <c r="AA60" s="296"/>
      <c r="AB60" s="296"/>
      <c r="AC60" s="297"/>
      <c r="AD60" s="295"/>
      <c r="AE60" s="296"/>
      <c r="AF60" s="296"/>
      <c r="AG60" s="296"/>
      <c r="AH60" s="296"/>
      <c r="AI60" s="297"/>
      <c r="AJ60" s="295"/>
      <c r="AK60" s="296"/>
      <c r="AL60" s="296"/>
      <c r="AM60" s="296"/>
      <c r="AN60" s="296"/>
      <c r="AO60" s="297"/>
      <c r="AP60" s="295"/>
      <c r="AQ60" s="296"/>
      <c r="AR60" s="296"/>
      <c r="AS60" s="296"/>
      <c r="AT60" s="296"/>
      <c r="AU60" s="297"/>
      <c r="AV60" s="295"/>
      <c r="AW60" s="296"/>
      <c r="AX60" s="296"/>
      <c r="AY60" s="296"/>
      <c r="AZ60" s="296"/>
      <c r="BA60" s="297"/>
      <c r="BB60" s="295"/>
      <c r="BC60" s="296"/>
      <c r="BD60" s="296"/>
      <c r="BE60" s="296"/>
      <c r="BF60" s="296"/>
      <c r="BG60" s="297"/>
      <c r="BH60" s="295"/>
      <c r="BI60" s="296"/>
      <c r="BJ60" s="296"/>
      <c r="BK60" s="296"/>
      <c r="BL60" s="296"/>
      <c r="BM60" s="297"/>
      <c r="BN60" s="295"/>
      <c r="BO60" s="296"/>
      <c r="BP60" s="296"/>
      <c r="BQ60" s="296"/>
      <c r="BR60" s="296"/>
      <c r="BS60" s="297"/>
      <c r="BT60" s="295"/>
      <c r="BU60" s="296"/>
      <c r="BV60" s="296"/>
      <c r="BW60" s="296"/>
      <c r="BX60" s="296"/>
      <c r="BY60" s="297"/>
      <c r="BZ60" s="295"/>
      <c r="CA60" s="296"/>
      <c r="CB60" s="296"/>
      <c r="CC60" s="296"/>
      <c r="CD60" s="296"/>
      <c r="CE60" s="297"/>
      <c r="CF60" s="295"/>
      <c r="CG60" s="296"/>
      <c r="CH60" s="296"/>
      <c r="CI60" s="296"/>
      <c r="CJ60" s="296"/>
      <c r="CK60" s="297"/>
      <c r="CL60" s="295"/>
      <c r="CM60" s="296"/>
      <c r="CN60" s="296"/>
      <c r="CO60" s="296"/>
      <c r="CP60" s="296"/>
      <c r="CQ60" s="297"/>
      <c r="CR60" s="2"/>
      <c r="CV60" s="116" t="str">
        <f t="shared" si="210"/>
        <v/>
      </c>
      <c r="CW60" s="117" t="str">
        <f t="shared" si="211"/>
        <v/>
      </c>
      <c r="CY60" s="32" t="str">
        <f t="shared" ca="1" si="212"/>
        <v/>
      </c>
      <c r="CZ60" s="33" t="str">
        <f t="shared" ca="1" si="126"/>
        <v/>
      </c>
      <c r="DA60" s="33" t="str">
        <f t="shared" ca="1" si="127"/>
        <v/>
      </c>
      <c r="DB60" s="33" t="str">
        <f t="shared" ca="1" si="128"/>
        <v/>
      </c>
      <c r="DC60" s="33" t="str">
        <f t="shared" ca="1" si="129"/>
        <v/>
      </c>
      <c r="DD60" s="33" t="str">
        <f t="shared" ca="1" si="130"/>
        <v/>
      </c>
      <c r="DE60" s="33" t="str">
        <f t="shared" ca="1" si="131"/>
        <v/>
      </c>
      <c r="DF60" s="33" t="str">
        <f t="shared" ca="1" si="132"/>
        <v/>
      </c>
      <c r="DG60" s="33" t="str">
        <f t="shared" ca="1" si="133"/>
        <v/>
      </c>
      <c r="DH60" s="33" t="str">
        <f t="shared" ca="1" si="134"/>
        <v/>
      </c>
      <c r="DI60" s="33" t="str">
        <f t="shared" ca="1" si="135"/>
        <v/>
      </c>
      <c r="DJ60" s="33" t="str">
        <f t="shared" ca="1" si="136"/>
        <v/>
      </c>
      <c r="DK60" s="33" t="str">
        <f t="shared" ca="1" si="137"/>
        <v/>
      </c>
      <c r="DL60" s="33" t="str">
        <f t="shared" ca="1" si="138"/>
        <v/>
      </c>
      <c r="DM60" s="33" t="str">
        <f t="shared" ca="1" si="139"/>
        <v/>
      </c>
      <c r="DN60" s="33" t="str">
        <f t="shared" ca="1" si="140"/>
        <v/>
      </c>
      <c r="DO60" s="33" t="str">
        <f t="shared" ca="1" si="141"/>
        <v/>
      </c>
      <c r="DP60" s="33" t="str">
        <f t="shared" ca="1" si="142"/>
        <v/>
      </c>
      <c r="DQ60" s="33" t="str">
        <f t="shared" ca="1" si="143"/>
        <v/>
      </c>
      <c r="DR60" s="33" t="str">
        <f t="shared" ca="1" si="144"/>
        <v/>
      </c>
      <c r="DS60" s="33" t="str">
        <f t="shared" ca="1" si="145"/>
        <v/>
      </c>
      <c r="DT60" s="33" t="str">
        <f t="shared" ca="1" si="146"/>
        <v/>
      </c>
      <c r="DU60" s="33" t="str">
        <f t="shared" ca="1" si="147"/>
        <v/>
      </c>
      <c r="DV60" s="33" t="str">
        <f t="shared" ca="1" si="148"/>
        <v/>
      </c>
      <c r="DW60" s="33" t="str">
        <f t="shared" ca="1" si="149"/>
        <v/>
      </c>
      <c r="DX60" s="33" t="str">
        <f t="shared" ca="1" si="150"/>
        <v/>
      </c>
      <c r="DY60" s="33" t="str">
        <f t="shared" ca="1" si="151"/>
        <v/>
      </c>
      <c r="DZ60" s="33" t="str">
        <f t="shared" ca="1" si="152"/>
        <v/>
      </c>
      <c r="EA60" s="33" t="str">
        <f t="shared" ca="1" si="153"/>
        <v/>
      </c>
      <c r="EB60" s="33" t="str">
        <f t="shared" ca="1" si="154"/>
        <v/>
      </c>
      <c r="EC60" s="33" t="str">
        <f t="shared" ca="1" si="155"/>
        <v/>
      </c>
      <c r="ED60" s="33" t="str">
        <f t="shared" ca="1" si="156"/>
        <v/>
      </c>
      <c r="EE60" s="33" t="str">
        <f t="shared" ca="1" si="157"/>
        <v/>
      </c>
      <c r="EF60" s="33" t="str">
        <f t="shared" ca="1" si="158"/>
        <v/>
      </c>
      <c r="EG60" s="33" t="str">
        <f t="shared" ca="1" si="159"/>
        <v/>
      </c>
      <c r="EH60" s="33" t="str">
        <f t="shared" ca="1" si="160"/>
        <v/>
      </c>
      <c r="EI60" s="33" t="str">
        <f t="shared" ca="1" si="161"/>
        <v/>
      </c>
      <c r="EJ60" s="33" t="str">
        <f t="shared" ca="1" si="162"/>
        <v/>
      </c>
      <c r="EK60" s="33" t="str">
        <f t="shared" ca="1" si="163"/>
        <v/>
      </c>
      <c r="EL60" s="33" t="str">
        <f t="shared" ca="1" si="164"/>
        <v/>
      </c>
      <c r="EM60" s="33" t="str">
        <f t="shared" ca="1" si="165"/>
        <v/>
      </c>
      <c r="EN60" s="33" t="str">
        <f t="shared" ca="1" si="166"/>
        <v/>
      </c>
      <c r="EO60" s="33" t="str">
        <f t="shared" ca="1" si="167"/>
        <v/>
      </c>
      <c r="EP60" s="33" t="str">
        <f t="shared" ca="1" si="168"/>
        <v/>
      </c>
      <c r="EQ60" s="33" t="str">
        <f t="shared" ca="1" si="169"/>
        <v/>
      </c>
      <c r="ER60" s="33" t="str">
        <f t="shared" ca="1" si="170"/>
        <v/>
      </c>
      <c r="ES60" s="33" t="str">
        <f t="shared" ca="1" si="171"/>
        <v/>
      </c>
      <c r="ET60" s="33" t="str">
        <f t="shared" ca="1" si="172"/>
        <v/>
      </c>
      <c r="EU60" s="33" t="str">
        <f t="shared" ca="1" si="173"/>
        <v/>
      </c>
      <c r="EV60" s="33" t="str">
        <f t="shared" ca="1" si="174"/>
        <v/>
      </c>
      <c r="EW60" s="33" t="str">
        <f t="shared" ca="1" si="175"/>
        <v/>
      </c>
      <c r="EX60" s="33" t="str">
        <f t="shared" ca="1" si="176"/>
        <v/>
      </c>
      <c r="EY60" s="33" t="str">
        <f t="shared" ca="1" si="177"/>
        <v/>
      </c>
      <c r="EZ60" s="33" t="str">
        <f t="shared" ca="1" si="178"/>
        <v/>
      </c>
      <c r="FA60" s="33" t="str">
        <f t="shared" ca="1" si="179"/>
        <v/>
      </c>
      <c r="FB60" s="33" t="str">
        <f t="shared" ca="1" si="180"/>
        <v/>
      </c>
      <c r="FC60" s="33" t="str">
        <f t="shared" ca="1" si="181"/>
        <v/>
      </c>
      <c r="FD60" s="33" t="str">
        <f t="shared" ca="1" si="182"/>
        <v/>
      </c>
      <c r="FE60" s="33" t="str">
        <f t="shared" ca="1" si="183"/>
        <v/>
      </c>
      <c r="FF60" s="33" t="str">
        <f t="shared" ca="1" si="184"/>
        <v/>
      </c>
      <c r="FG60" s="33" t="str">
        <f t="shared" ca="1" si="185"/>
        <v/>
      </c>
      <c r="FH60" s="33" t="str">
        <f t="shared" ca="1" si="186"/>
        <v/>
      </c>
      <c r="FI60" s="33" t="str">
        <f t="shared" ca="1" si="187"/>
        <v/>
      </c>
      <c r="FJ60" s="33" t="str">
        <f t="shared" ca="1" si="188"/>
        <v/>
      </c>
      <c r="FK60" s="33" t="str">
        <f t="shared" ca="1" si="189"/>
        <v/>
      </c>
      <c r="FL60" s="33" t="str">
        <f t="shared" ca="1" si="190"/>
        <v/>
      </c>
      <c r="FM60" s="33" t="str">
        <f t="shared" ca="1" si="191"/>
        <v/>
      </c>
      <c r="FN60" s="33" t="str">
        <f t="shared" ca="1" si="192"/>
        <v/>
      </c>
      <c r="FO60" s="33" t="str">
        <f t="shared" ca="1" si="193"/>
        <v/>
      </c>
      <c r="FP60" s="33" t="str">
        <f t="shared" ca="1" si="194"/>
        <v/>
      </c>
      <c r="FQ60" s="33" t="str">
        <f t="shared" ca="1" si="195"/>
        <v/>
      </c>
      <c r="FR60" s="33" t="str">
        <f t="shared" ca="1" si="196"/>
        <v/>
      </c>
      <c r="FS60" s="33" t="str">
        <f t="shared" ca="1" si="197"/>
        <v/>
      </c>
      <c r="FT60" s="33" t="str">
        <f t="shared" ca="1" si="198"/>
        <v/>
      </c>
      <c r="FU60" s="33" t="str">
        <f t="shared" ca="1" si="199"/>
        <v/>
      </c>
      <c r="FV60" s="33" t="str">
        <f t="shared" ca="1" si="200"/>
        <v/>
      </c>
      <c r="FW60" s="33" t="str">
        <f t="shared" ca="1" si="201"/>
        <v/>
      </c>
      <c r="FX60" s="33" t="str">
        <f t="shared" ca="1" si="202"/>
        <v/>
      </c>
      <c r="FY60" s="33" t="str">
        <f t="shared" ca="1" si="203"/>
        <v/>
      </c>
      <c r="FZ60" s="33" t="str">
        <f t="shared" ca="1" si="204"/>
        <v/>
      </c>
      <c r="GA60" s="33" t="str">
        <f t="shared" ca="1" si="205"/>
        <v/>
      </c>
      <c r="GB60" s="33" t="str">
        <f t="shared" ca="1" si="206"/>
        <v/>
      </c>
      <c r="GC60" s="33" t="str">
        <f t="shared" ca="1" si="207"/>
        <v/>
      </c>
      <c r="GD60" s="34" t="str">
        <f t="shared" ca="1" si="208"/>
        <v/>
      </c>
      <c r="GF60" s="41" t="str" cm="1">
        <f t="array" ref="GF60">IFERROR(IF(OR(GF$10="", $B60="", $F60="", L60="", GF$8=""), "", IF(GF$9="", L60/$F60, (L60-INDEX($L60:$CQ60, $GE60, MATCH(CONCATENATE(GF$10, " - ", GF$8-7), $L$68:$CQ$68, 0)))/$F60)), "")</f>
        <v/>
      </c>
      <c r="GG60" s="42" t="str" cm="1">
        <f t="array" ref="GG60">IFERROR(IF(OR(GG$10="", $B60="", $G60="", M60="", GG$8=""), "", IF(GG$9="", M60/$G60, (M60-INDEX($L60:$CQ60, $GE60, MATCH(CONCATENATE(GG$10, " - ", GG$8-7), $L$68:$CQ$68, 0)))/$G60)), "")</f>
        <v/>
      </c>
      <c r="GH60" s="42" t="str" cm="1">
        <f t="array" ref="GH60">IFERROR(IF(OR(GH$10="", $B60="", $H60="", N60="", GH$8=""), "", IF(GH$9="", N60/$H60, (N60-INDEX($L60:$CQ60, $GE60, MATCH(CONCATENATE(GH$10, " - ", GH$8-7), $L$68:$CQ$68, 0)))/$H60)), "")</f>
        <v/>
      </c>
      <c r="GI60" s="42" t="str" cm="1">
        <f t="array" ref="GI60">IFERROR(IF(OR(GI$10="", $B60="", $I60="", O60="", GI$8=""), "", IF(GI$9="", O60/$I60, (O60-INDEX($L60:$CQ60, $GE60, MATCH(CONCATENATE(GI$10, " - ", GI$8-7), $L$68:$CQ$68, 0)))/$I60)), "")</f>
        <v/>
      </c>
      <c r="GJ60" s="42" t="str" cm="1">
        <f t="array" ref="GJ60">IFERROR(IF(OR(GJ$10="", $B60="", $J60="", P60="", GJ$8=""), "", IF(GJ$9="", P60/$J60, (P60-INDEX($L60:$CQ60, $GE60, MATCH(CONCATENATE(GJ$10, " - ", GJ$8-7), $L$68:$CQ$68, 0)))/$J60)), "")</f>
        <v/>
      </c>
      <c r="GK60" s="43" t="str" cm="1">
        <f t="array" ref="GK60">IFERROR(IF(OR(GK$10="", $B60="", $K60="", Q60="", GK$8=""), "", IF(GK$9="", Q60/$K60, (Q60-INDEX($L60:$CQ60, $GE60, MATCH(CONCATENATE(GK$10, " - ", GK$8-7), $L$68:$CQ$68, 0)))/$K60)), "")</f>
        <v/>
      </c>
      <c r="GL60" s="41" t="str" cm="1">
        <f t="array" ref="GL60">IFERROR(IF(OR(GL$10="", $B60="", $F60="", R60="", GL$8=""), "", IF(GL$9="", R60/$F60, (R60-INDEX($L60:$CQ60, $GE60, MATCH(CONCATENATE(GL$10, " - ", GL$8-7), $L$68:$CQ$68, 0)))/$F60)), "")</f>
        <v/>
      </c>
      <c r="GM60" s="42" t="str" cm="1">
        <f t="array" ref="GM60">IFERROR(IF(OR(GM$10="", $B60="", $G60="", S60="", GM$8=""), "", IF(GM$9="", S60/$G60, (S60-INDEX($L60:$CQ60, $GE60, MATCH(CONCATENATE(GM$10, " - ", GM$8-7), $L$68:$CQ$68, 0)))/$G60)), "")</f>
        <v/>
      </c>
      <c r="GN60" s="42" t="str" cm="1">
        <f t="array" ref="GN60">IFERROR(IF(OR(GN$10="", $B60="", $H60="", T60="", GN$8=""), "", IF(GN$9="", T60/$H60, (T60-INDEX($L60:$CQ60, $GE60, MATCH(CONCATENATE(GN$10, " - ", GN$8-7), $L$68:$CQ$68, 0)))/$H60)), "")</f>
        <v/>
      </c>
      <c r="GO60" s="42" t="str" cm="1">
        <f t="array" ref="GO60">IFERROR(IF(OR(GO$10="", $B60="", $I60="", U60="", GO$8=""), "", IF(GO$9="", U60/$I60, (U60-INDEX($L60:$CQ60, $GE60, MATCH(CONCATENATE(GO$10, " - ", GO$8-7), $L$68:$CQ$68, 0)))/$I60)), "")</f>
        <v/>
      </c>
      <c r="GP60" s="42" t="str" cm="1">
        <f t="array" ref="GP60">IFERROR(IF(OR(GP$10="", $B60="", $J60="", V60="", GP$8=""), "", IF(GP$9="", V60/$J60, (V60-INDEX($L60:$CQ60, $GE60, MATCH(CONCATENATE(GP$10, " - ", GP$8-7), $L$68:$CQ$68, 0)))/$J60)), "")</f>
        <v/>
      </c>
      <c r="GQ60" s="43" t="str" cm="1">
        <f t="array" ref="GQ60">IFERROR(IF(OR(GQ$10="", $B60="", $K60="", W60="", GQ$8=""), "", IF(GQ$9="", W60/$K60, (W60-INDEX($L60:$CQ60, $GE60, MATCH(CONCATENATE(GQ$10, " - ", GQ$8-7), $L$68:$CQ$68, 0)))/$K60)), "")</f>
        <v/>
      </c>
      <c r="GR60" s="41" t="str" cm="1">
        <f t="array" ref="GR60">IFERROR(IF(OR(GR$10="", $B60="", $F60="", X60="", GR$8=""), "", IF(GR$9="", X60/$F60, (X60-INDEX($L60:$CQ60, $GE60, MATCH(CONCATENATE(GR$10, " - ", GR$8-7), $L$68:$CQ$68, 0)))/$F60)), "")</f>
        <v/>
      </c>
      <c r="GS60" s="42" t="str" cm="1">
        <f t="array" ref="GS60">IFERROR(IF(OR(GS$10="", $B60="", $G60="", Y60="", GS$8=""), "", IF(GS$9="", Y60/$G60, (Y60-INDEX($L60:$CQ60, $GE60, MATCH(CONCATENATE(GS$10, " - ", GS$8-7), $L$68:$CQ$68, 0)))/$G60)), "")</f>
        <v/>
      </c>
      <c r="GT60" s="42" t="str" cm="1">
        <f t="array" ref="GT60">IFERROR(IF(OR(GT$10="", $B60="", $H60="", Z60="", GT$8=""), "", IF(GT$9="", Z60/$H60, (Z60-INDEX($L60:$CQ60, $GE60, MATCH(CONCATENATE(GT$10, " - ", GT$8-7), $L$68:$CQ$68, 0)))/$H60)), "")</f>
        <v/>
      </c>
      <c r="GU60" s="42" t="str" cm="1">
        <f t="array" ref="GU60">IFERROR(IF(OR(GU$10="", $B60="", $I60="", AA60="", GU$8=""), "", IF(GU$9="", AA60/$I60, (AA60-INDEX($L60:$CQ60, $GE60, MATCH(CONCATENATE(GU$10, " - ", GU$8-7), $L$68:$CQ$68, 0)))/$I60)), "")</f>
        <v/>
      </c>
      <c r="GV60" s="42" t="str" cm="1">
        <f t="array" ref="GV60">IFERROR(IF(OR(GV$10="", $B60="", $J60="", AB60="", GV$8=""), "", IF(GV$9="", AB60/$J60, (AB60-INDEX($L60:$CQ60, $GE60, MATCH(CONCATENATE(GV$10, " - ", GV$8-7), $L$68:$CQ$68, 0)))/$J60)), "")</f>
        <v/>
      </c>
      <c r="GW60" s="43" t="str" cm="1">
        <f t="array" ref="GW60">IFERROR(IF(OR(GW$10="", $B60="", $K60="", AC60="", GW$8=""), "", IF(GW$9="", AC60/$K60, (AC60-INDEX($L60:$CQ60, $GE60, MATCH(CONCATENATE(GW$10, " - ", GW$8-7), $L$68:$CQ$68, 0)))/$K60)), "")</f>
        <v/>
      </c>
      <c r="GX60" s="41" t="str" cm="1">
        <f t="array" ref="GX60">IFERROR(IF(OR(GX$10="", $B60="", $F60="", AD60="", GX$8=""), "", IF(GX$9="", AD60/$F60, (AD60-INDEX($L60:$CQ60, $GE60, MATCH(CONCATENATE(GX$10, " - ", GX$8-7), $L$68:$CQ$68, 0)))/$F60)), "")</f>
        <v/>
      </c>
      <c r="GY60" s="42" t="str" cm="1">
        <f t="array" ref="GY60">IFERROR(IF(OR(GY$10="", $B60="", $G60="", AE60="", GY$8=""), "", IF(GY$9="", AE60/$G60, (AE60-INDEX($L60:$CQ60, $GE60, MATCH(CONCATENATE(GY$10, " - ", GY$8-7), $L$68:$CQ$68, 0)))/$G60)), "")</f>
        <v/>
      </c>
      <c r="GZ60" s="42" t="str" cm="1">
        <f t="array" ref="GZ60">IFERROR(IF(OR(GZ$10="", $B60="", $H60="", AF60="", GZ$8=""), "", IF(GZ$9="", AF60/$H60, (AF60-INDEX($L60:$CQ60, $GE60, MATCH(CONCATENATE(GZ$10, " - ", GZ$8-7), $L$68:$CQ$68, 0)))/$H60)), "")</f>
        <v/>
      </c>
      <c r="HA60" s="42" t="str" cm="1">
        <f t="array" ref="HA60">IFERROR(IF(OR(HA$10="", $B60="", $I60="", AG60="", HA$8=""), "", IF(HA$9="", AG60/$I60, (AG60-INDEX($L60:$CQ60, $GE60, MATCH(CONCATENATE(HA$10, " - ", HA$8-7), $L$68:$CQ$68, 0)))/$I60)), "")</f>
        <v/>
      </c>
      <c r="HB60" s="42" t="str" cm="1">
        <f t="array" ref="HB60">IFERROR(IF(OR(HB$10="", $B60="", $J60="", AH60="", HB$8=""), "", IF(HB$9="", AH60/$J60, (AH60-INDEX($L60:$CQ60, $GE60, MATCH(CONCATENATE(HB$10, " - ", HB$8-7), $L$68:$CQ$68, 0)))/$J60)), "")</f>
        <v/>
      </c>
      <c r="HC60" s="43" t="str" cm="1">
        <f t="array" ref="HC60">IFERROR(IF(OR(HC$10="", $B60="", $K60="", AI60="", HC$8=""), "", IF(HC$9="", AI60/$K60, (AI60-INDEX($L60:$CQ60, $GE60, MATCH(CONCATENATE(HC$10, " - ", HC$8-7), $L$68:$CQ$68, 0)))/$K60)), "")</f>
        <v/>
      </c>
      <c r="HD60" s="41" t="str" cm="1">
        <f t="array" ref="HD60">IFERROR(IF(OR(HD$10="", $B60="", $F60="", AJ60="", HD$8=""), "", IF(HD$9="", AJ60/$F60, (AJ60-INDEX($L60:$CQ60, $GE60, MATCH(CONCATENATE(HD$10, " - ", HD$8-7), $L$68:$CQ$68, 0)))/$F60)), "")</f>
        <v/>
      </c>
      <c r="HE60" s="42" t="str" cm="1">
        <f t="array" ref="HE60">IFERROR(IF(OR(HE$10="", $B60="", $G60="", AK60="", HE$8=""), "", IF(HE$9="", AK60/$G60, (AK60-INDEX($L60:$CQ60, $GE60, MATCH(CONCATENATE(HE$10, " - ", HE$8-7), $L$68:$CQ$68, 0)))/$G60)), "")</f>
        <v/>
      </c>
      <c r="HF60" s="42" t="str" cm="1">
        <f t="array" ref="HF60">IFERROR(IF(OR(HF$10="", $B60="", $H60="", AL60="", HF$8=""), "", IF(HF$9="", AL60/$H60, (AL60-INDEX($L60:$CQ60, $GE60, MATCH(CONCATENATE(HF$10, " - ", HF$8-7), $L$68:$CQ$68, 0)))/$H60)), "")</f>
        <v/>
      </c>
      <c r="HG60" s="42" t="str" cm="1">
        <f t="array" ref="HG60">IFERROR(IF(OR(HG$10="", $B60="", $I60="", AM60="", HG$8=""), "", IF(HG$9="", AM60/$I60, (AM60-INDEX($L60:$CQ60, $GE60, MATCH(CONCATENATE(HG$10, " - ", HG$8-7), $L$68:$CQ$68, 0)))/$I60)), "")</f>
        <v/>
      </c>
      <c r="HH60" s="42" t="str" cm="1">
        <f t="array" ref="HH60">IFERROR(IF(OR(HH$10="", $B60="", $J60="", AN60="", HH$8=""), "", IF(HH$9="", AN60/$J60, (AN60-INDEX($L60:$CQ60, $GE60, MATCH(CONCATENATE(HH$10, " - ", HH$8-7), $L$68:$CQ$68, 0)))/$J60)), "")</f>
        <v/>
      </c>
      <c r="HI60" s="43" t="str" cm="1">
        <f t="array" ref="HI60">IFERROR(IF(OR(HI$10="", $B60="", $K60="", AO60="", HI$8=""), "", IF(HI$9="", AO60/$K60, (AO60-INDEX($L60:$CQ60, $GE60, MATCH(CONCATENATE(HI$10, " - ", HI$8-7), $L$68:$CQ$68, 0)))/$K60)), "")</f>
        <v/>
      </c>
      <c r="HJ60" s="41" t="str" cm="1">
        <f t="array" ref="HJ60">IFERROR(IF(OR(HJ$10="", $B60="", $F60="", AP60="", HJ$8=""), "", IF(HJ$9="", AP60/$F60, (AP60-INDEX($L60:$CQ60, $GE60, MATCH(CONCATENATE(HJ$10, " - ", HJ$8-7), $L$68:$CQ$68, 0)))/$F60)), "")</f>
        <v/>
      </c>
      <c r="HK60" s="42" t="str" cm="1">
        <f t="array" ref="HK60">IFERROR(IF(OR(HK$10="", $B60="", $G60="", AQ60="", HK$8=""), "", IF(HK$9="", AQ60/$G60, (AQ60-INDEX($L60:$CQ60, $GE60, MATCH(CONCATENATE(HK$10, " - ", HK$8-7), $L$68:$CQ$68, 0)))/$G60)), "")</f>
        <v/>
      </c>
      <c r="HL60" s="42" t="str" cm="1">
        <f t="array" ref="HL60">IFERROR(IF(OR(HL$10="", $B60="", $H60="", AR60="", HL$8=""), "", IF(HL$9="", AR60/$H60, (AR60-INDEX($L60:$CQ60, $GE60, MATCH(CONCATENATE(HL$10, " - ", HL$8-7), $L$68:$CQ$68, 0)))/$H60)), "")</f>
        <v/>
      </c>
      <c r="HM60" s="42" t="str" cm="1">
        <f t="array" ref="HM60">IFERROR(IF(OR(HM$10="", $B60="", $I60="", AS60="", HM$8=""), "", IF(HM$9="", AS60/$I60, (AS60-INDEX($L60:$CQ60, $GE60, MATCH(CONCATENATE(HM$10, " - ", HM$8-7), $L$68:$CQ$68, 0)))/$I60)), "")</f>
        <v/>
      </c>
      <c r="HN60" s="42" t="str" cm="1">
        <f t="array" ref="HN60">IFERROR(IF(OR(HN$10="", $B60="", $J60="", AT60="", HN$8=""), "", IF(HN$9="", AT60/$J60, (AT60-INDEX($L60:$CQ60, $GE60, MATCH(CONCATENATE(HN$10, " - ", HN$8-7), $L$68:$CQ$68, 0)))/$J60)), "")</f>
        <v/>
      </c>
      <c r="HO60" s="43" t="str" cm="1">
        <f t="array" ref="HO60">IFERROR(IF(OR(HO$10="", $B60="", $K60="", AU60="", HO$8=""), "", IF(HO$9="", AU60/$K60, (AU60-INDEX($L60:$CQ60, $GE60, MATCH(CONCATENATE(HO$10, " - ", HO$8-7), $L$68:$CQ$68, 0)))/$K60)), "")</f>
        <v/>
      </c>
      <c r="HP60" s="41" t="str" cm="1">
        <f t="array" ref="HP60">IFERROR(IF(OR(HP$10="", $B60="", $F60="", AV60="", HP$8=""), "", IF(HP$9="", AV60/$F60, (AV60-INDEX($L60:$CQ60, $GE60, MATCH(CONCATENATE(HP$10, " - ", HP$8-7), $L$68:$CQ$68, 0)))/$F60)), "")</f>
        <v/>
      </c>
      <c r="HQ60" s="42" t="str" cm="1">
        <f t="array" ref="HQ60">IFERROR(IF(OR(HQ$10="", $B60="", $G60="", AW60="", HQ$8=""), "", IF(HQ$9="", AW60/$G60, (AW60-INDEX($L60:$CQ60, $GE60, MATCH(CONCATENATE(HQ$10, " - ", HQ$8-7), $L$68:$CQ$68, 0)))/$G60)), "")</f>
        <v/>
      </c>
      <c r="HR60" s="42" t="str" cm="1">
        <f t="array" ref="HR60">IFERROR(IF(OR(HR$10="", $B60="", $H60="", AX60="", HR$8=""), "", IF(HR$9="", AX60/$H60, (AX60-INDEX($L60:$CQ60, $GE60, MATCH(CONCATENATE(HR$10, " - ", HR$8-7), $L$68:$CQ$68, 0)))/$H60)), "")</f>
        <v/>
      </c>
      <c r="HS60" s="42" t="str" cm="1">
        <f t="array" ref="HS60">IFERROR(IF(OR(HS$10="", $B60="", $I60="", AY60="", HS$8=""), "", IF(HS$9="", AY60/$I60, (AY60-INDEX($L60:$CQ60, $GE60, MATCH(CONCATENATE(HS$10, " - ", HS$8-7), $L$68:$CQ$68, 0)))/$I60)), "")</f>
        <v/>
      </c>
      <c r="HT60" s="42" t="str" cm="1">
        <f t="array" ref="HT60">IFERROR(IF(OR(HT$10="", $B60="", $J60="", AZ60="", HT$8=""), "", IF(HT$9="", AZ60/$J60, (AZ60-INDEX($L60:$CQ60, $GE60, MATCH(CONCATENATE(HT$10, " - ", HT$8-7), $L$68:$CQ$68, 0)))/$J60)), "")</f>
        <v/>
      </c>
      <c r="HU60" s="43" t="str" cm="1">
        <f t="array" ref="HU60">IFERROR(IF(OR(HU$10="", $B60="", $K60="", BA60="", HU$8=""), "", IF(HU$9="", BA60/$K60, (BA60-INDEX($L60:$CQ60, $GE60, MATCH(CONCATENATE(HU$10, " - ", HU$8-7), $L$68:$CQ$68, 0)))/$K60)), "")</f>
        <v/>
      </c>
      <c r="HV60" s="41" t="str" cm="1">
        <f t="array" ref="HV60">IFERROR(IF(OR(HV$10="", $B60="", $F60="", BB60="", HV$8=""), "", IF(HV$9="", BB60/$F60, (BB60-INDEX($L60:$CQ60, $GE60, MATCH(CONCATENATE(HV$10, " - ", HV$8-7), $L$68:$CQ$68, 0)))/$F60)), "")</f>
        <v/>
      </c>
      <c r="HW60" s="42" t="str" cm="1">
        <f t="array" ref="HW60">IFERROR(IF(OR(HW$10="", $B60="", $G60="", BC60="", HW$8=""), "", IF(HW$9="", BC60/$G60, (BC60-INDEX($L60:$CQ60, $GE60, MATCH(CONCATENATE(HW$10, " - ", HW$8-7), $L$68:$CQ$68, 0)))/$G60)), "")</f>
        <v/>
      </c>
      <c r="HX60" s="42" t="str" cm="1">
        <f t="array" ref="HX60">IFERROR(IF(OR(HX$10="", $B60="", $H60="", BD60="", HX$8=""), "", IF(HX$9="", BD60/$H60, (BD60-INDEX($L60:$CQ60, $GE60, MATCH(CONCATENATE(HX$10, " - ", HX$8-7), $L$68:$CQ$68, 0)))/$H60)), "")</f>
        <v/>
      </c>
      <c r="HY60" s="42" t="str" cm="1">
        <f t="array" ref="HY60">IFERROR(IF(OR(HY$10="", $B60="", $I60="", BE60="", HY$8=""), "", IF(HY$9="", BE60/$I60, (BE60-INDEX($L60:$CQ60, $GE60, MATCH(CONCATENATE(HY$10, " - ", HY$8-7), $L$68:$CQ$68, 0)))/$I60)), "")</f>
        <v/>
      </c>
      <c r="HZ60" s="42" t="str" cm="1">
        <f t="array" ref="HZ60">IFERROR(IF(OR(HZ$10="", $B60="", $J60="", BF60="", HZ$8=""), "", IF(HZ$9="", BF60/$J60, (BF60-INDEX($L60:$CQ60, $GE60, MATCH(CONCATENATE(HZ$10, " - ", HZ$8-7), $L$68:$CQ$68, 0)))/$J60)), "")</f>
        <v/>
      </c>
      <c r="IA60" s="43" t="str" cm="1">
        <f t="array" ref="IA60">IFERROR(IF(OR(IA$10="", $B60="", $K60="", BG60="", IA$8=""), "", IF(IA$9="", BG60/$K60, (BG60-INDEX($L60:$CQ60, $GE60, MATCH(CONCATENATE(IA$10, " - ", IA$8-7), $L$68:$CQ$68, 0)))/$K60)), "")</f>
        <v/>
      </c>
      <c r="IB60" s="41" t="str" cm="1">
        <f t="array" ref="IB60">IFERROR(IF(OR(IB$10="", $B60="", $F60="", BH60="", IB$8=""), "", IF(IB$9="", BH60/$F60, (BH60-INDEX($L60:$CQ60, $GE60, MATCH(CONCATENATE(IB$10, " - ", IB$8-7), $L$68:$CQ$68, 0)))/$F60)), "")</f>
        <v/>
      </c>
      <c r="IC60" s="42" t="str" cm="1">
        <f t="array" ref="IC60">IFERROR(IF(OR(IC$10="", $B60="", $G60="", BI60="", IC$8=""), "", IF(IC$9="", BI60/$G60, (BI60-INDEX($L60:$CQ60, $GE60, MATCH(CONCATENATE(IC$10, " - ", IC$8-7), $L$68:$CQ$68, 0)))/$G60)), "")</f>
        <v/>
      </c>
      <c r="ID60" s="42" t="str" cm="1">
        <f t="array" ref="ID60">IFERROR(IF(OR(ID$10="", $B60="", $H60="", BJ60="", ID$8=""), "", IF(ID$9="", BJ60/$H60, (BJ60-INDEX($L60:$CQ60, $GE60, MATCH(CONCATENATE(ID$10, " - ", ID$8-7), $L$68:$CQ$68, 0)))/$H60)), "")</f>
        <v/>
      </c>
      <c r="IE60" s="42" t="str" cm="1">
        <f t="array" ref="IE60">IFERROR(IF(OR(IE$10="", $B60="", $I60="", BK60="", IE$8=""), "", IF(IE$9="", BK60/$I60, (BK60-INDEX($L60:$CQ60, $GE60, MATCH(CONCATENATE(IE$10, " - ", IE$8-7), $L$68:$CQ$68, 0)))/$I60)), "")</f>
        <v/>
      </c>
      <c r="IF60" s="42" t="str" cm="1">
        <f t="array" ref="IF60">IFERROR(IF(OR(IF$10="", $B60="", $J60="", BL60="", IF$8=""), "", IF(IF$9="", BL60/$J60, (BL60-INDEX($L60:$CQ60, $GE60, MATCH(CONCATENATE(IF$10, " - ", IF$8-7), $L$68:$CQ$68, 0)))/$J60)), "")</f>
        <v/>
      </c>
      <c r="IG60" s="43" t="str" cm="1">
        <f t="array" ref="IG60">IFERROR(IF(OR(IG$10="", $B60="", $K60="", BM60="", IG$8=""), "", IF(IG$9="", BM60/$K60, (BM60-INDEX($L60:$CQ60, $GE60, MATCH(CONCATENATE(IG$10, " - ", IG$8-7), $L$68:$CQ$68, 0)))/$K60)), "")</f>
        <v/>
      </c>
      <c r="IH60" s="41" t="str" cm="1">
        <f t="array" ref="IH60">IFERROR(IF(OR(IH$10="", $B60="", $F60="", BN60="", IH$8=""), "", IF(IH$9="", BN60/$F60, (BN60-INDEX($L60:$CQ60, $GE60, MATCH(CONCATENATE(IH$10, " - ", IH$8-7), $L$68:$CQ$68, 0)))/$F60)), "")</f>
        <v/>
      </c>
      <c r="II60" s="42" t="str" cm="1">
        <f t="array" ref="II60">IFERROR(IF(OR(II$10="", $B60="", $G60="", BO60="", II$8=""), "", IF(II$9="", BO60/$G60, (BO60-INDEX($L60:$CQ60, $GE60, MATCH(CONCATENATE(II$10, " - ", II$8-7), $L$68:$CQ$68, 0)))/$G60)), "")</f>
        <v/>
      </c>
      <c r="IJ60" s="42" t="str" cm="1">
        <f t="array" ref="IJ60">IFERROR(IF(OR(IJ$10="", $B60="", $H60="", BP60="", IJ$8=""), "", IF(IJ$9="", BP60/$H60, (BP60-INDEX($L60:$CQ60, $GE60, MATCH(CONCATENATE(IJ$10, " - ", IJ$8-7), $L$68:$CQ$68, 0)))/$H60)), "")</f>
        <v/>
      </c>
      <c r="IK60" s="42" t="str" cm="1">
        <f t="array" ref="IK60">IFERROR(IF(OR(IK$10="", $B60="", $I60="", BQ60="", IK$8=""), "", IF(IK$9="", BQ60/$I60, (BQ60-INDEX($L60:$CQ60, $GE60, MATCH(CONCATENATE(IK$10, " - ", IK$8-7), $L$68:$CQ$68, 0)))/$I60)), "")</f>
        <v/>
      </c>
      <c r="IL60" s="42" t="str" cm="1">
        <f t="array" ref="IL60">IFERROR(IF(OR(IL$10="", $B60="", $J60="", BR60="", IL$8=""), "", IF(IL$9="", BR60/$J60, (BR60-INDEX($L60:$CQ60, $GE60, MATCH(CONCATENATE(IL$10, " - ", IL$8-7), $L$68:$CQ$68, 0)))/$J60)), "")</f>
        <v/>
      </c>
      <c r="IM60" s="43" t="str" cm="1">
        <f t="array" ref="IM60">IFERROR(IF(OR(IM$10="", $B60="", $K60="", BS60="", IM$8=""), "", IF(IM$9="", BS60/$K60, (BS60-INDEX($L60:$CQ60, $GE60, MATCH(CONCATENATE(IM$10, " - ", IM$8-7), $L$68:$CQ$68, 0)))/$K60)), "")</f>
        <v/>
      </c>
      <c r="IN60" s="41" t="str" cm="1">
        <f t="array" ref="IN60">IFERROR(IF(OR(IN$10="", $B60="", $F60="", BT60="", IN$8=""), "", IF(IN$9="", BT60/$F60, (BT60-INDEX($L60:$CQ60, $GE60, MATCH(CONCATENATE(IN$10, " - ", IN$8-7), $L$68:$CQ$68, 0)))/$F60)), "")</f>
        <v/>
      </c>
      <c r="IO60" s="42" t="str" cm="1">
        <f t="array" ref="IO60">IFERROR(IF(OR(IO$10="", $B60="", $G60="", BU60="", IO$8=""), "", IF(IO$9="", BU60/$G60, (BU60-INDEX($L60:$CQ60, $GE60, MATCH(CONCATENATE(IO$10, " - ", IO$8-7), $L$68:$CQ$68, 0)))/$G60)), "")</f>
        <v/>
      </c>
      <c r="IP60" s="42" t="str" cm="1">
        <f t="array" ref="IP60">IFERROR(IF(OR(IP$10="", $B60="", $H60="", BV60="", IP$8=""), "", IF(IP$9="", BV60/$H60, (BV60-INDEX($L60:$CQ60, $GE60, MATCH(CONCATENATE(IP$10, " - ", IP$8-7), $L$68:$CQ$68, 0)))/$H60)), "")</f>
        <v/>
      </c>
      <c r="IQ60" s="42" t="str" cm="1">
        <f t="array" ref="IQ60">IFERROR(IF(OR(IQ$10="", $B60="", $I60="", BW60="", IQ$8=""), "", IF(IQ$9="", BW60/$I60, (BW60-INDEX($L60:$CQ60, $GE60, MATCH(CONCATENATE(IQ$10, " - ", IQ$8-7), $L$68:$CQ$68, 0)))/$I60)), "")</f>
        <v/>
      </c>
      <c r="IR60" s="42" t="str" cm="1">
        <f t="array" ref="IR60">IFERROR(IF(OR(IR$10="", $B60="", $J60="", BX60="", IR$8=""), "", IF(IR$9="", BX60/$J60, (BX60-INDEX($L60:$CQ60, $GE60, MATCH(CONCATENATE(IR$10, " - ", IR$8-7), $L$68:$CQ$68, 0)))/$J60)), "")</f>
        <v/>
      </c>
      <c r="IS60" s="43" t="str" cm="1">
        <f t="array" ref="IS60">IFERROR(IF(OR(IS$10="", $B60="", $K60="", BY60="", IS$8=""), "", IF(IS$9="", BY60/$K60, (BY60-INDEX($L60:$CQ60, $GE60, MATCH(CONCATENATE(IS$10, " - ", IS$8-7), $L$68:$CQ$68, 0)))/$K60)), "")</f>
        <v/>
      </c>
      <c r="IT60" s="41" t="str" cm="1">
        <f t="array" ref="IT60">IFERROR(IF(OR(IT$10="", $B60="", $F60="", BZ60="", IT$8=""), "", IF(IT$9="", BZ60/$F60, (BZ60-INDEX($L60:$CQ60, $GE60, MATCH(CONCATENATE(IT$10, " - ", IT$8-7), $L$68:$CQ$68, 0)))/$F60)), "")</f>
        <v/>
      </c>
      <c r="IU60" s="42" t="str" cm="1">
        <f t="array" ref="IU60">IFERROR(IF(OR(IU$10="", $B60="", $G60="", CA60="", IU$8=""), "", IF(IU$9="", CA60/$G60, (CA60-INDEX($L60:$CQ60, $GE60, MATCH(CONCATENATE(IU$10, " - ", IU$8-7), $L$68:$CQ$68, 0)))/$G60)), "")</f>
        <v/>
      </c>
      <c r="IV60" s="42" t="str" cm="1">
        <f t="array" ref="IV60">IFERROR(IF(OR(IV$10="", $B60="", $H60="", CB60="", IV$8=""), "", IF(IV$9="", CB60/$H60, (CB60-INDEX($L60:$CQ60, $GE60, MATCH(CONCATENATE(IV$10, " - ", IV$8-7), $L$68:$CQ$68, 0)))/$H60)), "")</f>
        <v/>
      </c>
      <c r="IW60" s="42" t="str" cm="1">
        <f t="array" ref="IW60">IFERROR(IF(OR(IW$10="", $B60="", $I60="", CC60="", IW$8=""), "", IF(IW$9="", CC60/$I60, (CC60-INDEX($L60:$CQ60, $GE60, MATCH(CONCATENATE(IW$10, " - ", IW$8-7), $L$68:$CQ$68, 0)))/$I60)), "")</f>
        <v/>
      </c>
      <c r="IX60" s="42" t="str" cm="1">
        <f t="array" ref="IX60">IFERROR(IF(OR(IX$10="", $B60="", $J60="", CD60="", IX$8=""), "", IF(IX$9="", CD60/$J60, (CD60-INDEX($L60:$CQ60, $GE60, MATCH(CONCATENATE(IX$10, " - ", IX$8-7), $L$68:$CQ$68, 0)))/$J60)), "")</f>
        <v/>
      </c>
      <c r="IY60" s="43" t="str" cm="1">
        <f t="array" ref="IY60">IFERROR(IF(OR(IY$10="", $B60="", $K60="", CE60="", IY$8=""), "", IF(IY$9="", CE60/$K60, (CE60-INDEX($L60:$CQ60, $GE60, MATCH(CONCATENATE(IY$10, " - ", IY$8-7), $L$68:$CQ$68, 0)))/$K60)), "")</f>
        <v/>
      </c>
      <c r="IZ60" s="41" t="str" cm="1">
        <f t="array" ref="IZ60">IFERROR(IF(OR(IZ$10="", $B60="", $F60="", CF60="", IZ$8=""), "", IF(IZ$9="", CF60/$F60, (CF60-INDEX($L60:$CQ60, $GE60, MATCH(CONCATENATE(IZ$10, " - ", IZ$8-7), $L$68:$CQ$68, 0)))/$F60)), "")</f>
        <v/>
      </c>
      <c r="JA60" s="42" t="str" cm="1">
        <f t="array" ref="JA60">IFERROR(IF(OR(JA$10="", $B60="", $G60="", CG60="", JA$8=""), "", IF(JA$9="", CG60/$G60, (CG60-INDEX($L60:$CQ60, $GE60, MATCH(CONCATENATE(JA$10, " - ", JA$8-7), $L$68:$CQ$68, 0)))/$G60)), "")</f>
        <v/>
      </c>
      <c r="JB60" s="42" t="str" cm="1">
        <f t="array" ref="JB60">IFERROR(IF(OR(JB$10="", $B60="", $H60="", CH60="", JB$8=""), "", IF(JB$9="", CH60/$H60, (CH60-INDEX($L60:$CQ60, $GE60, MATCH(CONCATENATE(JB$10, " - ", JB$8-7), $L$68:$CQ$68, 0)))/$H60)), "")</f>
        <v/>
      </c>
      <c r="JC60" s="42" t="str" cm="1">
        <f t="array" ref="JC60">IFERROR(IF(OR(JC$10="", $B60="", $I60="", CI60="", JC$8=""), "", IF(JC$9="", CI60/$I60, (CI60-INDEX($L60:$CQ60, $GE60, MATCH(CONCATENATE(JC$10, " - ", JC$8-7), $L$68:$CQ$68, 0)))/$I60)), "")</f>
        <v/>
      </c>
      <c r="JD60" s="42" t="str" cm="1">
        <f t="array" ref="JD60">IFERROR(IF(OR(JD$10="", $B60="", $J60="", CJ60="", JD$8=""), "", IF(JD$9="", CJ60/$J60, (CJ60-INDEX($L60:$CQ60, $GE60, MATCH(CONCATENATE(JD$10, " - ", JD$8-7), $L$68:$CQ$68, 0)))/$J60)), "")</f>
        <v/>
      </c>
      <c r="JE60" s="43" t="str" cm="1">
        <f t="array" ref="JE60">IFERROR(IF(OR(JE$10="", $B60="", $K60="", CK60="", JE$8=""), "", IF(JE$9="", CK60/$K60, (CK60-INDEX($L60:$CQ60, $GE60, MATCH(CONCATENATE(JE$10, " - ", JE$8-7), $L$68:$CQ$68, 0)))/$K60)), "")</f>
        <v/>
      </c>
      <c r="JF60" s="41" t="str" cm="1">
        <f t="array" ref="JF60">IFERROR(IF(OR(JF$10="", $B60="", $F60="", CL60="", JF$8=""), "", IF(JF$9="", CL60/$F60, (CL60-INDEX($L60:$CQ60, $GE60, MATCH(CONCATENATE(JF$10, " - ", JF$8-7), $L$68:$CQ$68, 0)))/$F60)), "")</f>
        <v/>
      </c>
      <c r="JG60" s="42" t="str" cm="1">
        <f t="array" ref="JG60">IFERROR(IF(OR(JG$10="", $B60="", $G60="", CM60="", JG$8=""), "", IF(JG$9="", CM60/$G60, (CM60-INDEX($L60:$CQ60, $GE60, MATCH(CONCATENATE(JG$10, " - ", JG$8-7), $L$68:$CQ$68, 0)))/$G60)), "")</f>
        <v/>
      </c>
      <c r="JH60" s="42" t="str" cm="1">
        <f t="array" ref="JH60">IFERROR(IF(OR(JH$10="", $B60="", $H60="", CN60="", JH$8=""), "", IF(JH$9="", CN60/$H60, (CN60-INDEX($L60:$CQ60, $GE60, MATCH(CONCATENATE(JH$10, " - ", JH$8-7), $L$68:$CQ$68, 0)))/$H60)), "")</f>
        <v/>
      </c>
      <c r="JI60" s="42" t="str" cm="1">
        <f t="array" ref="JI60">IFERROR(IF(OR(JI$10="", $B60="", $I60="", CO60="", JI$8=""), "", IF(JI$9="", CO60/$I60, (CO60-INDEX($L60:$CQ60, $GE60, MATCH(CONCATENATE(JI$10, " - ", JI$8-7), $L$68:$CQ$68, 0)))/$I60)), "")</f>
        <v/>
      </c>
      <c r="JJ60" s="42" t="str" cm="1">
        <f t="array" ref="JJ60">IFERROR(IF(OR(JJ$10="", $B60="", $J60="", CP60="", JJ$8=""), "", IF(JJ$9="", CP60/$J60, (CP60-INDEX($L60:$CQ60, $GE60, MATCH(CONCATENATE(JJ$10, " - ", JJ$8-7), $L$68:$CQ$68, 0)))/$J60)), "")</f>
        <v/>
      </c>
      <c r="JK60" s="43" t="str" cm="1">
        <f t="array" ref="JK60">IFERROR(IF(OR(JK$10="", $B60="", $K60="", CQ60="", JK$8=""), "", IF(JK$9="", CQ60/$K60, (CQ60-INDEX($L60:$CQ60, $GE60, MATCH(CONCATENATE(JK$10, " - ", JK$8-7), $L$68:$CQ$68, 0)))/$K60)), "")</f>
        <v/>
      </c>
      <c r="JM60" s="55" t="str" cm="1">
        <f t="array" ref="JM60">IF(OR(JM$10="", $B60=""), "", SUMPRODUCT(($CY60:$GD60=JM$8)*($CY$10:$GD$10=JM$10)))</f>
        <v/>
      </c>
      <c r="JN60" s="56" t="str" cm="1">
        <f t="array" ref="JN60">IF(OR(JN$10="", $B60=""), "", SUMPRODUCT(($CY60:$GD60=JN$8)*($CY$10:$GD$10=JN$10)))</f>
        <v/>
      </c>
      <c r="JO60" s="56" t="str" cm="1">
        <f t="array" ref="JO60">IF(OR(JO$10="", $B60=""), "", SUMPRODUCT(($CY60:$GD60=JO$8)*($CY$10:$GD$10=JO$10)))</f>
        <v/>
      </c>
      <c r="JP60" s="56" t="str" cm="1">
        <f t="array" ref="JP60">IF(OR(JP$10="", $B60=""), "", SUMPRODUCT(($CY60:$GD60=JP$8)*($CY$10:$GD$10=JP$10)))</f>
        <v/>
      </c>
      <c r="JQ60" s="56" t="str" cm="1">
        <f t="array" ref="JQ60">IF(OR(JQ$10="", $B60=""), "", SUMPRODUCT(($CY60:$GD60=JQ$8)*($CY$10:$GD$10=JQ$10)))</f>
        <v/>
      </c>
      <c r="JR60" s="56" t="str" cm="1">
        <f t="array" ref="JR60">IF(OR(JR$10="", $B60=""), "", SUMPRODUCT(($CY60:$GD60=JR$8)*($CY$10:$GD$10=JR$10)))</f>
        <v/>
      </c>
      <c r="JS60" s="56" t="str" cm="1">
        <f t="array" ref="JS60">IF(OR(JS$10="", $B60=""), "", SUMPRODUCT(($CY60:$GD60=JS$8)*($CY$10:$GD$10=JS$10)))</f>
        <v/>
      </c>
      <c r="JT60" s="56" t="str" cm="1">
        <f t="array" ref="JT60">IF(OR(JT$10="", $B60=""), "", SUMPRODUCT(($CY60:$GD60=JT$8)*($CY$10:$GD$10=JT$10)))</f>
        <v/>
      </c>
      <c r="JU60" s="56" t="str" cm="1">
        <f t="array" ref="JU60">IF(OR(JU$10="", $B60=""), "", SUMPRODUCT(($CY60:$GD60=JU$8)*($CY$10:$GD$10=JU$10)))</f>
        <v/>
      </c>
      <c r="JV60" s="56" t="str" cm="1">
        <f t="array" ref="JV60">IF(OR(JV$10="", $B60=""), "", SUMPRODUCT(($CY60:$GD60=JV$8)*($CY$10:$GD$10=JV$10)))</f>
        <v/>
      </c>
      <c r="JW60" s="56" t="str" cm="1">
        <f t="array" ref="JW60">IF(OR(JW$10="", $B60=""), "", SUMPRODUCT(($CY60:$GD60=JW$8)*($CY$10:$GD$10=JW$10)))</f>
        <v/>
      </c>
      <c r="JX60" s="56" t="str" cm="1">
        <f t="array" ref="JX60">IF(OR(JX$10="", $B60=""), "", SUMPRODUCT(($CY60:$GD60=JX$8)*($CY$10:$GD$10=JX$10)))</f>
        <v/>
      </c>
      <c r="JY60" s="56" t="str" cm="1">
        <f t="array" ref="JY60">IF(OR(JY$10="", $B60=""), "", SUMPRODUCT(($CY60:$GD60=JY$8)*($CY$10:$GD$10=JY$10)))</f>
        <v/>
      </c>
      <c r="JZ60" s="56" t="str" cm="1">
        <f t="array" ref="JZ60">IF(OR(JZ$10="", $B60=""), "", SUMPRODUCT(($CY60:$GD60=JZ$8)*($CY$10:$GD$10=JZ$10)))</f>
        <v/>
      </c>
      <c r="KA60" s="56" t="str" cm="1">
        <f t="array" ref="KA60">IF(OR(KA$10="", $B60=""), "", SUMPRODUCT(($CY60:$GD60=KA$8)*($CY$10:$GD$10=KA$10)))</f>
        <v/>
      </c>
      <c r="KB60" s="56" t="str" cm="1">
        <f t="array" ref="KB60">IF(OR(KB$10="", $B60=""), "", SUMPRODUCT(($CY60:$GD60=KB$8)*($CY$10:$GD$10=KB$10)))</f>
        <v/>
      </c>
      <c r="KC60" s="56" t="str" cm="1">
        <f t="array" ref="KC60">IF(OR(KC$10="", $B60=""), "", SUMPRODUCT(($CY60:$GD60=KC$8)*($CY$10:$GD$10=KC$10)))</f>
        <v/>
      </c>
      <c r="KD60" s="57" t="str" cm="1">
        <f t="array" ref="KD60">IF(OR(KD$10="", $B60=""), "", SUMPRODUCT(($CY60:$GD60=KD$8)*($CY$10:$GD$10=KD$10)))</f>
        <v/>
      </c>
      <c r="KF60" s="70" t="str">
        <f t="shared" si="213"/>
        <v/>
      </c>
      <c r="KH60" s="76" t="str">
        <f t="shared" si="217"/>
        <v/>
      </c>
      <c r="KI60" s="77" t="str">
        <f t="shared" si="217"/>
        <v/>
      </c>
      <c r="KJ60" s="77" t="str">
        <f t="shared" si="217"/>
        <v/>
      </c>
      <c r="KK60" s="77" t="str">
        <f t="shared" si="217"/>
        <v/>
      </c>
      <c r="KL60" s="77" t="str">
        <f t="shared" si="217"/>
        <v/>
      </c>
      <c r="KM60" s="77" t="str">
        <f t="shared" si="217"/>
        <v/>
      </c>
      <c r="KN60" s="77" t="str">
        <f t="shared" si="217"/>
        <v/>
      </c>
      <c r="KO60" s="77" t="str">
        <f t="shared" si="217"/>
        <v/>
      </c>
      <c r="KP60" s="77" t="str">
        <f t="shared" si="217"/>
        <v/>
      </c>
      <c r="KQ60" s="77" t="str">
        <f t="shared" si="217"/>
        <v/>
      </c>
      <c r="KR60" s="77" t="str">
        <f t="shared" si="217"/>
        <v/>
      </c>
      <c r="KS60" s="77" t="str">
        <f t="shared" si="217"/>
        <v/>
      </c>
      <c r="KT60" s="78" t="str">
        <f t="shared" si="217"/>
        <v/>
      </c>
      <c r="KV60" s="97" t="str">
        <f t="shared" si="215"/>
        <v/>
      </c>
      <c r="KW60" s="98" t="str">
        <f t="shared" si="216"/>
        <v/>
      </c>
    </row>
    <row r="61" spans="1:309" x14ac:dyDescent="0.25">
      <c r="A61" s="2"/>
      <c r="B61" s="291"/>
      <c r="C61" s="292"/>
      <c r="D61" s="293"/>
      <c r="E61" s="294"/>
      <c r="F61" s="295"/>
      <c r="G61" s="296"/>
      <c r="H61" s="296"/>
      <c r="I61" s="296"/>
      <c r="J61" s="296"/>
      <c r="K61" s="297"/>
      <c r="L61" s="295"/>
      <c r="M61" s="296"/>
      <c r="N61" s="296"/>
      <c r="O61" s="296"/>
      <c r="P61" s="296"/>
      <c r="Q61" s="297"/>
      <c r="R61" s="295"/>
      <c r="S61" s="296"/>
      <c r="T61" s="296"/>
      <c r="U61" s="296"/>
      <c r="V61" s="296"/>
      <c r="W61" s="297"/>
      <c r="X61" s="295"/>
      <c r="Y61" s="296"/>
      <c r="Z61" s="296"/>
      <c r="AA61" s="296"/>
      <c r="AB61" s="296"/>
      <c r="AC61" s="297"/>
      <c r="AD61" s="295"/>
      <c r="AE61" s="296"/>
      <c r="AF61" s="296"/>
      <c r="AG61" s="296"/>
      <c r="AH61" s="296"/>
      <c r="AI61" s="297"/>
      <c r="AJ61" s="295"/>
      <c r="AK61" s="296"/>
      <c r="AL61" s="296"/>
      <c r="AM61" s="296"/>
      <c r="AN61" s="296"/>
      <c r="AO61" s="297"/>
      <c r="AP61" s="295"/>
      <c r="AQ61" s="296"/>
      <c r="AR61" s="296"/>
      <c r="AS61" s="296"/>
      <c r="AT61" s="296"/>
      <c r="AU61" s="297"/>
      <c r="AV61" s="295"/>
      <c r="AW61" s="296"/>
      <c r="AX61" s="296"/>
      <c r="AY61" s="296"/>
      <c r="AZ61" s="296"/>
      <c r="BA61" s="297"/>
      <c r="BB61" s="295"/>
      <c r="BC61" s="296"/>
      <c r="BD61" s="296"/>
      <c r="BE61" s="296"/>
      <c r="BF61" s="296"/>
      <c r="BG61" s="297"/>
      <c r="BH61" s="295"/>
      <c r="BI61" s="296"/>
      <c r="BJ61" s="296"/>
      <c r="BK61" s="296"/>
      <c r="BL61" s="296"/>
      <c r="BM61" s="297"/>
      <c r="BN61" s="295"/>
      <c r="BO61" s="296"/>
      <c r="BP61" s="296"/>
      <c r="BQ61" s="296"/>
      <c r="BR61" s="296"/>
      <c r="BS61" s="297"/>
      <c r="BT61" s="295"/>
      <c r="BU61" s="296"/>
      <c r="BV61" s="296"/>
      <c r="BW61" s="296"/>
      <c r="BX61" s="296"/>
      <c r="BY61" s="297"/>
      <c r="BZ61" s="295"/>
      <c r="CA61" s="296"/>
      <c r="CB61" s="296"/>
      <c r="CC61" s="296"/>
      <c r="CD61" s="296"/>
      <c r="CE61" s="297"/>
      <c r="CF61" s="295"/>
      <c r="CG61" s="296"/>
      <c r="CH61" s="296"/>
      <c r="CI61" s="296"/>
      <c r="CJ61" s="296"/>
      <c r="CK61" s="297"/>
      <c r="CL61" s="295"/>
      <c r="CM61" s="296"/>
      <c r="CN61" s="296"/>
      <c r="CO61" s="296"/>
      <c r="CP61" s="296"/>
      <c r="CQ61" s="297"/>
      <c r="CR61" s="2"/>
      <c r="CV61" s="116" t="str">
        <f t="shared" si="210"/>
        <v/>
      </c>
      <c r="CW61" s="117" t="str">
        <f t="shared" si="211"/>
        <v/>
      </c>
      <c r="CY61" s="32" t="str">
        <f t="shared" ca="1" si="212"/>
        <v/>
      </c>
      <c r="CZ61" s="33" t="str">
        <f t="shared" ca="1" si="126"/>
        <v/>
      </c>
      <c r="DA61" s="33" t="str">
        <f t="shared" ca="1" si="127"/>
        <v/>
      </c>
      <c r="DB61" s="33" t="str">
        <f t="shared" ca="1" si="128"/>
        <v/>
      </c>
      <c r="DC61" s="33" t="str">
        <f t="shared" ca="1" si="129"/>
        <v/>
      </c>
      <c r="DD61" s="33" t="str">
        <f t="shared" ca="1" si="130"/>
        <v/>
      </c>
      <c r="DE61" s="33" t="str">
        <f t="shared" ca="1" si="131"/>
        <v/>
      </c>
      <c r="DF61" s="33" t="str">
        <f t="shared" ca="1" si="132"/>
        <v/>
      </c>
      <c r="DG61" s="33" t="str">
        <f t="shared" ca="1" si="133"/>
        <v/>
      </c>
      <c r="DH61" s="33" t="str">
        <f t="shared" ca="1" si="134"/>
        <v/>
      </c>
      <c r="DI61" s="33" t="str">
        <f t="shared" ca="1" si="135"/>
        <v/>
      </c>
      <c r="DJ61" s="33" t="str">
        <f t="shared" ca="1" si="136"/>
        <v/>
      </c>
      <c r="DK61" s="33" t="str">
        <f t="shared" ca="1" si="137"/>
        <v/>
      </c>
      <c r="DL61" s="33" t="str">
        <f t="shared" ca="1" si="138"/>
        <v/>
      </c>
      <c r="DM61" s="33" t="str">
        <f t="shared" ca="1" si="139"/>
        <v/>
      </c>
      <c r="DN61" s="33" t="str">
        <f t="shared" ca="1" si="140"/>
        <v/>
      </c>
      <c r="DO61" s="33" t="str">
        <f t="shared" ca="1" si="141"/>
        <v/>
      </c>
      <c r="DP61" s="33" t="str">
        <f t="shared" ca="1" si="142"/>
        <v/>
      </c>
      <c r="DQ61" s="33" t="str">
        <f t="shared" ca="1" si="143"/>
        <v/>
      </c>
      <c r="DR61" s="33" t="str">
        <f t="shared" ca="1" si="144"/>
        <v/>
      </c>
      <c r="DS61" s="33" t="str">
        <f t="shared" ca="1" si="145"/>
        <v/>
      </c>
      <c r="DT61" s="33" t="str">
        <f t="shared" ca="1" si="146"/>
        <v/>
      </c>
      <c r="DU61" s="33" t="str">
        <f t="shared" ca="1" si="147"/>
        <v/>
      </c>
      <c r="DV61" s="33" t="str">
        <f t="shared" ca="1" si="148"/>
        <v/>
      </c>
      <c r="DW61" s="33" t="str">
        <f t="shared" ca="1" si="149"/>
        <v/>
      </c>
      <c r="DX61" s="33" t="str">
        <f t="shared" ca="1" si="150"/>
        <v/>
      </c>
      <c r="DY61" s="33" t="str">
        <f t="shared" ca="1" si="151"/>
        <v/>
      </c>
      <c r="DZ61" s="33" t="str">
        <f t="shared" ca="1" si="152"/>
        <v/>
      </c>
      <c r="EA61" s="33" t="str">
        <f t="shared" ca="1" si="153"/>
        <v/>
      </c>
      <c r="EB61" s="33" t="str">
        <f t="shared" ca="1" si="154"/>
        <v/>
      </c>
      <c r="EC61" s="33" t="str">
        <f t="shared" ca="1" si="155"/>
        <v/>
      </c>
      <c r="ED61" s="33" t="str">
        <f t="shared" ca="1" si="156"/>
        <v/>
      </c>
      <c r="EE61" s="33" t="str">
        <f t="shared" ca="1" si="157"/>
        <v/>
      </c>
      <c r="EF61" s="33" t="str">
        <f t="shared" ca="1" si="158"/>
        <v/>
      </c>
      <c r="EG61" s="33" t="str">
        <f t="shared" ca="1" si="159"/>
        <v/>
      </c>
      <c r="EH61" s="33" t="str">
        <f t="shared" ca="1" si="160"/>
        <v/>
      </c>
      <c r="EI61" s="33" t="str">
        <f t="shared" ca="1" si="161"/>
        <v/>
      </c>
      <c r="EJ61" s="33" t="str">
        <f t="shared" ca="1" si="162"/>
        <v/>
      </c>
      <c r="EK61" s="33" t="str">
        <f t="shared" ca="1" si="163"/>
        <v/>
      </c>
      <c r="EL61" s="33" t="str">
        <f t="shared" ca="1" si="164"/>
        <v/>
      </c>
      <c r="EM61" s="33" t="str">
        <f t="shared" ca="1" si="165"/>
        <v/>
      </c>
      <c r="EN61" s="33" t="str">
        <f t="shared" ca="1" si="166"/>
        <v/>
      </c>
      <c r="EO61" s="33" t="str">
        <f t="shared" ca="1" si="167"/>
        <v/>
      </c>
      <c r="EP61" s="33" t="str">
        <f t="shared" ca="1" si="168"/>
        <v/>
      </c>
      <c r="EQ61" s="33" t="str">
        <f t="shared" ca="1" si="169"/>
        <v/>
      </c>
      <c r="ER61" s="33" t="str">
        <f t="shared" ca="1" si="170"/>
        <v/>
      </c>
      <c r="ES61" s="33" t="str">
        <f t="shared" ca="1" si="171"/>
        <v/>
      </c>
      <c r="ET61" s="33" t="str">
        <f t="shared" ca="1" si="172"/>
        <v/>
      </c>
      <c r="EU61" s="33" t="str">
        <f t="shared" ca="1" si="173"/>
        <v/>
      </c>
      <c r="EV61" s="33" t="str">
        <f t="shared" ca="1" si="174"/>
        <v/>
      </c>
      <c r="EW61" s="33" t="str">
        <f t="shared" ca="1" si="175"/>
        <v/>
      </c>
      <c r="EX61" s="33" t="str">
        <f t="shared" ca="1" si="176"/>
        <v/>
      </c>
      <c r="EY61" s="33" t="str">
        <f t="shared" ca="1" si="177"/>
        <v/>
      </c>
      <c r="EZ61" s="33" t="str">
        <f t="shared" ca="1" si="178"/>
        <v/>
      </c>
      <c r="FA61" s="33" t="str">
        <f t="shared" ca="1" si="179"/>
        <v/>
      </c>
      <c r="FB61" s="33" t="str">
        <f t="shared" ca="1" si="180"/>
        <v/>
      </c>
      <c r="FC61" s="33" t="str">
        <f t="shared" ca="1" si="181"/>
        <v/>
      </c>
      <c r="FD61" s="33" t="str">
        <f t="shared" ca="1" si="182"/>
        <v/>
      </c>
      <c r="FE61" s="33" t="str">
        <f t="shared" ca="1" si="183"/>
        <v/>
      </c>
      <c r="FF61" s="33" t="str">
        <f t="shared" ca="1" si="184"/>
        <v/>
      </c>
      <c r="FG61" s="33" t="str">
        <f t="shared" ca="1" si="185"/>
        <v/>
      </c>
      <c r="FH61" s="33" t="str">
        <f t="shared" ca="1" si="186"/>
        <v/>
      </c>
      <c r="FI61" s="33" t="str">
        <f t="shared" ca="1" si="187"/>
        <v/>
      </c>
      <c r="FJ61" s="33" t="str">
        <f t="shared" ca="1" si="188"/>
        <v/>
      </c>
      <c r="FK61" s="33" t="str">
        <f t="shared" ca="1" si="189"/>
        <v/>
      </c>
      <c r="FL61" s="33" t="str">
        <f t="shared" ca="1" si="190"/>
        <v/>
      </c>
      <c r="FM61" s="33" t="str">
        <f t="shared" ca="1" si="191"/>
        <v/>
      </c>
      <c r="FN61" s="33" t="str">
        <f t="shared" ca="1" si="192"/>
        <v/>
      </c>
      <c r="FO61" s="33" t="str">
        <f t="shared" ca="1" si="193"/>
        <v/>
      </c>
      <c r="FP61" s="33" t="str">
        <f t="shared" ca="1" si="194"/>
        <v/>
      </c>
      <c r="FQ61" s="33" t="str">
        <f t="shared" ca="1" si="195"/>
        <v/>
      </c>
      <c r="FR61" s="33" t="str">
        <f t="shared" ca="1" si="196"/>
        <v/>
      </c>
      <c r="FS61" s="33" t="str">
        <f t="shared" ca="1" si="197"/>
        <v/>
      </c>
      <c r="FT61" s="33" t="str">
        <f t="shared" ca="1" si="198"/>
        <v/>
      </c>
      <c r="FU61" s="33" t="str">
        <f t="shared" ca="1" si="199"/>
        <v/>
      </c>
      <c r="FV61" s="33" t="str">
        <f t="shared" ca="1" si="200"/>
        <v/>
      </c>
      <c r="FW61" s="33" t="str">
        <f t="shared" ca="1" si="201"/>
        <v/>
      </c>
      <c r="FX61" s="33" t="str">
        <f t="shared" ca="1" si="202"/>
        <v/>
      </c>
      <c r="FY61" s="33" t="str">
        <f t="shared" ca="1" si="203"/>
        <v/>
      </c>
      <c r="FZ61" s="33" t="str">
        <f t="shared" ca="1" si="204"/>
        <v/>
      </c>
      <c r="GA61" s="33" t="str">
        <f t="shared" ca="1" si="205"/>
        <v/>
      </c>
      <c r="GB61" s="33" t="str">
        <f t="shared" ca="1" si="206"/>
        <v/>
      </c>
      <c r="GC61" s="33" t="str">
        <f t="shared" ca="1" si="207"/>
        <v/>
      </c>
      <c r="GD61" s="34" t="str">
        <f t="shared" ca="1" si="208"/>
        <v/>
      </c>
      <c r="GF61" s="41" t="str" cm="1">
        <f t="array" ref="GF61">IFERROR(IF(OR(GF$10="", $B61="", $F61="", L61="", GF$8=""), "", IF(GF$9="", L61/$F61, (L61-INDEX($L61:$CQ61, $GE61, MATCH(CONCATENATE(GF$10, " - ", GF$8-7), $L$68:$CQ$68, 0)))/$F61)), "")</f>
        <v/>
      </c>
      <c r="GG61" s="42" t="str" cm="1">
        <f t="array" ref="GG61">IFERROR(IF(OR(GG$10="", $B61="", $G61="", M61="", GG$8=""), "", IF(GG$9="", M61/$G61, (M61-INDEX($L61:$CQ61, $GE61, MATCH(CONCATENATE(GG$10, " - ", GG$8-7), $L$68:$CQ$68, 0)))/$G61)), "")</f>
        <v/>
      </c>
      <c r="GH61" s="42" t="str" cm="1">
        <f t="array" ref="GH61">IFERROR(IF(OR(GH$10="", $B61="", $H61="", N61="", GH$8=""), "", IF(GH$9="", N61/$H61, (N61-INDEX($L61:$CQ61, $GE61, MATCH(CONCATENATE(GH$10, " - ", GH$8-7), $L$68:$CQ$68, 0)))/$H61)), "")</f>
        <v/>
      </c>
      <c r="GI61" s="42" t="str" cm="1">
        <f t="array" ref="GI61">IFERROR(IF(OR(GI$10="", $B61="", $I61="", O61="", GI$8=""), "", IF(GI$9="", O61/$I61, (O61-INDEX($L61:$CQ61, $GE61, MATCH(CONCATENATE(GI$10, " - ", GI$8-7), $L$68:$CQ$68, 0)))/$I61)), "")</f>
        <v/>
      </c>
      <c r="GJ61" s="42" t="str" cm="1">
        <f t="array" ref="GJ61">IFERROR(IF(OR(GJ$10="", $B61="", $J61="", P61="", GJ$8=""), "", IF(GJ$9="", P61/$J61, (P61-INDEX($L61:$CQ61, $GE61, MATCH(CONCATENATE(GJ$10, " - ", GJ$8-7), $L$68:$CQ$68, 0)))/$J61)), "")</f>
        <v/>
      </c>
      <c r="GK61" s="43" t="str" cm="1">
        <f t="array" ref="GK61">IFERROR(IF(OR(GK$10="", $B61="", $K61="", Q61="", GK$8=""), "", IF(GK$9="", Q61/$K61, (Q61-INDEX($L61:$CQ61, $GE61, MATCH(CONCATENATE(GK$10, " - ", GK$8-7), $L$68:$CQ$68, 0)))/$K61)), "")</f>
        <v/>
      </c>
      <c r="GL61" s="41" t="str" cm="1">
        <f t="array" ref="GL61">IFERROR(IF(OR(GL$10="", $B61="", $F61="", R61="", GL$8=""), "", IF(GL$9="", R61/$F61, (R61-INDEX($L61:$CQ61, $GE61, MATCH(CONCATENATE(GL$10, " - ", GL$8-7), $L$68:$CQ$68, 0)))/$F61)), "")</f>
        <v/>
      </c>
      <c r="GM61" s="42" t="str" cm="1">
        <f t="array" ref="GM61">IFERROR(IF(OR(GM$10="", $B61="", $G61="", S61="", GM$8=""), "", IF(GM$9="", S61/$G61, (S61-INDEX($L61:$CQ61, $GE61, MATCH(CONCATENATE(GM$10, " - ", GM$8-7), $L$68:$CQ$68, 0)))/$G61)), "")</f>
        <v/>
      </c>
      <c r="GN61" s="42" t="str" cm="1">
        <f t="array" ref="GN61">IFERROR(IF(OR(GN$10="", $B61="", $H61="", T61="", GN$8=""), "", IF(GN$9="", T61/$H61, (T61-INDEX($L61:$CQ61, $GE61, MATCH(CONCATENATE(GN$10, " - ", GN$8-7), $L$68:$CQ$68, 0)))/$H61)), "")</f>
        <v/>
      </c>
      <c r="GO61" s="42" t="str" cm="1">
        <f t="array" ref="GO61">IFERROR(IF(OR(GO$10="", $B61="", $I61="", U61="", GO$8=""), "", IF(GO$9="", U61/$I61, (U61-INDEX($L61:$CQ61, $GE61, MATCH(CONCATENATE(GO$10, " - ", GO$8-7), $L$68:$CQ$68, 0)))/$I61)), "")</f>
        <v/>
      </c>
      <c r="GP61" s="42" t="str" cm="1">
        <f t="array" ref="GP61">IFERROR(IF(OR(GP$10="", $B61="", $J61="", V61="", GP$8=""), "", IF(GP$9="", V61/$J61, (V61-INDEX($L61:$CQ61, $GE61, MATCH(CONCATENATE(GP$10, " - ", GP$8-7), $L$68:$CQ$68, 0)))/$J61)), "")</f>
        <v/>
      </c>
      <c r="GQ61" s="43" t="str" cm="1">
        <f t="array" ref="GQ61">IFERROR(IF(OR(GQ$10="", $B61="", $K61="", W61="", GQ$8=""), "", IF(GQ$9="", W61/$K61, (W61-INDEX($L61:$CQ61, $GE61, MATCH(CONCATENATE(GQ$10, " - ", GQ$8-7), $L$68:$CQ$68, 0)))/$K61)), "")</f>
        <v/>
      </c>
      <c r="GR61" s="41" t="str" cm="1">
        <f t="array" ref="GR61">IFERROR(IF(OR(GR$10="", $B61="", $F61="", X61="", GR$8=""), "", IF(GR$9="", X61/$F61, (X61-INDEX($L61:$CQ61, $GE61, MATCH(CONCATENATE(GR$10, " - ", GR$8-7), $L$68:$CQ$68, 0)))/$F61)), "")</f>
        <v/>
      </c>
      <c r="GS61" s="42" t="str" cm="1">
        <f t="array" ref="GS61">IFERROR(IF(OR(GS$10="", $B61="", $G61="", Y61="", GS$8=""), "", IF(GS$9="", Y61/$G61, (Y61-INDEX($L61:$CQ61, $GE61, MATCH(CONCATENATE(GS$10, " - ", GS$8-7), $L$68:$CQ$68, 0)))/$G61)), "")</f>
        <v/>
      </c>
      <c r="GT61" s="42" t="str" cm="1">
        <f t="array" ref="GT61">IFERROR(IF(OR(GT$10="", $B61="", $H61="", Z61="", GT$8=""), "", IF(GT$9="", Z61/$H61, (Z61-INDEX($L61:$CQ61, $GE61, MATCH(CONCATENATE(GT$10, " - ", GT$8-7), $L$68:$CQ$68, 0)))/$H61)), "")</f>
        <v/>
      </c>
      <c r="GU61" s="42" t="str" cm="1">
        <f t="array" ref="GU61">IFERROR(IF(OR(GU$10="", $B61="", $I61="", AA61="", GU$8=""), "", IF(GU$9="", AA61/$I61, (AA61-INDEX($L61:$CQ61, $GE61, MATCH(CONCATENATE(GU$10, " - ", GU$8-7), $L$68:$CQ$68, 0)))/$I61)), "")</f>
        <v/>
      </c>
      <c r="GV61" s="42" t="str" cm="1">
        <f t="array" ref="GV61">IFERROR(IF(OR(GV$10="", $B61="", $J61="", AB61="", GV$8=""), "", IF(GV$9="", AB61/$J61, (AB61-INDEX($L61:$CQ61, $GE61, MATCH(CONCATENATE(GV$10, " - ", GV$8-7), $L$68:$CQ$68, 0)))/$J61)), "")</f>
        <v/>
      </c>
      <c r="GW61" s="43" t="str" cm="1">
        <f t="array" ref="GW61">IFERROR(IF(OR(GW$10="", $B61="", $K61="", AC61="", GW$8=""), "", IF(GW$9="", AC61/$K61, (AC61-INDEX($L61:$CQ61, $GE61, MATCH(CONCATENATE(GW$10, " - ", GW$8-7), $L$68:$CQ$68, 0)))/$K61)), "")</f>
        <v/>
      </c>
      <c r="GX61" s="41" t="str" cm="1">
        <f t="array" ref="GX61">IFERROR(IF(OR(GX$10="", $B61="", $F61="", AD61="", GX$8=""), "", IF(GX$9="", AD61/$F61, (AD61-INDEX($L61:$CQ61, $GE61, MATCH(CONCATENATE(GX$10, " - ", GX$8-7), $L$68:$CQ$68, 0)))/$F61)), "")</f>
        <v/>
      </c>
      <c r="GY61" s="42" t="str" cm="1">
        <f t="array" ref="GY61">IFERROR(IF(OR(GY$10="", $B61="", $G61="", AE61="", GY$8=""), "", IF(GY$9="", AE61/$G61, (AE61-INDEX($L61:$CQ61, $GE61, MATCH(CONCATENATE(GY$10, " - ", GY$8-7), $L$68:$CQ$68, 0)))/$G61)), "")</f>
        <v/>
      </c>
      <c r="GZ61" s="42" t="str" cm="1">
        <f t="array" ref="GZ61">IFERROR(IF(OR(GZ$10="", $B61="", $H61="", AF61="", GZ$8=""), "", IF(GZ$9="", AF61/$H61, (AF61-INDEX($L61:$CQ61, $GE61, MATCH(CONCATENATE(GZ$10, " - ", GZ$8-7), $L$68:$CQ$68, 0)))/$H61)), "")</f>
        <v/>
      </c>
      <c r="HA61" s="42" t="str" cm="1">
        <f t="array" ref="HA61">IFERROR(IF(OR(HA$10="", $B61="", $I61="", AG61="", HA$8=""), "", IF(HA$9="", AG61/$I61, (AG61-INDEX($L61:$CQ61, $GE61, MATCH(CONCATENATE(HA$10, " - ", HA$8-7), $L$68:$CQ$68, 0)))/$I61)), "")</f>
        <v/>
      </c>
      <c r="HB61" s="42" t="str" cm="1">
        <f t="array" ref="HB61">IFERROR(IF(OR(HB$10="", $B61="", $J61="", AH61="", HB$8=""), "", IF(HB$9="", AH61/$J61, (AH61-INDEX($L61:$CQ61, $GE61, MATCH(CONCATENATE(HB$10, " - ", HB$8-7), $L$68:$CQ$68, 0)))/$J61)), "")</f>
        <v/>
      </c>
      <c r="HC61" s="43" t="str" cm="1">
        <f t="array" ref="HC61">IFERROR(IF(OR(HC$10="", $B61="", $K61="", AI61="", HC$8=""), "", IF(HC$9="", AI61/$K61, (AI61-INDEX($L61:$CQ61, $GE61, MATCH(CONCATENATE(HC$10, " - ", HC$8-7), $L$68:$CQ$68, 0)))/$K61)), "")</f>
        <v/>
      </c>
      <c r="HD61" s="41" t="str" cm="1">
        <f t="array" ref="HD61">IFERROR(IF(OR(HD$10="", $B61="", $F61="", AJ61="", HD$8=""), "", IF(HD$9="", AJ61/$F61, (AJ61-INDEX($L61:$CQ61, $GE61, MATCH(CONCATENATE(HD$10, " - ", HD$8-7), $L$68:$CQ$68, 0)))/$F61)), "")</f>
        <v/>
      </c>
      <c r="HE61" s="42" t="str" cm="1">
        <f t="array" ref="HE61">IFERROR(IF(OR(HE$10="", $B61="", $G61="", AK61="", HE$8=""), "", IF(HE$9="", AK61/$G61, (AK61-INDEX($L61:$CQ61, $GE61, MATCH(CONCATENATE(HE$10, " - ", HE$8-7), $L$68:$CQ$68, 0)))/$G61)), "")</f>
        <v/>
      </c>
      <c r="HF61" s="42" t="str" cm="1">
        <f t="array" ref="HF61">IFERROR(IF(OR(HF$10="", $B61="", $H61="", AL61="", HF$8=""), "", IF(HF$9="", AL61/$H61, (AL61-INDEX($L61:$CQ61, $GE61, MATCH(CONCATENATE(HF$10, " - ", HF$8-7), $L$68:$CQ$68, 0)))/$H61)), "")</f>
        <v/>
      </c>
      <c r="HG61" s="42" t="str" cm="1">
        <f t="array" ref="HG61">IFERROR(IF(OR(HG$10="", $B61="", $I61="", AM61="", HG$8=""), "", IF(HG$9="", AM61/$I61, (AM61-INDEX($L61:$CQ61, $GE61, MATCH(CONCATENATE(HG$10, " - ", HG$8-7), $L$68:$CQ$68, 0)))/$I61)), "")</f>
        <v/>
      </c>
      <c r="HH61" s="42" t="str" cm="1">
        <f t="array" ref="HH61">IFERROR(IF(OR(HH$10="", $B61="", $J61="", AN61="", HH$8=""), "", IF(HH$9="", AN61/$J61, (AN61-INDEX($L61:$CQ61, $GE61, MATCH(CONCATENATE(HH$10, " - ", HH$8-7), $L$68:$CQ$68, 0)))/$J61)), "")</f>
        <v/>
      </c>
      <c r="HI61" s="43" t="str" cm="1">
        <f t="array" ref="HI61">IFERROR(IF(OR(HI$10="", $B61="", $K61="", AO61="", HI$8=""), "", IF(HI$9="", AO61/$K61, (AO61-INDEX($L61:$CQ61, $GE61, MATCH(CONCATENATE(HI$10, " - ", HI$8-7), $L$68:$CQ$68, 0)))/$K61)), "")</f>
        <v/>
      </c>
      <c r="HJ61" s="41" t="str" cm="1">
        <f t="array" ref="HJ61">IFERROR(IF(OR(HJ$10="", $B61="", $F61="", AP61="", HJ$8=""), "", IF(HJ$9="", AP61/$F61, (AP61-INDEX($L61:$CQ61, $GE61, MATCH(CONCATENATE(HJ$10, " - ", HJ$8-7), $L$68:$CQ$68, 0)))/$F61)), "")</f>
        <v/>
      </c>
      <c r="HK61" s="42" t="str" cm="1">
        <f t="array" ref="HK61">IFERROR(IF(OR(HK$10="", $B61="", $G61="", AQ61="", HK$8=""), "", IF(HK$9="", AQ61/$G61, (AQ61-INDEX($L61:$CQ61, $GE61, MATCH(CONCATENATE(HK$10, " - ", HK$8-7), $L$68:$CQ$68, 0)))/$G61)), "")</f>
        <v/>
      </c>
      <c r="HL61" s="42" t="str" cm="1">
        <f t="array" ref="HL61">IFERROR(IF(OR(HL$10="", $B61="", $H61="", AR61="", HL$8=""), "", IF(HL$9="", AR61/$H61, (AR61-INDEX($L61:$CQ61, $GE61, MATCH(CONCATENATE(HL$10, " - ", HL$8-7), $L$68:$CQ$68, 0)))/$H61)), "")</f>
        <v/>
      </c>
      <c r="HM61" s="42" t="str" cm="1">
        <f t="array" ref="HM61">IFERROR(IF(OR(HM$10="", $B61="", $I61="", AS61="", HM$8=""), "", IF(HM$9="", AS61/$I61, (AS61-INDEX($L61:$CQ61, $GE61, MATCH(CONCATENATE(HM$10, " - ", HM$8-7), $L$68:$CQ$68, 0)))/$I61)), "")</f>
        <v/>
      </c>
      <c r="HN61" s="42" t="str" cm="1">
        <f t="array" ref="HN61">IFERROR(IF(OR(HN$10="", $B61="", $J61="", AT61="", HN$8=""), "", IF(HN$9="", AT61/$J61, (AT61-INDEX($L61:$CQ61, $GE61, MATCH(CONCATENATE(HN$10, " - ", HN$8-7), $L$68:$CQ$68, 0)))/$J61)), "")</f>
        <v/>
      </c>
      <c r="HO61" s="43" t="str" cm="1">
        <f t="array" ref="HO61">IFERROR(IF(OR(HO$10="", $B61="", $K61="", AU61="", HO$8=""), "", IF(HO$9="", AU61/$K61, (AU61-INDEX($L61:$CQ61, $GE61, MATCH(CONCATENATE(HO$10, " - ", HO$8-7), $L$68:$CQ$68, 0)))/$K61)), "")</f>
        <v/>
      </c>
      <c r="HP61" s="41" t="str" cm="1">
        <f t="array" ref="HP61">IFERROR(IF(OR(HP$10="", $B61="", $F61="", AV61="", HP$8=""), "", IF(HP$9="", AV61/$F61, (AV61-INDEX($L61:$CQ61, $GE61, MATCH(CONCATENATE(HP$10, " - ", HP$8-7), $L$68:$CQ$68, 0)))/$F61)), "")</f>
        <v/>
      </c>
      <c r="HQ61" s="42" t="str" cm="1">
        <f t="array" ref="HQ61">IFERROR(IF(OR(HQ$10="", $B61="", $G61="", AW61="", HQ$8=""), "", IF(HQ$9="", AW61/$G61, (AW61-INDEX($L61:$CQ61, $GE61, MATCH(CONCATENATE(HQ$10, " - ", HQ$8-7), $L$68:$CQ$68, 0)))/$G61)), "")</f>
        <v/>
      </c>
      <c r="HR61" s="42" t="str" cm="1">
        <f t="array" ref="HR61">IFERROR(IF(OR(HR$10="", $B61="", $H61="", AX61="", HR$8=""), "", IF(HR$9="", AX61/$H61, (AX61-INDEX($L61:$CQ61, $GE61, MATCH(CONCATENATE(HR$10, " - ", HR$8-7), $L$68:$CQ$68, 0)))/$H61)), "")</f>
        <v/>
      </c>
      <c r="HS61" s="42" t="str" cm="1">
        <f t="array" ref="HS61">IFERROR(IF(OR(HS$10="", $B61="", $I61="", AY61="", HS$8=""), "", IF(HS$9="", AY61/$I61, (AY61-INDEX($L61:$CQ61, $GE61, MATCH(CONCATENATE(HS$10, " - ", HS$8-7), $L$68:$CQ$68, 0)))/$I61)), "")</f>
        <v/>
      </c>
      <c r="HT61" s="42" t="str" cm="1">
        <f t="array" ref="HT61">IFERROR(IF(OR(HT$10="", $B61="", $J61="", AZ61="", HT$8=""), "", IF(HT$9="", AZ61/$J61, (AZ61-INDEX($L61:$CQ61, $GE61, MATCH(CONCATENATE(HT$10, " - ", HT$8-7), $L$68:$CQ$68, 0)))/$J61)), "")</f>
        <v/>
      </c>
      <c r="HU61" s="43" t="str" cm="1">
        <f t="array" ref="HU61">IFERROR(IF(OR(HU$10="", $B61="", $K61="", BA61="", HU$8=""), "", IF(HU$9="", BA61/$K61, (BA61-INDEX($L61:$CQ61, $GE61, MATCH(CONCATENATE(HU$10, " - ", HU$8-7), $L$68:$CQ$68, 0)))/$K61)), "")</f>
        <v/>
      </c>
      <c r="HV61" s="41" t="str" cm="1">
        <f t="array" ref="HV61">IFERROR(IF(OR(HV$10="", $B61="", $F61="", BB61="", HV$8=""), "", IF(HV$9="", BB61/$F61, (BB61-INDEX($L61:$CQ61, $GE61, MATCH(CONCATENATE(HV$10, " - ", HV$8-7), $L$68:$CQ$68, 0)))/$F61)), "")</f>
        <v/>
      </c>
      <c r="HW61" s="42" t="str" cm="1">
        <f t="array" ref="HW61">IFERROR(IF(OR(HW$10="", $B61="", $G61="", BC61="", HW$8=""), "", IF(HW$9="", BC61/$G61, (BC61-INDEX($L61:$CQ61, $GE61, MATCH(CONCATENATE(HW$10, " - ", HW$8-7), $L$68:$CQ$68, 0)))/$G61)), "")</f>
        <v/>
      </c>
      <c r="HX61" s="42" t="str" cm="1">
        <f t="array" ref="HX61">IFERROR(IF(OR(HX$10="", $B61="", $H61="", BD61="", HX$8=""), "", IF(HX$9="", BD61/$H61, (BD61-INDEX($L61:$CQ61, $GE61, MATCH(CONCATENATE(HX$10, " - ", HX$8-7), $L$68:$CQ$68, 0)))/$H61)), "")</f>
        <v/>
      </c>
      <c r="HY61" s="42" t="str" cm="1">
        <f t="array" ref="HY61">IFERROR(IF(OR(HY$10="", $B61="", $I61="", BE61="", HY$8=""), "", IF(HY$9="", BE61/$I61, (BE61-INDEX($L61:$CQ61, $GE61, MATCH(CONCATENATE(HY$10, " - ", HY$8-7), $L$68:$CQ$68, 0)))/$I61)), "")</f>
        <v/>
      </c>
      <c r="HZ61" s="42" t="str" cm="1">
        <f t="array" ref="HZ61">IFERROR(IF(OR(HZ$10="", $B61="", $J61="", BF61="", HZ$8=""), "", IF(HZ$9="", BF61/$J61, (BF61-INDEX($L61:$CQ61, $GE61, MATCH(CONCATENATE(HZ$10, " - ", HZ$8-7), $L$68:$CQ$68, 0)))/$J61)), "")</f>
        <v/>
      </c>
      <c r="IA61" s="43" t="str" cm="1">
        <f t="array" ref="IA61">IFERROR(IF(OR(IA$10="", $B61="", $K61="", BG61="", IA$8=""), "", IF(IA$9="", BG61/$K61, (BG61-INDEX($L61:$CQ61, $GE61, MATCH(CONCATENATE(IA$10, " - ", IA$8-7), $L$68:$CQ$68, 0)))/$K61)), "")</f>
        <v/>
      </c>
      <c r="IB61" s="41" t="str" cm="1">
        <f t="array" ref="IB61">IFERROR(IF(OR(IB$10="", $B61="", $F61="", BH61="", IB$8=""), "", IF(IB$9="", BH61/$F61, (BH61-INDEX($L61:$CQ61, $GE61, MATCH(CONCATENATE(IB$10, " - ", IB$8-7), $L$68:$CQ$68, 0)))/$F61)), "")</f>
        <v/>
      </c>
      <c r="IC61" s="42" t="str" cm="1">
        <f t="array" ref="IC61">IFERROR(IF(OR(IC$10="", $B61="", $G61="", BI61="", IC$8=""), "", IF(IC$9="", BI61/$G61, (BI61-INDEX($L61:$CQ61, $GE61, MATCH(CONCATENATE(IC$10, " - ", IC$8-7), $L$68:$CQ$68, 0)))/$G61)), "")</f>
        <v/>
      </c>
      <c r="ID61" s="42" t="str" cm="1">
        <f t="array" ref="ID61">IFERROR(IF(OR(ID$10="", $B61="", $H61="", BJ61="", ID$8=""), "", IF(ID$9="", BJ61/$H61, (BJ61-INDEX($L61:$CQ61, $GE61, MATCH(CONCATENATE(ID$10, " - ", ID$8-7), $L$68:$CQ$68, 0)))/$H61)), "")</f>
        <v/>
      </c>
      <c r="IE61" s="42" t="str" cm="1">
        <f t="array" ref="IE61">IFERROR(IF(OR(IE$10="", $B61="", $I61="", BK61="", IE$8=""), "", IF(IE$9="", BK61/$I61, (BK61-INDEX($L61:$CQ61, $GE61, MATCH(CONCATENATE(IE$10, " - ", IE$8-7), $L$68:$CQ$68, 0)))/$I61)), "")</f>
        <v/>
      </c>
      <c r="IF61" s="42" t="str" cm="1">
        <f t="array" ref="IF61">IFERROR(IF(OR(IF$10="", $B61="", $J61="", BL61="", IF$8=""), "", IF(IF$9="", BL61/$J61, (BL61-INDEX($L61:$CQ61, $GE61, MATCH(CONCATENATE(IF$10, " - ", IF$8-7), $L$68:$CQ$68, 0)))/$J61)), "")</f>
        <v/>
      </c>
      <c r="IG61" s="43" t="str" cm="1">
        <f t="array" ref="IG61">IFERROR(IF(OR(IG$10="", $B61="", $K61="", BM61="", IG$8=""), "", IF(IG$9="", BM61/$K61, (BM61-INDEX($L61:$CQ61, $GE61, MATCH(CONCATENATE(IG$10, " - ", IG$8-7), $L$68:$CQ$68, 0)))/$K61)), "")</f>
        <v/>
      </c>
      <c r="IH61" s="41" t="str" cm="1">
        <f t="array" ref="IH61">IFERROR(IF(OR(IH$10="", $B61="", $F61="", BN61="", IH$8=""), "", IF(IH$9="", BN61/$F61, (BN61-INDEX($L61:$CQ61, $GE61, MATCH(CONCATENATE(IH$10, " - ", IH$8-7), $L$68:$CQ$68, 0)))/$F61)), "")</f>
        <v/>
      </c>
      <c r="II61" s="42" t="str" cm="1">
        <f t="array" ref="II61">IFERROR(IF(OR(II$10="", $B61="", $G61="", BO61="", II$8=""), "", IF(II$9="", BO61/$G61, (BO61-INDEX($L61:$CQ61, $GE61, MATCH(CONCATENATE(II$10, " - ", II$8-7), $L$68:$CQ$68, 0)))/$G61)), "")</f>
        <v/>
      </c>
      <c r="IJ61" s="42" t="str" cm="1">
        <f t="array" ref="IJ61">IFERROR(IF(OR(IJ$10="", $B61="", $H61="", BP61="", IJ$8=""), "", IF(IJ$9="", BP61/$H61, (BP61-INDEX($L61:$CQ61, $GE61, MATCH(CONCATENATE(IJ$10, " - ", IJ$8-7), $L$68:$CQ$68, 0)))/$H61)), "")</f>
        <v/>
      </c>
      <c r="IK61" s="42" t="str" cm="1">
        <f t="array" ref="IK61">IFERROR(IF(OR(IK$10="", $B61="", $I61="", BQ61="", IK$8=""), "", IF(IK$9="", BQ61/$I61, (BQ61-INDEX($L61:$CQ61, $GE61, MATCH(CONCATENATE(IK$10, " - ", IK$8-7), $L$68:$CQ$68, 0)))/$I61)), "")</f>
        <v/>
      </c>
      <c r="IL61" s="42" t="str" cm="1">
        <f t="array" ref="IL61">IFERROR(IF(OR(IL$10="", $B61="", $J61="", BR61="", IL$8=""), "", IF(IL$9="", BR61/$J61, (BR61-INDEX($L61:$CQ61, $GE61, MATCH(CONCATENATE(IL$10, " - ", IL$8-7), $L$68:$CQ$68, 0)))/$J61)), "")</f>
        <v/>
      </c>
      <c r="IM61" s="43" t="str" cm="1">
        <f t="array" ref="IM61">IFERROR(IF(OR(IM$10="", $B61="", $K61="", BS61="", IM$8=""), "", IF(IM$9="", BS61/$K61, (BS61-INDEX($L61:$CQ61, $GE61, MATCH(CONCATENATE(IM$10, " - ", IM$8-7), $L$68:$CQ$68, 0)))/$K61)), "")</f>
        <v/>
      </c>
      <c r="IN61" s="41" t="str" cm="1">
        <f t="array" ref="IN61">IFERROR(IF(OR(IN$10="", $B61="", $F61="", BT61="", IN$8=""), "", IF(IN$9="", BT61/$F61, (BT61-INDEX($L61:$CQ61, $GE61, MATCH(CONCATENATE(IN$10, " - ", IN$8-7), $L$68:$CQ$68, 0)))/$F61)), "")</f>
        <v/>
      </c>
      <c r="IO61" s="42" t="str" cm="1">
        <f t="array" ref="IO61">IFERROR(IF(OR(IO$10="", $B61="", $G61="", BU61="", IO$8=""), "", IF(IO$9="", BU61/$G61, (BU61-INDEX($L61:$CQ61, $GE61, MATCH(CONCATENATE(IO$10, " - ", IO$8-7), $L$68:$CQ$68, 0)))/$G61)), "")</f>
        <v/>
      </c>
      <c r="IP61" s="42" t="str" cm="1">
        <f t="array" ref="IP61">IFERROR(IF(OR(IP$10="", $B61="", $H61="", BV61="", IP$8=""), "", IF(IP$9="", BV61/$H61, (BV61-INDEX($L61:$CQ61, $GE61, MATCH(CONCATENATE(IP$10, " - ", IP$8-7), $L$68:$CQ$68, 0)))/$H61)), "")</f>
        <v/>
      </c>
      <c r="IQ61" s="42" t="str" cm="1">
        <f t="array" ref="IQ61">IFERROR(IF(OR(IQ$10="", $B61="", $I61="", BW61="", IQ$8=""), "", IF(IQ$9="", BW61/$I61, (BW61-INDEX($L61:$CQ61, $GE61, MATCH(CONCATENATE(IQ$10, " - ", IQ$8-7), $L$68:$CQ$68, 0)))/$I61)), "")</f>
        <v/>
      </c>
      <c r="IR61" s="42" t="str" cm="1">
        <f t="array" ref="IR61">IFERROR(IF(OR(IR$10="", $B61="", $J61="", BX61="", IR$8=""), "", IF(IR$9="", BX61/$J61, (BX61-INDEX($L61:$CQ61, $GE61, MATCH(CONCATENATE(IR$10, " - ", IR$8-7), $L$68:$CQ$68, 0)))/$J61)), "")</f>
        <v/>
      </c>
      <c r="IS61" s="43" t="str" cm="1">
        <f t="array" ref="IS61">IFERROR(IF(OR(IS$10="", $B61="", $K61="", BY61="", IS$8=""), "", IF(IS$9="", BY61/$K61, (BY61-INDEX($L61:$CQ61, $GE61, MATCH(CONCATENATE(IS$10, " - ", IS$8-7), $L$68:$CQ$68, 0)))/$K61)), "")</f>
        <v/>
      </c>
      <c r="IT61" s="41" t="str" cm="1">
        <f t="array" ref="IT61">IFERROR(IF(OR(IT$10="", $B61="", $F61="", BZ61="", IT$8=""), "", IF(IT$9="", BZ61/$F61, (BZ61-INDEX($L61:$CQ61, $GE61, MATCH(CONCATENATE(IT$10, " - ", IT$8-7), $L$68:$CQ$68, 0)))/$F61)), "")</f>
        <v/>
      </c>
      <c r="IU61" s="42" t="str" cm="1">
        <f t="array" ref="IU61">IFERROR(IF(OR(IU$10="", $B61="", $G61="", CA61="", IU$8=""), "", IF(IU$9="", CA61/$G61, (CA61-INDEX($L61:$CQ61, $GE61, MATCH(CONCATENATE(IU$10, " - ", IU$8-7), $L$68:$CQ$68, 0)))/$G61)), "")</f>
        <v/>
      </c>
      <c r="IV61" s="42" t="str" cm="1">
        <f t="array" ref="IV61">IFERROR(IF(OR(IV$10="", $B61="", $H61="", CB61="", IV$8=""), "", IF(IV$9="", CB61/$H61, (CB61-INDEX($L61:$CQ61, $GE61, MATCH(CONCATENATE(IV$10, " - ", IV$8-7), $L$68:$CQ$68, 0)))/$H61)), "")</f>
        <v/>
      </c>
      <c r="IW61" s="42" t="str" cm="1">
        <f t="array" ref="IW61">IFERROR(IF(OR(IW$10="", $B61="", $I61="", CC61="", IW$8=""), "", IF(IW$9="", CC61/$I61, (CC61-INDEX($L61:$CQ61, $GE61, MATCH(CONCATENATE(IW$10, " - ", IW$8-7), $L$68:$CQ$68, 0)))/$I61)), "")</f>
        <v/>
      </c>
      <c r="IX61" s="42" t="str" cm="1">
        <f t="array" ref="IX61">IFERROR(IF(OR(IX$10="", $B61="", $J61="", CD61="", IX$8=""), "", IF(IX$9="", CD61/$J61, (CD61-INDEX($L61:$CQ61, $GE61, MATCH(CONCATENATE(IX$10, " - ", IX$8-7), $L$68:$CQ$68, 0)))/$J61)), "")</f>
        <v/>
      </c>
      <c r="IY61" s="43" t="str" cm="1">
        <f t="array" ref="IY61">IFERROR(IF(OR(IY$10="", $B61="", $K61="", CE61="", IY$8=""), "", IF(IY$9="", CE61/$K61, (CE61-INDEX($L61:$CQ61, $GE61, MATCH(CONCATENATE(IY$10, " - ", IY$8-7), $L$68:$CQ$68, 0)))/$K61)), "")</f>
        <v/>
      </c>
      <c r="IZ61" s="41" t="str" cm="1">
        <f t="array" ref="IZ61">IFERROR(IF(OR(IZ$10="", $B61="", $F61="", CF61="", IZ$8=""), "", IF(IZ$9="", CF61/$F61, (CF61-INDEX($L61:$CQ61, $GE61, MATCH(CONCATENATE(IZ$10, " - ", IZ$8-7), $L$68:$CQ$68, 0)))/$F61)), "")</f>
        <v/>
      </c>
      <c r="JA61" s="42" t="str" cm="1">
        <f t="array" ref="JA61">IFERROR(IF(OR(JA$10="", $B61="", $G61="", CG61="", JA$8=""), "", IF(JA$9="", CG61/$G61, (CG61-INDEX($L61:$CQ61, $GE61, MATCH(CONCATENATE(JA$10, " - ", JA$8-7), $L$68:$CQ$68, 0)))/$G61)), "")</f>
        <v/>
      </c>
      <c r="JB61" s="42" t="str" cm="1">
        <f t="array" ref="JB61">IFERROR(IF(OR(JB$10="", $B61="", $H61="", CH61="", JB$8=""), "", IF(JB$9="", CH61/$H61, (CH61-INDEX($L61:$CQ61, $GE61, MATCH(CONCATENATE(JB$10, " - ", JB$8-7), $L$68:$CQ$68, 0)))/$H61)), "")</f>
        <v/>
      </c>
      <c r="JC61" s="42" t="str" cm="1">
        <f t="array" ref="JC61">IFERROR(IF(OR(JC$10="", $B61="", $I61="", CI61="", JC$8=""), "", IF(JC$9="", CI61/$I61, (CI61-INDEX($L61:$CQ61, $GE61, MATCH(CONCATENATE(JC$10, " - ", JC$8-7), $L$68:$CQ$68, 0)))/$I61)), "")</f>
        <v/>
      </c>
      <c r="JD61" s="42" t="str" cm="1">
        <f t="array" ref="JD61">IFERROR(IF(OR(JD$10="", $B61="", $J61="", CJ61="", JD$8=""), "", IF(JD$9="", CJ61/$J61, (CJ61-INDEX($L61:$CQ61, $GE61, MATCH(CONCATENATE(JD$10, " - ", JD$8-7), $L$68:$CQ$68, 0)))/$J61)), "")</f>
        <v/>
      </c>
      <c r="JE61" s="43" t="str" cm="1">
        <f t="array" ref="JE61">IFERROR(IF(OR(JE$10="", $B61="", $K61="", CK61="", JE$8=""), "", IF(JE$9="", CK61/$K61, (CK61-INDEX($L61:$CQ61, $GE61, MATCH(CONCATENATE(JE$10, " - ", JE$8-7), $L$68:$CQ$68, 0)))/$K61)), "")</f>
        <v/>
      </c>
      <c r="JF61" s="41" t="str" cm="1">
        <f t="array" ref="JF61">IFERROR(IF(OR(JF$10="", $B61="", $F61="", CL61="", JF$8=""), "", IF(JF$9="", CL61/$F61, (CL61-INDEX($L61:$CQ61, $GE61, MATCH(CONCATENATE(JF$10, " - ", JF$8-7), $L$68:$CQ$68, 0)))/$F61)), "")</f>
        <v/>
      </c>
      <c r="JG61" s="42" t="str" cm="1">
        <f t="array" ref="JG61">IFERROR(IF(OR(JG$10="", $B61="", $G61="", CM61="", JG$8=""), "", IF(JG$9="", CM61/$G61, (CM61-INDEX($L61:$CQ61, $GE61, MATCH(CONCATENATE(JG$10, " - ", JG$8-7), $L$68:$CQ$68, 0)))/$G61)), "")</f>
        <v/>
      </c>
      <c r="JH61" s="42" t="str" cm="1">
        <f t="array" ref="JH61">IFERROR(IF(OR(JH$10="", $B61="", $H61="", CN61="", JH$8=""), "", IF(JH$9="", CN61/$H61, (CN61-INDEX($L61:$CQ61, $GE61, MATCH(CONCATENATE(JH$10, " - ", JH$8-7), $L$68:$CQ$68, 0)))/$H61)), "")</f>
        <v/>
      </c>
      <c r="JI61" s="42" t="str" cm="1">
        <f t="array" ref="JI61">IFERROR(IF(OR(JI$10="", $B61="", $I61="", CO61="", JI$8=""), "", IF(JI$9="", CO61/$I61, (CO61-INDEX($L61:$CQ61, $GE61, MATCH(CONCATENATE(JI$10, " - ", JI$8-7), $L$68:$CQ$68, 0)))/$I61)), "")</f>
        <v/>
      </c>
      <c r="JJ61" s="42" t="str" cm="1">
        <f t="array" ref="JJ61">IFERROR(IF(OR(JJ$10="", $B61="", $J61="", CP61="", JJ$8=""), "", IF(JJ$9="", CP61/$J61, (CP61-INDEX($L61:$CQ61, $GE61, MATCH(CONCATENATE(JJ$10, " - ", JJ$8-7), $L$68:$CQ$68, 0)))/$J61)), "")</f>
        <v/>
      </c>
      <c r="JK61" s="43" t="str" cm="1">
        <f t="array" ref="JK61">IFERROR(IF(OR(JK$10="", $B61="", $K61="", CQ61="", JK$8=""), "", IF(JK$9="", CQ61/$K61, (CQ61-INDEX($L61:$CQ61, $GE61, MATCH(CONCATENATE(JK$10, " - ", JK$8-7), $L$68:$CQ$68, 0)))/$K61)), "")</f>
        <v/>
      </c>
      <c r="JM61" s="55" t="str" cm="1">
        <f t="array" ref="JM61">IF(OR(JM$10="", $B61=""), "", SUMPRODUCT(($CY61:$GD61=JM$8)*($CY$10:$GD$10=JM$10)))</f>
        <v/>
      </c>
      <c r="JN61" s="56" t="str" cm="1">
        <f t="array" ref="JN61">IF(OR(JN$10="", $B61=""), "", SUMPRODUCT(($CY61:$GD61=JN$8)*($CY$10:$GD$10=JN$10)))</f>
        <v/>
      </c>
      <c r="JO61" s="56" t="str" cm="1">
        <f t="array" ref="JO61">IF(OR(JO$10="", $B61=""), "", SUMPRODUCT(($CY61:$GD61=JO$8)*($CY$10:$GD$10=JO$10)))</f>
        <v/>
      </c>
      <c r="JP61" s="56" t="str" cm="1">
        <f t="array" ref="JP61">IF(OR(JP$10="", $B61=""), "", SUMPRODUCT(($CY61:$GD61=JP$8)*($CY$10:$GD$10=JP$10)))</f>
        <v/>
      </c>
      <c r="JQ61" s="56" t="str" cm="1">
        <f t="array" ref="JQ61">IF(OR(JQ$10="", $B61=""), "", SUMPRODUCT(($CY61:$GD61=JQ$8)*($CY$10:$GD$10=JQ$10)))</f>
        <v/>
      </c>
      <c r="JR61" s="56" t="str" cm="1">
        <f t="array" ref="JR61">IF(OR(JR$10="", $B61=""), "", SUMPRODUCT(($CY61:$GD61=JR$8)*($CY$10:$GD$10=JR$10)))</f>
        <v/>
      </c>
      <c r="JS61" s="56" t="str" cm="1">
        <f t="array" ref="JS61">IF(OR(JS$10="", $B61=""), "", SUMPRODUCT(($CY61:$GD61=JS$8)*($CY$10:$GD$10=JS$10)))</f>
        <v/>
      </c>
      <c r="JT61" s="56" t="str" cm="1">
        <f t="array" ref="JT61">IF(OR(JT$10="", $B61=""), "", SUMPRODUCT(($CY61:$GD61=JT$8)*($CY$10:$GD$10=JT$10)))</f>
        <v/>
      </c>
      <c r="JU61" s="56" t="str" cm="1">
        <f t="array" ref="JU61">IF(OR(JU$10="", $B61=""), "", SUMPRODUCT(($CY61:$GD61=JU$8)*($CY$10:$GD$10=JU$10)))</f>
        <v/>
      </c>
      <c r="JV61" s="56" t="str" cm="1">
        <f t="array" ref="JV61">IF(OR(JV$10="", $B61=""), "", SUMPRODUCT(($CY61:$GD61=JV$8)*($CY$10:$GD$10=JV$10)))</f>
        <v/>
      </c>
      <c r="JW61" s="56" t="str" cm="1">
        <f t="array" ref="JW61">IF(OR(JW$10="", $B61=""), "", SUMPRODUCT(($CY61:$GD61=JW$8)*($CY$10:$GD$10=JW$10)))</f>
        <v/>
      </c>
      <c r="JX61" s="56" t="str" cm="1">
        <f t="array" ref="JX61">IF(OR(JX$10="", $B61=""), "", SUMPRODUCT(($CY61:$GD61=JX$8)*($CY$10:$GD$10=JX$10)))</f>
        <v/>
      </c>
      <c r="JY61" s="56" t="str" cm="1">
        <f t="array" ref="JY61">IF(OR(JY$10="", $B61=""), "", SUMPRODUCT(($CY61:$GD61=JY$8)*($CY$10:$GD$10=JY$10)))</f>
        <v/>
      </c>
      <c r="JZ61" s="56" t="str" cm="1">
        <f t="array" ref="JZ61">IF(OR(JZ$10="", $B61=""), "", SUMPRODUCT(($CY61:$GD61=JZ$8)*($CY$10:$GD$10=JZ$10)))</f>
        <v/>
      </c>
      <c r="KA61" s="56" t="str" cm="1">
        <f t="array" ref="KA61">IF(OR(KA$10="", $B61=""), "", SUMPRODUCT(($CY61:$GD61=KA$8)*($CY$10:$GD$10=KA$10)))</f>
        <v/>
      </c>
      <c r="KB61" s="56" t="str" cm="1">
        <f t="array" ref="KB61">IF(OR(KB$10="", $B61=""), "", SUMPRODUCT(($CY61:$GD61=KB$8)*($CY$10:$GD$10=KB$10)))</f>
        <v/>
      </c>
      <c r="KC61" s="56" t="str" cm="1">
        <f t="array" ref="KC61">IF(OR(KC$10="", $B61=""), "", SUMPRODUCT(($CY61:$GD61=KC$8)*($CY$10:$GD$10=KC$10)))</f>
        <v/>
      </c>
      <c r="KD61" s="57" t="str" cm="1">
        <f t="array" ref="KD61">IF(OR(KD$10="", $B61=""), "", SUMPRODUCT(($CY61:$GD61=KD$8)*($CY$10:$GD$10=KD$10)))</f>
        <v/>
      </c>
      <c r="KF61" s="70" t="str">
        <f t="shared" si="213"/>
        <v/>
      </c>
      <c r="KH61" s="76" t="str">
        <f t="shared" si="217"/>
        <v/>
      </c>
      <c r="KI61" s="77" t="str">
        <f t="shared" si="217"/>
        <v/>
      </c>
      <c r="KJ61" s="77" t="str">
        <f t="shared" si="217"/>
        <v/>
      </c>
      <c r="KK61" s="77" t="str">
        <f t="shared" si="217"/>
        <v/>
      </c>
      <c r="KL61" s="77" t="str">
        <f t="shared" si="217"/>
        <v/>
      </c>
      <c r="KM61" s="77" t="str">
        <f t="shared" si="217"/>
        <v/>
      </c>
      <c r="KN61" s="77" t="str">
        <f t="shared" si="217"/>
        <v/>
      </c>
      <c r="KO61" s="77" t="str">
        <f t="shared" si="217"/>
        <v/>
      </c>
      <c r="KP61" s="77" t="str">
        <f t="shared" si="217"/>
        <v/>
      </c>
      <c r="KQ61" s="77" t="str">
        <f t="shared" si="217"/>
        <v/>
      </c>
      <c r="KR61" s="77" t="str">
        <f t="shared" si="217"/>
        <v/>
      </c>
      <c r="KS61" s="77" t="str">
        <f t="shared" si="217"/>
        <v/>
      </c>
      <c r="KT61" s="78" t="str">
        <f t="shared" si="217"/>
        <v/>
      </c>
      <c r="KV61" s="97" t="str">
        <f t="shared" si="215"/>
        <v/>
      </c>
      <c r="KW61" s="98" t="str">
        <f t="shared" si="216"/>
        <v/>
      </c>
    </row>
    <row r="62" spans="1:309" x14ac:dyDescent="0.25">
      <c r="A62" s="2"/>
      <c r="B62" s="291"/>
      <c r="C62" s="292"/>
      <c r="D62" s="293"/>
      <c r="E62" s="294"/>
      <c r="F62" s="295"/>
      <c r="G62" s="296"/>
      <c r="H62" s="296"/>
      <c r="I62" s="296"/>
      <c r="J62" s="296"/>
      <c r="K62" s="297"/>
      <c r="L62" s="295"/>
      <c r="M62" s="296"/>
      <c r="N62" s="296"/>
      <c r="O62" s="296"/>
      <c r="P62" s="296"/>
      <c r="Q62" s="297"/>
      <c r="R62" s="295"/>
      <c r="S62" s="296"/>
      <c r="T62" s="296"/>
      <c r="U62" s="296"/>
      <c r="V62" s="296"/>
      <c r="W62" s="297"/>
      <c r="X62" s="295"/>
      <c r="Y62" s="296"/>
      <c r="Z62" s="296"/>
      <c r="AA62" s="296"/>
      <c r="AB62" s="296"/>
      <c r="AC62" s="297"/>
      <c r="AD62" s="295"/>
      <c r="AE62" s="296"/>
      <c r="AF62" s="296"/>
      <c r="AG62" s="296"/>
      <c r="AH62" s="296"/>
      <c r="AI62" s="297"/>
      <c r="AJ62" s="295"/>
      <c r="AK62" s="296"/>
      <c r="AL62" s="296"/>
      <c r="AM62" s="296"/>
      <c r="AN62" s="296"/>
      <c r="AO62" s="297"/>
      <c r="AP62" s="295"/>
      <c r="AQ62" s="296"/>
      <c r="AR62" s="296"/>
      <c r="AS62" s="296"/>
      <c r="AT62" s="296"/>
      <c r="AU62" s="297"/>
      <c r="AV62" s="295"/>
      <c r="AW62" s="296"/>
      <c r="AX62" s="296"/>
      <c r="AY62" s="296"/>
      <c r="AZ62" s="296"/>
      <c r="BA62" s="297"/>
      <c r="BB62" s="295"/>
      <c r="BC62" s="296"/>
      <c r="BD62" s="296"/>
      <c r="BE62" s="296"/>
      <c r="BF62" s="296"/>
      <c r="BG62" s="297"/>
      <c r="BH62" s="295"/>
      <c r="BI62" s="296"/>
      <c r="BJ62" s="296"/>
      <c r="BK62" s="296"/>
      <c r="BL62" s="296"/>
      <c r="BM62" s="297"/>
      <c r="BN62" s="295"/>
      <c r="BO62" s="296"/>
      <c r="BP62" s="296"/>
      <c r="BQ62" s="296"/>
      <c r="BR62" s="296"/>
      <c r="BS62" s="297"/>
      <c r="BT62" s="295"/>
      <c r="BU62" s="296"/>
      <c r="BV62" s="296"/>
      <c r="BW62" s="296"/>
      <c r="BX62" s="296"/>
      <c r="BY62" s="297"/>
      <c r="BZ62" s="295"/>
      <c r="CA62" s="296"/>
      <c r="CB62" s="296"/>
      <c r="CC62" s="296"/>
      <c r="CD62" s="296"/>
      <c r="CE62" s="297"/>
      <c r="CF62" s="295"/>
      <c r="CG62" s="296"/>
      <c r="CH62" s="296"/>
      <c r="CI62" s="296"/>
      <c r="CJ62" s="296"/>
      <c r="CK62" s="297"/>
      <c r="CL62" s="295"/>
      <c r="CM62" s="296"/>
      <c r="CN62" s="296"/>
      <c r="CO62" s="296"/>
      <c r="CP62" s="296"/>
      <c r="CQ62" s="297"/>
      <c r="CR62" s="2"/>
      <c r="CV62" s="116" t="str">
        <f t="shared" si="210"/>
        <v/>
      </c>
      <c r="CW62" s="117" t="str">
        <f t="shared" si="211"/>
        <v/>
      </c>
      <c r="CY62" s="32" t="str">
        <f t="shared" ca="1" si="212"/>
        <v/>
      </c>
      <c r="CZ62" s="33" t="str">
        <f t="shared" ca="1" si="126"/>
        <v/>
      </c>
      <c r="DA62" s="33" t="str">
        <f t="shared" ca="1" si="127"/>
        <v/>
      </c>
      <c r="DB62" s="33" t="str">
        <f t="shared" ca="1" si="128"/>
        <v/>
      </c>
      <c r="DC62" s="33" t="str">
        <f t="shared" ca="1" si="129"/>
        <v/>
      </c>
      <c r="DD62" s="33" t="str">
        <f t="shared" ca="1" si="130"/>
        <v/>
      </c>
      <c r="DE62" s="33" t="str">
        <f t="shared" ca="1" si="131"/>
        <v/>
      </c>
      <c r="DF62" s="33" t="str">
        <f t="shared" ca="1" si="132"/>
        <v/>
      </c>
      <c r="DG62" s="33" t="str">
        <f t="shared" ca="1" si="133"/>
        <v/>
      </c>
      <c r="DH62" s="33" t="str">
        <f t="shared" ca="1" si="134"/>
        <v/>
      </c>
      <c r="DI62" s="33" t="str">
        <f t="shared" ca="1" si="135"/>
        <v/>
      </c>
      <c r="DJ62" s="33" t="str">
        <f t="shared" ca="1" si="136"/>
        <v/>
      </c>
      <c r="DK62" s="33" t="str">
        <f t="shared" ca="1" si="137"/>
        <v/>
      </c>
      <c r="DL62" s="33" t="str">
        <f t="shared" ca="1" si="138"/>
        <v/>
      </c>
      <c r="DM62" s="33" t="str">
        <f t="shared" ca="1" si="139"/>
        <v/>
      </c>
      <c r="DN62" s="33" t="str">
        <f t="shared" ca="1" si="140"/>
        <v/>
      </c>
      <c r="DO62" s="33" t="str">
        <f t="shared" ca="1" si="141"/>
        <v/>
      </c>
      <c r="DP62" s="33" t="str">
        <f t="shared" ca="1" si="142"/>
        <v/>
      </c>
      <c r="DQ62" s="33" t="str">
        <f t="shared" ca="1" si="143"/>
        <v/>
      </c>
      <c r="DR62" s="33" t="str">
        <f t="shared" ca="1" si="144"/>
        <v/>
      </c>
      <c r="DS62" s="33" t="str">
        <f t="shared" ca="1" si="145"/>
        <v/>
      </c>
      <c r="DT62" s="33" t="str">
        <f t="shared" ca="1" si="146"/>
        <v/>
      </c>
      <c r="DU62" s="33" t="str">
        <f t="shared" ca="1" si="147"/>
        <v/>
      </c>
      <c r="DV62" s="33" t="str">
        <f t="shared" ca="1" si="148"/>
        <v/>
      </c>
      <c r="DW62" s="33" t="str">
        <f t="shared" ca="1" si="149"/>
        <v/>
      </c>
      <c r="DX62" s="33" t="str">
        <f t="shared" ca="1" si="150"/>
        <v/>
      </c>
      <c r="DY62" s="33" t="str">
        <f t="shared" ca="1" si="151"/>
        <v/>
      </c>
      <c r="DZ62" s="33" t="str">
        <f t="shared" ca="1" si="152"/>
        <v/>
      </c>
      <c r="EA62" s="33" t="str">
        <f t="shared" ca="1" si="153"/>
        <v/>
      </c>
      <c r="EB62" s="33" t="str">
        <f t="shared" ca="1" si="154"/>
        <v/>
      </c>
      <c r="EC62" s="33" t="str">
        <f t="shared" ca="1" si="155"/>
        <v/>
      </c>
      <c r="ED62" s="33" t="str">
        <f t="shared" ca="1" si="156"/>
        <v/>
      </c>
      <c r="EE62" s="33" t="str">
        <f t="shared" ca="1" si="157"/>
        <v/>
      </c>
      <c r="EF62" s="33" t="str">
        <f t="shared" ca="1" si="158"/>
        <v/>
      </c>
      <c r="EG62" s="33" t="str">
        <f t="shared" ca="1" si="159"/>
        <v/>
      </c>
      <c r="EH62" s="33" t="str">
        <f t="shared" ca="1" si="160"/>
        <v/>
      </c>
      <c r="EI62" s="33" t="str">
        <f t="shared" ca="1" si="161"/>
        <v/>
      </c>
      <c r="EJ62" s="33" t="str">
        <f t="shared" ca="1" si="162"/>
        <v/>
      </c>
      <c r="EK62" s="33" t="str">
        <f t="shared" ca="1" si="163"/>
        <v/>
      </c>
      <c r="EL62" s="33" t="str">
        <f t="shared" ca="1" si="164"/>
        <v/>
      </c>
      <c r="EM62" s="33" t="str">
        <f t="shared" ca="1" si="165"/>
        <v/>
      </c>
      <c r="EN62" s="33" t="str">
        <f t="shared" ca="1" si="166"/>
        <v/>
      </c>
      <c r="EO62" s="33" t="str">
        <f t="shared" ca="1" si="167"/>
        <v/>
      </c>
      <c r="EP62" s="33" t="str">
        <f t="shared" ca="1" si="168"/>
        <v/>
      </c>
      <c r="EQ62" s="33" t="str">
        <f t="shared" ca="1" si="169"/>
        <v/>
      </c>
      <c r="ER62" s="33" t="str">
        <f t="shared" ca="1" si="170"/>
        <v/>
      </c>
      <c r="ES62" s="33" t="str">
        <f t="shared" ca="1" si="171"/>
        <v/>
      </c>
      <c r="ET62" s="33" t="str">
        <f t="shared" ca="1" si="172"/>
        <v/>
      </c>
      <c r="EU62" s="33" t="str">
        <f t="shared" ca="1" si="173"/>
        <v/>
      </c>
      <c r="EV62" s="33" t="str">
        <f t="shared" ca="1" si="174"/>
        <v/>
      </c>
      <c r="EW62" s="33" t="str">
        <f t="shared" ca="1" si="175"/>
        <v/>
      </c>
      <c r="EX62" s="33" t="str">
        <f t="shared" ca="1" si="176"/>
        <v/>
      </c>
      <c r="EY62" s="33" t="str">
        <f t="shared" ca="1" si="177"/>
        <v/>
      </c>
      <c r="EZ62" s="33" t="str">
        <f t="shared" ca="1" si="178"/>
        <v/>
      </c>
      <c r="FA62" s="33" t="str">
        <f t="shared" ca="1" si="179"/>
        <v/>
      </c>
      <c r="FB62" s="33" t="str">
        <f t="shared" ca="1" si="180"/>
        <v/>
      </c>
      <c r="FC62" s="33" t="str">
        <f t="shared" ca="1" si="181"/>
        <v/>
      </c>
      <c r="FD62" s="33" t="str">
        <f t="shared" ca="1" si="182"/>
        <v/>
      </c>
      <c r="FE62" s="33" t="str">
        <f t="shared" ca="1" si="183"/>
        <v/>
      </c>
      <c r="FF62" s="33" t="str">
        <f t="shared" ca="1" si="184"/>
        <v/>
      </c>
      <c r="FG62" s="33" t="str">
        <f t="shared" ca="1" si="185"/>
        <v/>
      </c>
      <c r="FH62" s="33" t="str">
        <f t="shared" ca="1" si="186"/>
        <v/>
      </c>
      <c r="FI62" s="33" t="str">
        <f t="shared" ca="1" si="187"/>
        <v/>
      </c>
      <c r="FJ62" s="33" t="str">
        <f t="shared" ca="1" si="188"/>
        <v/>
      </c>
      <c r="FK62" s="33" t="str">
        <f t="shared" ca="1" si="189"/>
        <v/>
      </c>
      <c r="FL62" s="33" t="str">
        <f t="shared" ca="1" si="190"/>
        <v/>
      </c>
      <c r="FM62" s="33" t="str">
        <f t="shared" ca="1" si="191"/>
        <v/>
      </c>
      <c r="FN62" s="33" t="str">
        <f t="shared" ca="1" si="192"/>
        <v/>
      </c>
      <c r="FO62" s="33" t="str">
        <f t="shared" ca="1" si="193"/>
        <v/>
      </c>
      <c r="FP62" s="33" t="str">
        <f t="shared" ca="1" si="194"/>
        <v/>
      </c>
      <c r="FQ62" s="33" t="str">
        <f t="shared" ca="1" si="195"/>
        <v/>
      </c>
      <c r="FR62" s="33" t="str">
        <f t="shared" ca="1" si="196"/>
        <v/>
      </c>
      <c r="FS62" s="33" t="str">
        <f t="shared" ca="1" si="197"/>
        <v/>
      </c>
      <c r="FT62" s="33" t="str">
        <f t="shared" ca="1" si="198"/>
        <v/>
      </c>
      <c r="FU62" s="33" t="str">
        <f t="shared" ca="1" si="199"/>
        <v/>
      </c>
      <c r="FV62" s="33" t="str">
        <f t="shared" ca="1" si="200"/>
        <v/>
      </c>
      <c r="FW62" s="33" t="str">
        <f t="shared" ca="1" si="201"/>
        <v/>
      </c>
      <c r="FX62" s="33" t="str">
        <f t="shared" ca="1" si="202"/>
        <v/>
      </c>
      <c r="FY62" s="33" t="str">
        <f t="shared" ca="1" si="203"/>
        <v/>
      </c>
      <c r="FZ62" s="33" t="str">
        <f t="shared" ca="1" si="204"/>
        <v/>
      </c>
      <c r="GA62" s="33" t="str">
        <f t="shared" ca="1" si="205"/>
        <v/>
      </c>
      <c r="GB62" s="33" t="str">
        <f t="shared" ca="1" si="206"/>
        <v/>
      </c>
      <c r="GC62" s="33" t="str">
        <f t="shared" ca="1" si="207"/>
        <v/>
      </c>
      <c r="GD62" s="34" t="str">
        <f t="shared" ca="1" si="208"/>
        <v/>
      </c>
      <c r="GF62" s="41" t="str" cm="1">
        <f t="array" ref="GF62">IFERROR(IF(OR(GF$10="", $B62="", $F62="", L62="", GF$8=""), "", IF(GF$9="", L62/$F62, (L62-INDEX($L62:$CQ62, $GE62, MATCH(CONCATENATE(GF$10, " - ", GF$8-7), $L$68:$CQ$68, 0)))/$F62)), "")</f>
        <v/>
      </c>
      <c r="GG62" s="42" t="str" cm="1">
        <f t="array" ref="GG62">IFERROR(IF(OR(GG$10="", $B62="", $G62="", M62="", GG$8=""), "", IF(GG$9="", M62/$G62, (M62-INDEX($L62:$CQ62, $GE62, MATCH(CONCATENATE(GG$10, " - ", GG$8-7), $L$68:$CQ$68, 0)))/$G62)), "")</f>
        <v/>
      </c>
      <c r="GH62" s="42" t="str" cm="1">
        <f t="array" ref="GH62">IFERROR(IF(OR(GH$10="", $B62="", $H62="", N62="", GH$8=""), "", IF(GH$9="", N62/$H62, (N62-INDEX($L62:$CQ62, $GE62, MATCH(CONCATENATE(GH$10, " - ", GH$8-7), $L$68:$CQ$68, 0)))/$H62)), "")</f>
        <v/>
      </c>
      <c r="GI62" s="42" t="str" cm="1">
        <f t="array" ref="GI62">IFERROR(IF(OR(GI$10="", $B62="", $I62="", O62="", GI$8=""), "", IF(GI$9="", O62/$I62, (O62-INDEX($L62:$CQ62, $GE62, MATCH(CONCATENATE(GI$10, " - ", GI$8-7), $L$68:$CQ$68, 0)))/$I62)), "")</f>
        <v/>
      </c>
      <c r="GJ62" s="42" t="str" cm="1">
        <f t="array" ref="GJ62">IFERROR(IF(OR(GJ$10="", $B62="", $J62="", P62="", GJ$8=""), "", IF(GJ$9="", P62/$J62, (P62-INDEX($L62:$CQ62, $GE62, MATCH(CONCATENATE(GJ$10, " - ", GJ$8-7), $L$68:$CQ$68, 0)))/$J62)), "")</f>
        <v/>
      </c>
      <c r="GK62" s="43" t="str" cm="1">
        <f t="array" ref="GK62">IFERROR(IF(OR(GK$10="", $B62="", $K62="", Q62="", GK$8=""), "", IF(GK$9="", Q62/$K62, (Q62-INDEX($L62:$CQ62, $GE62, MATCH(CONCATENATE(GK$10, " - ", GK$8-7), $L$68:$CQ$68, 0)))/$K62)), "")</f>
        <v/>
      </c>
      <c r="GL62" s="41" t="str" cm="1">
        <f t="array" ref="GL62">IFERROR(IF(OR(GL$10="", $B62="", $F62="", R62="", GL$8=""), "", IF(GL$9="", R62/$F62, (R62-INDEX($L62:$CQ62, $GE62, MATCH(CONCATENATE(GL$10, " - ", GL$8-7), $L$68:$CQ$68, 0)))/$F62)), "")</f>
        <v/>
      </c>
      <c r="GM62" s="42" t="str" cm="1">
        <f t="array" ref="GM62">IFERROR(IF(OR(GM$10="", $B62="", $G62="", S62="", GM$8=""), "", IF(GM$9="", S62/$G62, (S62-INDEX($L62:$CQ62, $GE62, MATCH(CONCATENATE(GM$10, " - ", GM$8-7), $L$68:$CQ$68, 0)))/$G62)), "")</f>
        <v/>
      </c>
      <c r="GN62" s="42" t="str" cm="1">
        <f t="array" ref="GN62">IFERROR(IF(OR(GN$10="", $B62="", $H62="", T62="", GN$8=""), "", IF(GN$9="", T62/$H62, (T62-INDEX($L62:$CQ62, $GE62, MATCH(CONCATENATE(GN$10, " - ", GN$8-7), $L$68:$CQ$68, 0)))/$H62)), "")</f>
        <v/>
      </c>
      <c r="GO62" s="42" t="str" cm="1">
        <f t="array" ref="GO62">IFERROR(IF(OR(GO$10="", $B62="", $I62="", U62="", GO$8=""), "", IF(GO$9="", U62/$I62, (U62-INDEX($L62:$CQ62, $GE62, MATCH(CONCATENATE(GO$10, " - ", GO$8-7), $L$68:$CQ$68, 0)))/$I62)), "")</f>
        <v/>
      </c>
      <c r="GP62" s="42" t="str" cm="1">
        <f t="array" ref="GP62">IFERROR(IF(OR(GP$10="", $B62="", $J62="", V62="", GP$8=""), "", IF(GP$9="", V62/$J62, (V62-INDEX($L62:$CQ62, $GE62, MATCH(CONCATENATE(GP$10, " - ", GP$8-7), $L$68:$CQ$68, 0)))/$J62)), "")</f>
        <v/>
      </c>
      <c r="GQ62" s="43" t="str" cm="1">
        <f t="array" ref="GQ62">IFERROR(IF(OR(GQ$10="", $B62="", $K62="", W62="", GQ$8=""), "", IF(GQ$9="", W62/$K62, (W62-INDEX($L62:$CQ62, $GE62, MATCH(CONCATENATE(GQ$10, " - ", GQ$8-7), $L$68:$CQ$68, 0)))/$K62)), "")</f>
        <v/>
      </c>
      <c r="GR62" s="41" t="str" cm="1">
        <f t="array" ref="GR62">IFERROR(IF(OR(GR$10="", $B62="", $F62="", X62="", GR$8=""), "", IF(GR$9="", X62/$F62, (X62-INDEX($L62:$CQ62, $GE62, MATCH(CONCATENATE(GR$10, " - ", GR$8-7), $L$68:$CQ$68, 0)))/$F62)), "")</f>
        <v/>
      </c>
      <c r="GS62" s="42" t="str" cm="1">
        <f t="array" ref="GS62">IFERROR(IF(OR(GS$10="", $B62="", $G62="", Y62="", GS$8=""), "", IF(GS$9="", Y62/$G62, (Y62-INDEX($L62:$CQ62, $GE62, MATCH(CONCATENATE(GS$10, " - ", GS$8-7), $L$68:$CQ$68, 0)))/$G62)), "")</f>
        <v/>
      </c>
      <c r="GT62" s="42" t="str" cm="1">
        <f t="array" ref="GT62">IFERROR(IF(OR(GT$10="", $B62="", $H62="", Z62="", GT$8=""), "", IF(GT$9="", Z62/$H62, (Z62-INDEX($L62:$CQ62, $GE62, MATCH(CONCATENATE(GT$10, " - ", GT$8-7), $L$68:$CQ$68, 0)))/$H62)), "")</f>
        <v/>
      </c>
      <c r="GU62" s="42" t="str" cm="1">
        <f t="array" ref="GU62">IFERROR(IF(OR(GU$10="", $B62="", $I62="", AA62="", GU$8=""), "", IF(GU$9="", AA62/$I62, (AA62-INDEX($L62:$CQ62, $GE62, MATCH(CONCATENATE(GU$10, " - ", GU$8-7), $L$68:$CQ$68, 0)))/$I62)), "")</f>
        <v/>
      </c>
      <c r="GV62" s="42" t="str" cm="1">
        <f t="array" ref="GV62">IFERROR(IF(OR(GV$10="", $B62="", $J62="", AB62="", GV$8=""), "", IF(GV$9="", AB62/$J62, (AB62-INDEX($L62:$CQ62, $GE62, MATCH(CONCATENATE(GV$10, " - ", GV$8-7), $L$68:$CQ$68, 0)))/$J62)), "")</f>
        <v/>
      </c>
      <c r="GW62" s="43" t="str" cm="1">
        <f t="array" ref="GW62">IFERROR(IF(OR(GW$10="", $B62="", $K62="", AC62="", GW$8=""), "", IF(GW$9="", AC62/$K62, (AC62-INDEX($L62:$CQ62, $GE62, MATCH(CONCATENATE(GW$10, " - ", GW$8-7), $L$68:$CQ$68, 0)))/$K62)), "")</f>
        <v/>
      </c>
      <c r="GX62" s="41" t="str" cm="1">
        <f t="array" ref="GX62">IFERROR(IF(OR(GX$10="", $B62="", $F62="", AD62="", GX$8=""), "", IF(GX$9="", AD62/$F62, (AD62-INDEX($L62:$CQ62, $GE62, MATCH(CONCATENATE(GX$10, " - ", GX$8-7), $L$68:$CQ$68, 0)))/$F62)), "")</f>
        <v/>
      </c>
      <c r="GY62" s="42" t="str" cm="1">
        <f t="array" ref="GY62">IFERROR(IF(OR(GY$10="", $B62="", $G62="", AE62="", GY$8=""), "", IF(GY$9="", AE62/$G62, (AE62-INDEX($L62:$CQ62, $GE62, MATCH(CONCATENATE(GY$10, " - ", GY$8-7), $L$68:$CQ$68, 0)))/$G62)), "")</f>
        <v/>
      </c>
      <c r="GZ62" s="42" t="str" cm="1">
        <f t="array" ref="GZ62">IFERROR(IF(OR(GZ$10="", $B62="", $H62="", AF62="", GZ$8=""), "", IF(GZ$9="", AF62/$H62, (AF62-INDEX($L62:$CQ62, $GE62, MATCH(CONCATENATE(GZ$10, " - ", GZ$8-7), $L$68:$CQ$68, 0)))/$H62)), "")</f>
        <v/>
      </c>
      <c r="HA62" s="42" t="str" cm="1">
        <f t="array" ref="HA62">IFERROR(IF(OR(HA$10="", $B62="", $I62="", AG62="", HA$8=""), "", IF(HA$9="", AG62/$I62, (AG62-INDEX($L62:$CQ62, $GE62, MATCH(CONCATENATE(HA$10, " - ", HA$8-7), $L$68:$CQ$68, 0)))/$I62)), "")</f>
        <v/>
      </c>
      <c r="HB62" s="42" t="str" cm="1">
        <f t="array" ref="HB62">IFERROR(IF(OR(HB$10="", $B62="", $J62="", AH62="", HB$8=""), "", IF(HB$9="", AH62/$J62, (AH62-INDEX($L62:$CQ62, $GE62, MATCH(CONCATENATE(HB$10, " - ", HB$8-7), $L$68:$CQ$68, 0)))/$J62)), "")</f>
        <v/>
      </c>
      <c r="HC62" s="43" t="str" cm="1">
        <f t="array" ref="HC62">IFERROR(IF(OR(HC$10="", $B62="", $K62="", AI62="", HC$8=""), "", IF(HC$9="", AI62/$K62, (AI62-INDEX($L62:$CQ62, $GE62, MATCH(CONCATENATE(HC$10, " - ", HC$8-7), $L$68:$CQ$68, 0)))/$K62)), "")</f>
        <v/>
      </c>
      <c r="HD62" s="41" t="str" cm="1">
        <f t="array" ref="HD62">IFERROR(IF(OR(HD$10="", $B62="", $F62="", AJ62="", HD$8=""), "", IF(HD$9="", AJ62/$F62, (AJ62-INDEX($L62:$CQ62, $GE62, MATCH(CONCATENATE(HD$10, " - ", HD$8-7), $L$68:$CQ$68, 0)))/$F62)), "")</f>
        <v/>
      </c>
      <c r="HE62" s="42" t="str" cm="1">
        <f t="array" ref="HE62">IFERROR(IF(OR(HE$10="", $B62="", $G62="", AK62="", HE$8=""), "", IF(HE$9="", AK62/$G62, (AK62-INDEX($L62:$CQ62, $GE62, MATCH(CONCATENATE(HE$10, " - ", HE$8-7), $L$68:$CQ$68, 0)))/$G62)), "")</f>
        <v/>
      </c>
      <c r="HF62" s="42" t="str" cm="1">
        <f t="array" ref="HF62">IFERROR(IF(OR(HF$10="", $B62="", $H62="", AL62="", HF$8=""), "", IF(HF$9="", AL62/$H62, (AL62-INDEX($L62:$CQ62, $GE62, MATCH(CONCATENATE(HF$10, " - ", HF$8-7), $L$68:$CQ$68, 0)))/$H62)), "")</f>
        <v/>
      </c>
      <c r="HG62" s="42" t="str" cm="1">
        <f t="array" ref="HG62">IFERROR(IF(OR(HG$10="", $B62="", $I62="", AM62="", HG$8=""), "", IF(HG$9="", AM62/$I62, (AM62-INDEX($L62:$CQ62, $GE62, MATCH(CONCATENATE(HG$10, " - ", HG$8-7), $L$68:$CQ$68, 0)))/$I62)), "")</f>
        <v/>
      </c>
      <c r="HH62" s="42" t="str" cm="1">
        <f t="array" ref="HH62">IFERROR(IF(OR(HH$10="", $B62="", $J62="", AN62="", HH$8=""), "", IF(HH$9="", AN62/$J62, (AN62-INDEX($L62:$CQ62, $GE62, MATCH(CONCATENATE(HH$10, " - ", HH$8-7), $L$68:$CQ$68, 0)))/$J62)), "")</f>
        <v/>
      </c>
      <c r="HI62" s="43" t="str" cm="1">
        <f t="array" ref="HI62">IFERROR(IF(OR(HI$10="", $B62="", $K62="", AO62="", HI$8=""), "", IF(HI$9="", AO62/$K62, (AO62-INDEX($L62:$CQ62, $GE62, MATCH(CONCATENATE(HI$10, " - ", HI$8-7), $L$68:$CQ$68, 0)))/$K62)), "")</f>
        <v/>
      </c>
      <c r="HJ62" s="41" t="str" cm="1">
        <f t="array" ref="HJ62">IFERROR(IF(OR(HJ$10="", $B62="", $F62="", AP62="", HJ$8=""), "", IF(HJ$9="", AP62/$F62, (AP62-INDEX($L62:$CQ62, $GE62, MATCH(CONCATENATE(HJ$10, " - ", HJ$8-7), $L$68:$CQ$68, 0)))/$F62)), "")</f>
        <v/>
      </c>
      <c r="HK62" s="42" t="str" cm="1">
        <f t="array" ref="HK62">IFERROR(IF(OR(HK$10="", $B62="", $G62="", AQ62="", HK$8=""), "", IF(HK$9="", AQ62/$G62, (AQ62-INDEX($L62:$CQ62, $GE62, MATCH(CONCATENATE(HK$10, " - ", HK$8-7), $L$68:$CQ$68, 0)))/$G62)), "")</f>
        <v/>
      </c>
      <c r="HL62" s="42" t="str" cm="1">
        <f t="array" ref="HL62">IFERROR(IF(OR(HL$10="", $B62="", $H62="", AR62="", HL$8=""), "", IF(HL$9="", AR62/$H62, (AR62-INDEX($L62:$CQ62, $GE62, MATCH(CONCATENATE(HL$10, " - ", HL$8-7), $L$68:$CQ$68, 0)))/$H62)), "")</f>
        <v/>
      </c>
      <c r="HM62" s="42" t="str" cm="1">
        <f t="array" ref="HM62">IFERROR(IF(OR(HM$10="", $B62="", $I62="", AS62="", HM$8=""), "", IF(HM$9="", AS62/$I62, (AS62-INDEX($L62:$CQ62, $GE62, MATCH(CONCATENATE(HM$10, " - ", HM$8-7), $L$68:$CQ$68, 0)))/$I62)), "")</f>
        <v/>
      </c>
      <c r="HN62" s="42" t="str" cm="1">
        <f t="array" ref="HN62">IFERROR(IF(OR(HN$10="", $B62="", $J62="", AT62="", HN$8=""), "", IF(HN$9="", AT62/$J62, (AT62-INDEX($L62:$CQ62, $GE62, MATCH(CONCATENATE(HN$10, " - ", HN$8-7), $L$68:$CQ$68, 0)))/$J62)), "")</f>
        <v/>
      </c>
      <c r="HO62" s="43" t="str" cm="1">
        <f t="array" ref="HO62">IFERROR(IF(OR(HO$10="", $B62="", $K62="", AU62="", HO$8=""), "", IF(HO$9="", AU62/$K62, (AU62-INDEX($L62:$CQ62, $GE62, MATCH(CONCATENATE(HO$10, " - ", HO$8-7), $L$68:$CQ$68, 0)))/$K62)), "")</f>
        <v/>
      </c>
      <c r="HP62" s="41" t="str" cm="1">
        <f t="array" ref="HP62">IFERROR(IF(OR(HP$10="", $B62="", $F62="", AV62="", HP$8=""), "", IF(HP$9="", AV62/$F62, (AV62-INDEX($L62:$CQ62, $GE62, MATCH(CONCATENATE(HP$10, " - ", HP$8-7), $L$68:$CQ$68, 0)))/$F62)), "")</f>
        <v/>
      </c>
      <c r="HQ62" s="42" t="str" cm="1">
        <f t="array" ref="HQ62">IFERROR(IF(OR(HQ$10="", $B62="", $G62="", AW62="", HQ$8=""), "", IF(HQ$9="", AW62/$G62, (AW62-INDEX($L62:$CQ62, $GE62, MATCH(CONCATENATE(HQ$10, " - ", HQ$8-7), $L$68:$CQ$68, 0)))/$G62)), "")</f>
        <v/>
      </c>
      <c r="HR62" s="42" t="str" cm="1">
        <f t="array" ref="HR62">IFERROR(IF(OR(HR$10="", $B62="", $H62="", AX62="", HR$8=""), "", IF(HR$9="", AX62/$H62, (AX62-INDEX($L62:$CQ62, $GE62, MATCH(CONCATENATE(HR$10, " - ", HR$8-7), $L$68:$CQ$68, 0)))/$H62)), "")</f>
        <v/>
      </c>
      <c r="HS62" s="42" t="str" cm="1">
        <f t="array" ref="HS62">IFERROR(IF(OR(HS$10="", $B62="", $I62="", AY62="", HS$8=""), "", IF(HS$9="", AY62/$I62, (AY62-INDEX($L62:$CQ62, $GE62, MATCH(CONCATENATE(HS$10, " - ", HS$8-7), $L$68:$CQ$68, 0)))/$I62)), "")</f>
        <v/>
      </c>
      <c r="HT62" s="42" t="str" cm="1">
        <f t="array" ref="HT62">IFERROR(IF(OR(HT$10="", $B62="", $J62="", AZ62="", HT$8=""), "", IF(HT$9="", AZ62/$J62, (AZ62-INDEX($L62:$CQ62, $GE62, MATCH(CONCATENATE(HT$10, " - ", HT$8-7), $L$68:$CQ$68, 0)))/$J62)), "")</f>
        <v/>
      </c>
      <c r="HU62" s="43" t="str" cm="1">
        <f t="array" ref="HU62">IFERROR(IF(OR(HU$10="", $B62="", $K62="", BA62="", HU$8=""), "", IF(HU$9="", BA62/$K62, (BA62-INDEX($L62:$CQ62, $GE62, MATCH(CONCATENATE(HU$10, " - ", HU$8-7), $L$68:$CQ$68, 0)))/$K62)), "")</f>
        <v/>
      </c>
      <c r="HV62" s="41" t="str" cm="1">
        <f t="array" ref="HV62">IFERROR(IF(OR(HV$10="", $B62="", $F62="", BB62="", HV$8=""), "", IF(HV$9="", BB62/$F62, (BB62-INDEX($L62:$CQ62, $GE62, MATCH(CONCATENATE(HV$10, " - ", HV$8-7), $L$68:$CQ$68, 0)))/$F62)), "")</f>
        <v/>
      </c>
      <c r="HW62" s="42" t="str" cm="1">
        <f t="array" ref="HW62">IFERROR(IF(OR(HW$10="", $B62="", $G62="", BC62="", HW$8=""), "", IF(HW$9="", BC62/$G62, (BC62-INDEX($L62:$CQ62, $GE62, MATCH(CONCATENATE(HW$10, " - ", HW$8-7), $L$68:$CQ$68, 0)))/$G62)), "")</f>
        <v/>
      </c>
      <c r="HX62" s="42" t="str" cm="1">
        <f t="array" ref="HX62">IFERROR(IF(OR(HX$10="", $B62="", $H62="", BD62="", HX$8=""), "", IF(HX$9="", BD62/$H62, (BD62-INDEX($L62:$CQ62, $GE62, MATCH(CONCATENATE(HX$10, " - ", HX$8-7), $L$68:$CQ$68, 0)))/$H62)), "")</f>
        <v/>
      </c>
      <c r="HY62" s="42" t="str" cm="1">
        <f t="array" ref="HY62">IFERROR(IF(OR(HY$10="", $B62="", $I62="", BE62="", HY$8=""), "", IF(HY$9="", BE62/$I62, (BE62-INDEX($L62:$CQ62, $GE62, MATCH(CONCATENATE(HY$10, " - ", HY$8-7), $L$68:$CQ$68, 0)))/$I62)), "")</f>
        <v/>
      </c>
      <c r="HZ62" s="42" t="str" cm="1">
        <f t="array" ref="HZ62">IFERROR(IF(OR(HZ$10="", $B62="", $J62="", BF62="", HZ$8=""), "", IF(HZ$9="", BF62/$J62, (BF62-INDEX($L62:$CQ62, $GE62, MATCH(CONCATENATE(HZ$10, " - ", HZ$8-7), $L$68:$CQ$68, 0)))/$J62)), "")</f>
        <v/>
      </c>
      <c r="IA62" s="43" t="str" cm="1">
        <f t="array" ref="IA62">IFERROR(IF(OR(IA$10="", $B62="", $K62="", BG62="", IA$8=""), "", IF(IA$9="", BG62/$K62, (BG62-INDEX($L62:$CQ62, $GE62, MATCH(CONCATENATE(IA$10, " - ", IA$8-7), $L$68:$CQ$68, 0)))/$K62)), "")</f>
        <v/>
      </c>
      <c r="IB62" s="41" t="str" cm="1">
        <f t="array" ref="IB62">IFERROR(IF(OR(IB$10="", $B62="", $F62="", BH62="", IB$8=""), "", IF(IB$9="", BH62/$F62, (BH62-INDEX($L62:$CQ62, $GE62, MATCH(CONCATENATE(IB$10, " - ", IB$8-7), $L$68:$CQ$68, 0)))/$F62)), "")</f>
        <v/>
      </c>
      <c r="IC62" s="42" t="str" cm="1">
        <f t="array" ref="IC62">IFERROR(IF(OR(IC$10="", $B62="", $G62="", BI62="", IC$8=""), "", IF(IC$9="", BI62/$G62, (BI62-INDEX($L62:$CQ62, $GE62, MATCH(CONCATENATE(IC$10, " - ", IC$8-7), $L$68:$CQ$68, 0)))/$G62)), "")</f>
        <v/>
      </c>
      <c r="ID62" s="42" t="str" cm="1">
        <f t="array" ref="ID62">IFERROR(IF(OR(ID$10="", $B62="", $H62="", BJ62="", ID$8=""), "", IF(ID$9="", BJ62/$H62, (BJ62-INDEX($L62:$CQ62, $GE62, MATCH(CONCATENATE(ID$10, " - ", ID$8-7), $L$68:$CQ$68, 0)))/$H62)), "")</f>
        <v/>
      </c>
      <c r="IE62" s="42" t="str" cm="1">
        <f t="array" ref="IE62">IFERROR(IF(OR(IE$10="", $B62="", $I62="", BK62="", IE$8=""), "", IF(IE$9="", BK62/$I62, (BK62-INDEX($L62:$CQ62, $GE62, MATCH(CONCATENATE(IE$10, " - ", IE$8-7), $L$68:$CQ$68, 0)))/$I62)), "")</f>
        <v/>
      </c>
      <c r="IF62" s="42" t="str" cm="1">
        <f t="array" ref="IF62">IFERROR(IF(OR(IF$10="", $B62="", $J62="", BL62="", IF$8=""), "", IF(IF$9="", BL62/$J62, (BL62-INDEX($L62:$CQ62, $GE62, MATCH(CONCATENATE(IF$10, " - ", IF$8-7), $L$68:$CQ$68, 0)))/$J62)), "")</f>
        <v/>
      </c>
      <c r="IG62" s="43" t="str" cm="1">
        <f t="array" ref="IG62">IFERROR(IF(OR(IG$10="", $B62="", $K62="", BM62="", IG$8=""), "", IF(IG$9="", BM62/$K62, (BM62-INDEX($L62:$CQ62, $GE62, MATCH(CONCATENATE(IG$10, " - ", IG$8-7), $L$68:$CQ$68, 0)))/$K62)), "")</f>
        <v/>
      </c>
      <c r="IH62" s="41" t="str" cm="1">
        <f t="array" ref="IH62">IFERROR(IF(OR(IH$10="", $B62="", $F62="", BN62="", IH$8=""), "", IF(IH$9="", BN62/$F62, (BN62-INDEX($L62:$CQ62, $GE62, MATCH(CONCATENATE(IH$10, " - ", IH$8-7), $L$68:$CQ$68, 0)))/$F62)), "")</f>
        <v/>
      </c>
      <c r="II62" s="42" t="str" cm="1">
        <f t="array" ref="II62">IFERROR(IF(OR(II$10="", $B62="", $G62="", BO62="", II$8=""), "", IF(II$9="", BO62/$G62, (BO62-INDEX($L62:$CQ62, $GE62, MATCH(CONCATENATE(II$10, " - ", II$8-7), $L$68:$CQ$68, 0)))/$G62)), "")</f>
        <v/>
      </c>
      <c r="IJ62" s="42" t="str" cm="1">
        <f t="array" ref="IJ62">IFERROR(IF(OR(IJ$10="", $B62="", $H62="", BP62="", IJ$8=""), "", IF(IJ$9="", BP62/$H62, (BP62-INDEX($L62:$CQ62, $GE62, MATCH(CONCATENATE(IJ$10, " - ", IJ$8-7), $L$68:$CQ$68, 0)))/$H62)), "")</f>
        <v/>
      </c>
      <c r="IK62" s="42" t="str" cm="1">
        <f t="array" ref="IK62">IFERROR(IF(OR(IK$10="", $B62="", $I62="", BQ62="", IK$8=""), "", IF(IK$9="", BQ62/$I62, (BQ62-INDEX($L62:$CQ62, $GE62, MATCH(CONCATENATE(IK$10, " - ", IK$8-7), $L$68:$CQ$68, 0)))/$I62)), "")</f>
        <v/>
      </c>
      <c r="IL62" s="42" t="str" cm="1">
        <f t="array" ref="IL62">IFERROR(IF(OR(IL$10="", $B62="", $J62="", BR62="", IL$8=""), "", IF(IL$9="", BR62/$J62, (BR62-INDEX($L62:$CQ62, $GE62, MATCH(CONCATENATE(IL$10, " - ", IL$8-7), $L$68:$CQ$68, 0)))/$J62)), "")</f>
        <v/>
      </c>
      <c r="IM62" s="43" t="str" cm="1">
        <f t="array" ref="IM62">IFERROR(IF(OR(IM$10="", $B62="", $K62="", BS62="", IM$8=""), "", IF(IM$9="", BS62/$K62, (BS62-INDEX($L62:$CQ62, $GE62, MATCH(CONCATENATE(IM$10, " - ", IM$8-7), $L$68:$CQ$68, 0)))/$K62)), "")</f>
        <v/>
      </c>
      <c r="IN62" s="41" t="str" cm="1">
        <f t="array" ref="IN62">IFERROR(IF(OR(IN$10="", $B62="", $F62="", BT62="", IN$8=""), "", IF(IN$9="", BT62/$F62, (BT62-INDEX($L62:$CQ62, $GE62, MATCH(CONCATENATE(IN$10, " - ", IN$8-7), $L$68:$CQ$68, 0)))/$F62)), "")</f>
        <v/>
      </c>
      <c r="IO62" s="42" t="str" cm="1">
        <f t="array" ref="IO62">IFERROR(IF(OR(IO$10="", $B62="", $G62="", BU62="", IO$8=""), "", IF(IO$9="", BU62/$G62, (BU62-INDEX($L62:$CQ62, $GE62, MATCH(CONCATENATE(IO$10, " - ", IO$8-7), $L$68:$CQ$68, 0)))/$G62)), "")</f>
        <v/>
      </c>
      <c r="IP62" s="42" t="str" cm="1">
        <f t="array" ref="IP62">IFERROR(IF(OR(IP$10="", $B62="", $H62="", BV62="", IP$8=""), "", IF(IP$9="", BV62/$H62, (BV62-INDEX($L62:$CQ62, $GE62, MATCH(CONCATENATE(IP$10, " - ", IP$8-7), $L$68:$CQ$68, 0)))/$H62)), "")</f>
        <v/>
      </c>
      <c r="IQ62" s="42" t="str" cm="1">
        <f t="array" ref="IQ62">IFERROR(IF(OR(IQ$10="", $B62="", $I62="", BW62="", IQ$8=""), "", IF(IQ$9="", BW62/$I62, (BW62-INDEX($L62:$CQ62, $GE62, MATCH(CONCATENATE(IQ$10, " - ", IQ$8-7), $L$68:$CQ$68, 0)))/$I62)), "")</f>
        <v/>
      </c>
      <c r="IR62" s="42" t="str" cm="1">
        <f t="array" ref="IR62">IFERROR(IF(OR(IR$10="", $B62="", $J62="", BX62="", IR$8=""), "", IF(IR$9="", BX62/$J62, (BX62-INDEX($L62:$CQ62, $GE62, MATCH(CONCATENATE(IR$10, " - ", IR$8-7), $L$68:$CQ$68, 0)))/$J62)), "")</f>
        <v/>
      </c>
      <c r="IS62" s="43" t="str" cm="1">
        <f t="array" ref="IS62">IFERROR(IF(OR(IS$10="", $B62="", $K62="", BY62="", IS$8=""), "", IF(IS$9="", BY62/$K62, (BY62-INDEX($L62:$CQ62, $GE62, MATCH(CONCATENATE(IS$10, " - ", IS$8-7), $L$68:$CQ$68, 0)))/$K62)), "")</f>
        <v/>
      </c>
      <c r="IT62" s="41" t="str" cm="1">
        <f t="array" ref="IT62">IFERROR(IF(OR(IT$10="", $B62="", $F62="", BZ62="", IT$8=""), "", IF(IT$9="", BZ62/$F62, (BZ62-INDEX($L62:$CQ62, $GE62, MATCH(CONCATENATE(IT$10, " - ", IT$8-7), $L$68:$CQ$68, 0)))/$F62)), "")</f>
        <v/>
      </c>
      <c r="IU62" s="42" t="str" cm="1">
        <f t="array" ref="IU62">IFERROR(IF(OR(IU$10="", $B62="", $G62="", CA62="", IU$8=""), "", IF(IU$9="", CA62/$G62, (CA62-INDEX($L62:$CQ62, $GE62, MATCH(CONCATENATE(IU$10, " - ", IU$8-7), $L$68:$CQ$68, 0)))/$G62)), "")</f>
        <v/>
      </c>
      <c r="IV62" s="42" t="str" cm="1">
        <f t="array" ref="IV62">IFERROR(IF(OR(IV$10="", $B62="", $H62="", CB62="", IV$8=""), "", IF(IV$9="", CB62/$H62, (CB62-INDEX($L62:$CQ62, $GE62, MATCH(CONCATENATE(IV$10, " - ", IV$8-7), $L$68:$CQ$68, 0)))/$H62)), "")</f>
        <v/>
      </c>
      <c r="IW62" s="42" t="str" cm="1">
        <f t="array" ref="IW62">IFERROR(IF(OR(IW$10="", $B62="", $I62="", CC62="", IW$8=""), "", IF(IW$9="", CC62/$I62, (CC62-INDEX($L62:$CQ62, $GE62, MATCH(CONCATENATE(IW$10, " - ", IW$8-7), $L$68:$CQ$68, 0)))/$I62)), "")</f>
        <v/>
      </c>
      <c r="IX62" s="42" t="str" cm="1">
        <f t="array" ref="IX62">IFERROR(IF(OR(IX$10="", $B62="", $J62="", CD62="", IX$8=""), "", IF(IX$9="", CD62/$J62, (CD62-INDEX($L62:$CQ62, $GE62, MATCH(CONCATENATE(IX$10, " - ", IX$8-7), $L$68:$CQ$68, 0)))/$J62)), "")</f>
        <v/>
      </c>
      <c r="IY62" s="43" t="str" cm="1">
        <f t="array" ref="IY62">IFERROR(IF(OR(IY$10="", $B62="", $K62="", CE62="", IY$8=""), "", IF(IY$9="", CE62/$K62, (CE62-INDEX($L62:$CQ62, $GE62, MATCH(CONCATENATE(IY$10, " - ", IY$8-7), $L$68:$CQ$68, 0)))/$K62)), "")</f>
        <v/>
      </c>
      <c r="IZ62" s="41" t="str" cm="1">
        <f t="array" ref="IZ62">IFERROR(IF(OR(IZ$10="", $B62="", $F62="", CF62="", IZ$8=""), "", IF(IZ$9="", CF62/$F62, (CF62-INDEX($L62:$CQ62, $GE62, MATCH(CONCATENATE(IZ$10, " - ", IZ$8-7), $L$68:$CQ$68, 0)))/$F62)), "")</f>
        <v/>
      </c>
      <c r="JA62" s="42" t="str" cm="1">
        <f t="array" ref="JA62">IFERROR(IF(OR(JA$10="", $B62="", $G62="", CG62="", JA$8=""), "", IF(JA$9="", CG62/$G62, (CG62-INDEX($L62:$CQ62, $GE62, MATCH(CONCATENATE(JA$10, " - ", JA$8-7), $L$68:$CQ$68, 0)))/$G62)), "")</f>
        <v/>
      </c>
      <c r="JB62" s="42" t="str" cm="1">
        <f t="array" ref="JB62">IFERROR(IF(OR(JB$10="", $B62="", $H62="", CH62="", JB$8=""), "", IF(JB$9="", CH62/$H62, (CH62-INDEX($L62:$CQ62, $GE62, MATCH(CONCATENATE(JB$10, " - ", JB$8-7), $L$68:$CQ$68, 0)))/$H62)), "")</f>
        <v/>
      </c>
      <c r="JC62" s="42" t="str" cm="1">
        <f t="array" ref="JC62">IFERROR(IF(OR(JC$10="", $B62="", $I62="", CI62="", JC$8=""), "", IF(JC$9="", CI62/$I62, (CI62-INDEX($L62:$CQ62, $GE62, MATCH(CONCATENATE(JC$10, " - ", JC$8-7), $L$68:$CQ$68, 0)))/$I62)), "")</f>
        <v/>
      </c>
      <c r="JD62" s="42" t="str" cm="1">
        <f t="array" ref="JD62">IFERROR(IF(OR(JD$10="", $B62="", $J62="", CJ62="", JD$8=""), "", IF(JD$9="", CJ62/$J62, (CJ62-INDEX($L62:$CQ62, $GE62, MATCH(CONCATENATE(JD$10, " - ", JD$8-7), $L$68:$CQ$68, 0)))/$J62)), "")</f>
        <v/>
      </c>
      <c r="JE62" s="43" t="str" cm="1">
        <f t="array" ref="JE62">IFERROR(IF(OR(JE$10="", $B62="", $K62="", CK62="", JE$8=""), "", IF(JE$9="", CK62/$K62, (CK62-INDEX($L62:$CQ62, $GE62, MATCH(CONCATENATE(JE$10, " - ", JE$8-7), $L$68:$CQ$68, 0)))/$K62)), "")</f>
        <v/>
      </c>
      <c r="JF62" s="41" t="str" cm="1">
        <f t="array" ref="JF62">IFERROR(IF(OR(JF$10="", $B62="", $F62="", CL62="", JF$8=""), "", IF(JF$9="", CL62/$F62, (CL62-INDEX($L62:$CQ62, $GE62, MATCH(CONCATENATE(JF$10, " - ", JF$8-7), $L$68:$CQ$68, 0)))/$F62)), "")</f>
        <v/>
      </c>
      <c r="JG62" s="42" t="str" cm="1">
        <f t="array" ref="JG62">IFERROR(IF(OR(JG$10="", $B62="", $G62="", CM62="", JG$8=""), "", IF(JG$9="", CM62/$G62, (CM62-INDEX($L62:$CQ62, $GE62, MATCH(CONCATENATE(JG$10, " - ", JG$8-7), $L$68:$CQ$68, 0)))/$G62)), "")</f>
        <v/>
      </c>
      <c r="JH62" s="42" t="str" cm="1">
        <f t="array" ref="JH62">IFERROR(IF(OR(JH$10="", $B62="", $H62="", CN62="", JH$8=""), "", IF(JH$9="", CN62/$H62, (CN62-INDEX($L62:$CQ62, $GE62, MATCH(CONCATENATE(JH$10, " - ", JH$8-7), $L$68:$CQ$68, 0)))/$H62)), "")</f>
        <v/>
      </c>
      <c r="JI62" s="42" t="str" cm="1">
        <f t="array" ref="JI62">IFERROR(IF(OR(JI$10="", $B62="", $I62="", CO62="", JI$8=""), "", IF(JI$9="", CO62/$I62, (CO62-INDEX($L62:$CQ62, $GE62, MATCH(CONCATENATE(JI$10, " - ", JI$8-7), $L$68:$CQ$68, 0)))/$I62)), "")</f>
        <v/>
      </c>
      <c r="JJ62" s="42" t="str" cm="1">
        <f t="array" ref="JJ62">IFERROR(IF(OR(JJ$10="", $B62="", $J62="", CP62="", JJ$8=""), "", IF(JJ$9="", CP62/$J62, (CP62-INDEX($L62:$CQ62, $GE62, MATCH(CONCATENATE(JJ$10, " - ", JJ$8-7), $L$68:$CQ$68, 0)))/$J62)), "")</f>
        <v/>
      </c>
      <c r="JK62" s="43" t="str" cm="1">
        <f t="array" ref="JK62">IFERROR(IF(OR(JK$10="", $B62="", $K62="", CQ62="", JK$8=""), "", IF(JK$9="", CQ62/$K62, (CQ62-INDEX($L62:$CQ62, $GE62, MATCH(CONCATENATE(JK$10, " - ", JK$8-7), $L$68:$CQ$68, 0)))/$K62)), "")</f>
        <v/>
      </c>
      <c r="JM62" s="55" t="str" cm="1">
        <f t="array" ref="JM62">IF(OR(JM$10="", $B62=""), "", SUMPRODUCT(($CY62:$GD62=JM$8)*($CY$10:$GD$10=JM$10)))</f>
        <v/>
      </c>
      <c r="JN62" s="56" t="str" cm="1">
        <f t="array" ref="JN62">IF(OR(JN$10="", $B62=""), "", SUMPRODUCT(($CY62:$GD62=JN$8)*($CY$10:$GD$10=JN$10)))</f>
        <v/>
      </c>
      <c r="JO62" s="56" t="str" cm="1">
        <f t="array" ref="JO62">IF(OR(JO$10="", $B62=""), "", SUMPRODUCT(($CY62:$GD62=JO$8)*($CY$10:$GD$10=JO$10)))</f>
        <v/>
      </c>
      <c r="JP62" s="56" t="str" cm="1">
        <f t="array" ref="JP62">IF(OR(JP$10="", $B62=""), "", SUMPRODUCT(($CY62:$GD62=JP$8)*($CY$10:$GD$10=JP$10)))</f>
        <v/>
      </c>
      <c r="JQ62" s="56" t="str" cm="1">
        <f t="array" ref="JQ62">IF(OR(JQ$10="", $B62=""), "", SUMPRODUCT(($CY62:$GD62=JQ$8)*($CY$10:$GD$10=JQ$10)))</f>
        <v/>
      </c>
      <c r="JR62" s="56" t="str" cm="1">
        <f t="array" ref="JR62">IF(OR(JR$10="", $B62=""), "", SUMPRODUCT(($CY62:$GD62=JR$8)*($CY$10:$GD$10=JR$10)))</f>
        <v/>
      </c>
      <c r="JS62" s="56" t="str" cm="1">
        <f t="array" ref="JS62">IF(OR(JS$10="", $B62=""), "", SUMPRODUCT(($CY62:$GD62=JS$8)*($CY$10:$GD$10=JS$10)))</f>
        <v/>
      </c>
      <c r="JT62" s="56" t="str" cm="1">
        <f t="array" ref="JT62">IF(OR(JT$10="", $B62=""), "", SUMPRODUCT(($CY62:$GD62=JT$8)*($CY$10:$GD$10=JT$10)))</f>
        <v/>
      </c>
      <c r="JU62" s="56" t="str" cm="1">
        <f t="array" ref="JU62">IF(OR(JU$10="", $B62=""), "", SUMPRODUCT(($CY62:$GD62=JU$8)*($CY$10:$GD$10=JU$10)))</f>
        <v/>
      </c>
      <c r="JV62" s="56" t="str" cm="1">
        <f t="array" ref="JV62">IF(OR(JV$10="", $B62=""), "", SUMPRODUCT(($CY62:$GD62=JV$8)*($CY$10:$GD$10=JV$10)))</f>
        <v/>
      </c>
      <c r="JW62" s="56" t="str" cm="1">
        <f t="array" ref="JW62">IF(OR(JW$10="", $B62=""), "", SUMPRODUCT(($CY62:$GD62=JW$8)*($CY$10:$GD$10=JW$10)))</f>
        <v/>
      </c>
      <c r="JX62" s="56" t="str" cm="1">
        <f t="array" ref="JX62">IF(OR(JX$10="", $B62=""), "", SUMPRODUCT(($CY62:$GD62=JX$8)*($CY$10:$GD$10=JX$10)))</f>
        <v/>
      </c>
      <c r="JY62" s="56" t="str" cm="1">
        <f t="array" ref="JY62">IF(OR(JY$10="", $B62=""), "", SUMPRODUCT(($CY62:$GD62=JY$8)*($CY$10:$GD$10=JY$10)))</f>
        <v/>
      </c>
      <c r="JZ62" s="56" t="str" cm="1">
        <f t="array" ref="JZ62">IF(OR(JZ$10="", $B62=""), "", SUMPRODUCT(($CY62:$GD62=JZ$8)*($CY$10:$GD$10=JZ$10)))</f>
        <v/>
      </c>
      <c r="KA62" s="56" t="str" cm="1">
        <f t="array" ref="KA62">IF(OR(KA$10="", $B62=""), "", SUMPRODUCT(($CY62:$GD62=KA$8)*($CY$10:$GD$10=KA$10)))</f>
        <v/>
      </c>
      <c r="KB62" s="56" t="str" cm="1">
        <f t="array" ref="KB62">IF(OR(KB$10="", $B62=""), "", SUMPRODUCT(($CY62:$GD62=KB$8)*($CY$10:$GD$10=KB$10)))</f>
        <v/>
      </c>
      <c r="KC62" s="56" t="str" cm="1">
        <f t="array" ref="KC62">IF(OR(KC$10="", $B62=""), "", SUMPRODUCT(($CY62:$GD62=KC$8)*($CY$10:$GD$10=KC$10)))</f>
        <v/>
      </c>
      <c r="KD62" s="57" t="str" cm="1">
        <f t="array" ref="KD62">IF(OR(KD$10="", $B62=""), "", SUMPRODUCT(($CY62:$GD62=KD$8)*($CY$10:$GD$10=KD$10)))</f>
        <v/>
      </c>
      <c r="KF62" s="70" t="str">
        <f t="shared" si="213"/>
        <v/>
      </c>
      <c r="KH62" s="76" t="str">
        <f t="shared" si="217"/>
        <v/>
      </c>
      <c r="KI62" s="77" t="str">
        <f t="shared" si="217"/>
        <v/>
      </c>
      <c r="KJ62" s="77" t="str">
        <f t="shared" si="217"/>
        <v/>
      </c>
      <c r="KK62" s="77" t="str">
        <f t="shared" si="217"/>
        <v/>
      </c>
      <c r="KL62" s="77" t="str">
        <f t="shared" si="217"/>
        <v/>
      </c>
      <c r="KM62" s="77" t="str">
        <f t="shared" si="217"/>
        <v/>
      </c>
      <c r="KN62" s="77" t="str">
        <f t="shared" si="217"/>
        <v/>
      </c>
      <c r="KO62" s="77" t="str">
        <f t="shared" si="217"/>
        <v/>
      </c>
      <c r="KP62" s="77" t="str">
        <f t="shared" si="217"/>
        <v/>
      </c>
      <c r="KQ62" s="77" t="str">
        <f t="shared" si="217"/>
        <v/>
      </c>
      <c r="KR62" s="77" t="str">
        <f t="shared" si="217"/>
        <v/>
      </c>
      <c r="KS62" s="77" t="str">
        <f t="shared" si="217"/>
        <v/>
      </c>
      <c r="KT62" s="78" t="str">
        <f t="shared" si="217"/>
        <v/>
      </c>
      <c r="KV62" s="97" t="str">
        <f t="shared" si="215"/>
        <v/>
      </c>
      <c r="KW62" s="98" t="str">
        <f t="shared" si="216"/>
        <v/>
      </c>
    </row>
    <row r="63" spans="1:309" x14ac:dyDescent="0.25">
      <c r="A63" s="2"/>
      <c r="B63" s="291"/>
      <c r="C63" s="292"/>
      <c r="D63" s="293"/>
      <c r="E63" s="294"/>
      <c r="F63" s="295"/>
      <c r="G63" s="296"/>
      <c r="H63" s="296"/>
      <c r="I63" s="296"/>
      <c r="J63" s="296"/>
      <c r="K63" s="297"/>
      <c r="L63" s="295"/>
      <c r="M63" s="296"/>
      <c r="N63" s="296"/>
      <c r="O63" s="296"/>
      <c r="P63" s="296"/>
      <c r="Q63" s="297"/>
      <c r="R63" s="295"/>
      <c r="S63" s="296"/>
      <c r="T63" s="296"/>
      <c r="U63" s="296"/>
      <c r="V63" s="296"/>
      <c r="W63" s="297"/>
      <c r="X63" s="295"/>
      <c r="Y63" s="296"/>
      <c r="Z63" s="296"/>
      <c r="AA63" s="296"/>
      <c r="AB63" s="296"/>
      <c r="AC63" s="297"/>
      <c r="AD63" s="295"/>
      <c r="AE63" s="296"/>
      <c r="AF63" s="296"/>
      <c r="AG63" s="296"/>
      <c r="AH63" s="296"/>
      <c r="AI63" s="297"/>
      <c r="AJ63" s="295"/>
      <c r="AK63" s="296"/>
      <c r="AL63" s="296"/>
      <c r="AM63" s="296"/>
      <c r="AN63" s="296"/>
      <c r="AO63" s="297"/>
      <c r="AP63" s="295"/>
      <c r="AQ63" s="296"/>
      <c r="AR63" s="296"/>
      <c r="AS63" s="296"/>
      <c r="AT63" s="296"/>
      <c r="AU63" s="297"/>
      <c r="AV63" s="295"/>
      <c r="AW63" s="296"/>
      <c r="AX63" s="296"/>
      <c r="AY63" s="296"/>
      <c r="AZ63" s="296"/>
      <c r="BA63" s="297"/>
      <c r="BB63" s="295"/>
      <c r="BC63" s="296"/>
      <c r="BD63" s="296"/>
      <c r="BE63" s="296"/>
      <c r="BF63" s="296"/>
      <c r="BG63" s="297"/>
      <c r="BH63" s="295"/>
      <c r="BI63" s="296"/>
      <c r="BJ63" s="296"/>
      <c r="BK63" s="296"/>
      <c r="BL63" s="296"/>
      <c r="BM63" s="297"/>
      <c r="BN63" s="295"/>
      <c r="BO63" s="296"/>
      <c r="BP63" s="296"/>
      <c r="BQ63" s="296"/>
      <c r="BR63" s="296"/>
      <c r="BS63" s="297"/>
      <c r="BT63" s="295"/>
      <c r="BU63" s="296"/>
      <c r="BV63" s="296"/>
      <c r="BW63" s="296"/>
      <c r="BX63" s="296"/>
      <c r="BY63" s="297"/>
      <c r="BZ63" s="295"/>
      <c r="CA63" s="296"/>
      <c r="CB63" s="296"/>
      <c r="CC63" s="296"/>
      <c r="CD63" s="296"/>
      <c r="CE63" s="297"/>
      <c r="CF63" s="295"/>
      <c r="CG63" s="296"/>
      <c r="CH63" s="296"/>
      <c r="CI63" s="296"/>
      <c r="CJ63" s="296"/>
      <c r="CK63" s="297"/>
      <c r="CL63" s="295"/>
      <c r="CM63" s="296"/>
      <c r="CN63" s="296"/>
      <c r="CO63" s="296"/>
      <c r="CP63" s="296"/>
      <c r="CQ63" s="297"/>
      <c r="CR63" s="2"/>
      <c r="CV63" s="116" t="str">
        <f t="shared" si="210"/>
        <v/>
      </c>
      <c r="CW63" s="117" t="str">
        <f t="shared" si="211"/>
        <v/>
      </c>
      <c r="CY63" s="32" t="str">
        <f t="shared" ca="1" si="212"/>
        <v/>
      </c>
      <c r="CZ63" s="33" t="str">
        <f t="shared" ca="1" si="126"/>
        <v/>
      </c>
      <c r="DA63" s="33" t="str">
        <f t="shared" ca="1" si="127"/>
        <v/>
      </c>
      <c r="DB63" s="33" t="str">
        <f t="shared" ca="1" si="128"/>
        <v/>
      </c>
      <c r="DC63" s="33" t="str">
        <f t="shared" ca="1" si="129"/>
        <v/>
      </c>
      <c r="DD63" s="33" t="str">
        <f t="shared" ca="1" si="130"/>
        <v/>
      </c>
      <c r="DE63" s="33" t="str">
        <f t="shared" ca="1" si="131"/>
        <v/>
      </c>
      <c r="DF63" s="33" t="str">
        <f t="shared" ca="1" si="132"/>
        <v/>
      </c>
      <c r="DG63" s="33" t="str">
        <f t="shared" ca="1" si="133"/>
        <v/>
      </c>
      <c r="DH63" s="33" t="str">
        <f t="shared" ca="1" si="134"/>
        <v/>
      </c>
      <c r="DI63" s="33" t="str">
        <f t="shared" ca="1" si="135"/>
        <v/>
      </c>
      <c r="DJ63" s="33" t="str">
        <f t="shared" ca="1" si="136"/>
        <v/>
      </c>
      <c r="DK63" s="33" t="str">
        <f t="shared" ca="1" si="137"/>
        <v/>
      </c>
      <c r="DL63" s="33" t="str">
        <f t="shared" ca="1" si="138"/>
        <v/>
      </c>
      <c r="DM63" s="33" t="str">
        <f t="shared" ca="1" si="139"/>
        <v/>
      </c>
      <c r="DN63" s="33" t="str">
        <f t="shared" ca="1" si="140"/>
        <v/>
      </c>
      <c r="DO63" s="33" t="str">
        <f t="shared" ca="1" si="141"/>
        <v/>
      </c>
      <c r="DP63" s="33" t="str">
        <f t="shared" ca="1" si="142"/>
        <v/>
      </c>
      <c r="DQ63" s="33" t="str">
        <f t="shared" ca="1" si="143"/>
        <v/>
      </c>
      <c r="DR63" s="33" t="str">
        <f t="shared" ca="1" si="144"/>
        <v/>
      </c>
      <c r="DS63" s="33" t="str">
        <f t="shared" ca="1" si="145"/>
        <v/>
      </c>
      <c r="DT63" s="33" t="str">
        <f t="shared" ca="1" si="146"/>
        <v/>
      </c>
      <c r="DU63" s="33" t="str">
        <f t="shared" ca="1" si="147"/>
        <v/>
      </c>
      <c r="DV63" s="33" t="str">
        <f t="shared" ca="1" si="148"/>
        <v/>
      </c>
      <c r="DW63" s="33" t="str">
        <f t="shared" ca="1" si="149"/>
        <v/>
      </c>
      <c r="DX63" s="33" t="str">
        <f t="shared" ca="1" si="150"/>
        <v/>
      </c>
      <c r="DY63" s="33" t="str">
        <f t="shared" ca="1" si="151"/>
        <v/>
      </c>
      <c r="DZ63" s="33" t="str">
        <f t="shared" ca="1" si="152"/>
        <v/>
      </c>
      <c r="EA63" s="33" t="str">
        <f t="shared" ca="1" si="153"/>
        <v/>
      </c>
      <c r="EB63" s="33" t="str">
        <f t="shared" ca="1" si="154"/>
        <v/>
      </c>
      <c r="EC63" s="33" t="str">
        <f t="shared" ca="1" si="155"/>
        <v/>
      </c>
      <c r="ED63" s="33" t="str">
        <f t="shared" ca="1" si="156"/>
        <v/>
      </c>
      <c r="EE63" s="33" t="str">
        <f t="shared" ca="1" si="157"/>
        <v/>
      </c>
      <c r="EF63" s="33" t="str">
        <f t="shared" ca="1" si="158"/>
        <v/>
      </c>
      <c r="EG63" s="33" t="str">
        <f t="shared" ca="1" si="159"/>
        <v/>
      </c>
      <c r="EH63" s="33" t="str">
        <f t="shared" ca="1" si="160"/>
        <v/>
      </c>
      <c r="EI63" s="33" t="str">
        <f t="shared" ca="1" si="161"/>
        <v/>
      </c>
      <c r="EJ63" s="33" t="str">
        <f t="shared" ca="1" si="162"/>
        <v/>
      </c>
      <c r="EK63" s="33" t="str">
        <f t="shared" ca="1" si="163"/>
        <v/>
      </c>
      <c r="EL63" s="33" t="str">
        <f t="shared" ca="1" si="164"/>
        <v/>
      </c>
      <c r="EM63" s="33" t="str">
        <f t="shared" ca="1" si="165"/>
        <v/>
      </c>
      <c r="EN63" s="33" t="str">
        <f t="shared" ca="1" si="166"/>
        <v/>
      </c>
      <c r="EO63" s="33" t="str">
        <f t="shared" ca="1" si="167"/>
        <v/>
      </c>
      <c r="EP63" s="33" t="str">
        <f t="shared" ca="1" si="168"/>
        <v/>
      </c>
      <c r="EQ63" s="33" t="str">
        <f t="shared" ca="1" si="169"/>
        <v/>
      </c>
      <c r="ER63" s="33" t="str">
        <f t="shared" ca="1" si="170"/>
        <v/>
      </c>
      <c r="ES63" s="33" t="str">
        <f t="shared" ca="1" si="171"/>
        <v/>
      </c>
      <c r="ET63" s="33" t="str">
        <f t="shared" ca="1" si="172"/>
        <v/>
      </c>
      <c r="EU63" s="33" t="str">
        <f t="shared" ca="1" si="173"/>
        <v/>
      </c>
      <c r="EV63" s="33" t="str">
        <f t="shared" ca="1" si="174"/>
        <v/>
      </c>
      <c r="EW63" s="33" t="str">
        <f t="shared" ca="1" si="175"/>
        <v/>
      </c>
      <c r="EX63" s="33" t="str">
        <f t="shared" ca="1" si="176"/>
        <v/>
      </c>
      <c r="EY63" s="33" t="str">
        <f t="shared" ca="1" si="177"/>
        <v/>
      </c>
      <c r="EZ63" s="33" t="str">
        <f t="shared" ca="1" si="178"/>
        <v/>
      </c>
      <c r="FA63" s="33" t="str">
        <f t="shared" ca="1" si="179"/>
        <v/>
      </c>
      <c r="FB63" s="33" t="str">
        <f t="shared" ca="1" si="180"/>
        <v/>
      </c>
      <c r="FC63" s="33" t="str">
        <f t="shared" ca="1" si="181"/>
        <v/>
      </c>
      <c r="FD63" s="33" t="str">
        <f t="shared" ca="1" si="182"/>
        <v/>
      </c>
      <c r="FE63" s="33" t="str">
        <f t="shared" ca="1" si="183"/>
        <v/>
      </c>
      <c r="FF63" s="33" t="str">
        <f t="shared" ca="1" si="184"/>
        <v/>
      </c>
      <c r="FG63" s="33" t="str">
        <f t="shared" ca="1" si="185"/>
        <v/>
      </c>
      <c r="FH63" s="33" t="str">
        <f t="shared" ca="1" si="186"/>
        <v/>
      </c>
      <c r="FI63" s="33" t="str">
        <f t="shared" ca="1" si="187"/>
        <v/>
      </c>
      <c r="FJ63" s="33" t="str">
        <f t="shared" ca="1" si="188"/>
        <v/>
      </c>
      <c r="FK63" s="33" t="str">
        <f t="shared" ca="1" si="189"/>
        <v/>
      </c>
      <c r="FL63" s="33" t="str">
        <f t="shared" ca="1" si="190"/>
        <v/>
      </c>
      <c r="FM63" s="33" t="str">
        <f t="shared" ca="1" si="191"/>
        <v/>
      </c>
      <c r="FN63" s="33" t="str">
        <f t="shared" ca="1" si="192"/>
        <v/>
      </c>
      <c r="FO63" s="33" t="str">
        <f t="shared" ca="1" si="193"/>
        <v/>
      </c>
      <c r="FP63" s="33" t="str">
        <f t="shared" ca="1" si="194"/>
        <v/>
      </c>
      <c r="FQ63" s="33" t="str">
        <f t="shared" ca="1" si="195"/>
        <v/>
      </c>
      <c r="FR63" s="33" t="str">
        <f t="shared" ca="1" si="196"/>
        <v/>
      </c>
      <c r="FS63" s="33" t="str">
        <f t="shared" ca="1" si="197"/>
        <v/>
      </c>
      <c r="FT63" s="33" t="str">
        <f t="shared" ca="1" si="198"/>
        <v/>
      </c>
      <c r="FU63" s="33" t="str">
        <f t="shared" ca="1" si="199"/>
        <v/>
      </c>
      <c r="FV63" s="33" t="str">
        <f t="shared" ca="1" si="200"/>
        <v/>
      </c>
      <c r="FW63" s="33" t="str">
        <f t="shared" ca="1" si="201"/>
        <v/>
      </c>
      <c r="FX63" s="33" t="str">
        <f t="shared" ca="1" si="202"/>
        <v/>
      </c>
      <c r="FY63" s="33" t="str">
        <f t="shared" ca="1" si="203"/>
        <v/>
      </c>
      <c r="FZ63" s="33" t="str">
        <f t="shared" ca="1" si="204"/>
        <v/>
      </c>
      <c r="GA63" s="33" t="str">
        <f t="shared" ca="1" si="205"/>
        <v/>
      </c>
      <c r="GB63" s="33" t="str">
        <f t="shared" ca="1" si="206"/>
        <v/>
      </c>
      <c r="GC63" s="33" t="str">
        <f t="shared" ca="1" si="207"/>
        <v/>
      </c>
      <c r="GD63" s="34" t="str">
        <f t="shared" ca="1" si="208"/>
        <v/>
      </c>
      <c r="GF63" s="41" t="str" cm="1">
        <f t="array" ref="GF63">IFERROR(IF(OR(GF$10="", $B63="", $F63="", L63="", GF$8=""), "", IF(GF$9="", L63/$F63, (L63-INDEX($L63:$CQ63, $GE63, MATCH(CONCATENATE(GF$10, " - ", GF$8-7), $L$68:$CQ$68, 0)))/$F63)), "")</f>
        <v/>
      </c>
      <c r="GG63" s="42" t="str" cm="1">
        <f t="array" ref="GG63">IFERROR(IF(OR(GG$10="", $B63="", $G63="", M63="", GG$8=""), "", IF(GG$9="", M63/$G63, (M63-INDEX($L63:$CQ63, $GE63, MATCH(CONCATENATE(GG$10, " - ", GG$8-7), $L$68:$CQ$68, 0)))/$G63)), "")</f>
        <v/>
      </c>
      <c r="GH63" s="42" t="str" cm="1">
        <f t="array" ref="GH63">IFERROR(IF(OR(GH$10="", $B63="", $H63="", N63="", GH$8=""), "", IF(GH$9="", N63/$H63, (N63-INDEX($L63:$CQ63, $GE63, MATCH(CONCATENATE(GH$10, " - ", GH$8-7), $L$68:$CQ$68, 0)))/$H63)), "")</f>
        <v/>
      </c>
      <c r="GI63" s="42" t="str" cm="1">
        <f t="array" ref="GI63">IFERROR(IF(OR(GI$10="", $B63="", $I63="", O63="", GI$8=""), "", IF(GI$9="", O63/$I63, (O63-INDEX($L63:$CQ63, $GE63, MATCH(CONCATENATE(GI$10, " - ", GI$8-7), $L$68:$CQ$68, 0)))/$I63)), "")</f>
        <v/>
      </c>
      <c r="GJ63" s="42" t="str" cm="1">
        <f t="array" ref="GJ63">IFERROR(IF(OR(GJ$10="", $B63="", $J63="", P63="", GJ$8=""), "", IF(GJ$9="", P63/$J63, (P63-INDEX($L63:$CQ63, $GE63, MATCH(CONCATENATE(GJ$10, " - ", GJ$8-7), $L$68:$CQ$68, 0)))/$J63)), "")</f>
        <v/>
      </c>
      <c r="GK63" s="43" t="str" cm="1">
        <f t="array" ref="GK63">IFERROR(IF(OR(GK$10="", $B63="", $K63="", Q63="", GK$8=""), "", IF(GK$9="", Q63/$K63, (Q63-INDEX($L63:$CQ63, $GE63, MATCH(CONCATENATE(GK$10, " - ", GK$8-7), $L$68:$CQ$68, 0)))/$K63)), "")</f>
        <v/>
      </c>
      <c r="GL63" s="41" t="str" cm="1">
        <f t="array" ref="GL63">IFERROR(IF(OR(GL$10="", $B63="", $F63="", R63="", GL$8=""), "", IF(GL$9="", R63/$F63, (R63-INDEX($L63:$CQ63, $GE63, MATCH(CONCATENATE(GL$10, " - ", GL$8-7), $L$68:$CQ$68, 0)))/$F63)), "")</f>
        <v/>
      </c>
      <c r="GM63" s="42" t="str" cm="1">
        <f t="array" ref="GM63">IFERROR(IF(OR(GM$10="", $B63="", $G63="", S63="", GM$8=""), "", IF(GM$9="", S63/$G63, (S63-INDEX($L63:$CQ63, $GE63, MATCH(CONCATENATE(GM$10, " - ", GM$8-7), $L$68:$CQ$68, 0)))/$G63)), "")</f>
        <v/>
      </c>
      <c r="GN63" s="42" t="str" cm="1">
        <f t="array" ref="GN63">IFERROR(IF(OR(GN$10="", $B63="", $H63="", T63="", GN$8=""), "", IF(GN$9="", T63/$H63, (T63-INDEX($L63:$CQ63, $GE63, MATCH(CONCATENATE(GN$10, " - ", GN$8-7), $L$68:$CQ$68, 0)))/$H63)), "")</f>
        <v/>
      </c>
      <c r="GO63" s="42" t="str" cm="1">
        <f t="array" ref="GO63">IFERROR(IF(OR(GO$10="", $B63="", $I63="", U63="", GO$8=""), "", IF(GO$9="", U63/$I63, (U63-INDEX($L63:$CQ63, $GE63, MATCH(CONCATENATE(GO$10, " - ", GO$8-7), $L$68:$CQ$68, 0)))/$I63)), "")</f>
        <v/>
      </c>
      <c r="GP63" s="42" t="str" cm="1">
        <f t="array" ref="GP63">IFERROR(IF(OR(GP$10="", $B63="", $J63="", V63="", GP$8=""), "", IF(GP$9="", V63/$J63, (V63-INDEX($L63:$CQ63, $GE63, MATCH(CONCATENATE(GP$10, " - ", GP$8-7), $L$68:$CQ$68, 0)))/$J63)), "")</f>
        <v/>
      </c>
      <c r="GQ63" s="43" t="str" cm="1">
        <f t="array" ref="GQ63">IFERROR(IF(OR(GQ$10="", $B63="", $K63="", W63="", GQ$8=""), "", IF(GQ$9="", W63/$K63, (W63-INDEX($L63:$CQ63, $GE63, MATCH(CONCATENATE(GQ$10, " - ", GQ$8-7), $L$68:$CQ$68, 0)))/$K63)), "")</f>
        <v/>
      </c>
      <c r="GR63" s="41" t="str" cm="1">
        <f t="array" ref="GR63">IFERROR(IF(OR(GR$10="", $B63="", $F63="", X63="", GR$8=""), "", IF(GR$9="", X63/$F63, (X63-INDEX($L63:$CQ63, $GE63, MATCH(CONCATENATE(GR$10, " - ", GR$8-7), $L$68:$CQ$68, 0)))/$F63)), "")</f>
        <v/>
      </c>
      <c r="GS63" s="42" t="str" cm="1">
        <f t="array" ref="GS63">IFERROR(IF(OR(GS$10="", $B63="", $G63="", Y63="", GS$8=""), "", IF(GS$9="", Y63/$G63, (Y63-INDEX($L63:$CQ63, $GE63, MATCH(CONCATENATE(GS$10, " - ", GS$8-7), $L$68:$CQ$68, 0)))/$G63)), "")</f>
        <v/>
      </c>
      <c r="GT63" s="42" t="str" cm="1">
        <f t="array" ref="GT63">IFERROR(IF(OR(GT$10="", $B63="", $H63="", Z63="", GT$8=""), "", IF(GT$9="", Z63/$H63, (Z63-INDEX($L63:$CQ63, $GE63, MATCH(CONCATENATE(GT$10, " - ", GT$8-7), $L$68:$CQ$68, 0)))/$H63)), "")</f>
        <v/>
      </c>
      <c r="GU63" s="42" t="str" cm="1">
        <f t="array" ref="GU63">IFERROR(IF(OR(GU$10="", $B63="", $I63="", AA63="", GU$8=""), "", IF(GU$9="", AA63/$I63, (AA63-INDEX($L63:$CQ63, $GE63, MATCH(CONCATENATE(GU$10, " - ", GU$8-7), $L$68:$CQ$68, 0)))/$I63)), "")</f>
        <v/>
      </c>
      <c r="GV63" s="42" t="str" cm="1">
        <f t="array" ref="GV63">IFERROR(IF(OR(GV$10="", $B63="", $J63="", AB63="", GV$8=""), "", IF(GV$9="", AB63/$J63, (AB63-INDEX($L63:$CQ63, $GE63, MATCH(CONCATENATE(GV$10, " - ", GV$8-7), $L$68:$CQ$68, 0)))/$J63)), "")</f>
        <v/>
      </c>
      <c r="GW63" s="43" t="str" cm="1">
        <f t="array" ref="GW63">IFERROR(IF(OR(GW$10="", $B63="", $K63="", AC63="", GW$8=""), "", IF(GW$9="", AC63/$K63, (AC63-INDEX($L63:$CQ63, $GE63, MATCH(CONCATENATE(GW$10, " - ", GW$8-7), $L$68:$CQ$68, 0)))/$K63)), "")</f>
        <v/>
      </c>
      <c r="GX63" s="41" t="str" cm="1">
        <f t="array" ref="GX63">IFERROR(IF(OR(GX$10="", $B63="", $F63="", AD63="", GX$8=""), "", IF(GX$9="", AD63/$F63, (AD63-INDEX($L63:$CQ63, $GE63, MATCH(CONCATENATE(GX$10, " - ", GX$8-7), $L$68:$CQ$68, 0)))/$F63)), "")</f>
        <v/>
      </c>
      <c r="GY63" s="42" t="str" cm="1">
        <f t="array" ref="GY63">IFERROR(IF(OR(GY$10="", $B63="", $G63="", AE63="", GY$8=""), "", IF(GY$9="", AE63/$G63, (AE63-INDEX($L63:$CQ63, $GE63, MATCH(CONCATENATE(GY$10, " - ", GY$8-7), $L$68:$CQ$68, 0)))/$G63)), "")</f>
        <v/>
      </c>
      <c r="GZ63" s="42" t="str" cm="1">
        <f t="array" ref="GZ63">IFERROR(IF(OR(GZ$10="", $B63="", $H63="", AF63="", GZ$8=""), "", IF(GZ$9="", AF63/$H63, (AF63-INDEX($L63:$CQ63, $GE63, MATCH(CONCATENATE(GZ$10, " - ", GZ$8-7), $L$68:$CQ$68, 0)))/$H63)), "")</f>
        <v/>
      </c>
      <c r="HA63" s="42" t="str" cm="1">
        <f t="array" ref="HA63">IFERROR(IF(OR(HA$10="", $B63="", $I63="", AG63="", HA$8=""), "", IF(HA$9="", AG63/$I63, (AG63-INDEX($L63:$CQ63, $GE63, MATCH(CONCATENATE(HA$10, " - ", HA$8-7), $L$68:$CQ$68, 0)))/$I63)), "")</f>
        <v/>
      </c>
      <c r="HB63" s="42" t="str" cm="1">
        <f t="array" ref="HB63">IFERROR(IF(OR(HB$10="", $B63="", $J63="", AH63="", HB$8=""), "", IF(HB$9="", AH63/$J63, (AH63-INDEX($L63:$CQ63, $GE63, MATCH(CONCATENATE(HB$10, " - ", HB$8-7), $L$68:$CQ$68, 0)))/$J63)), "")</f>
        <v/>
      </c>
      <c r="HC63" s="43" t="str" cm="1">
        <f t="array" ref="HC63">IFERROR(IF(OR(HC$10="", $B63="", $K63="", AI63="", HC$8=""), "", IF(HC$9="", AI63/$K63, (AI63-INDEX($L63:$CQ63, $GE63, MATCH(CONCATENATE(HC$10, " - ", HC$8-7), $L$68:$CQ$68, 0)))/$K63)), "")</f>
        <v/>
      </c>
      <c r="HD63" s="41" t="str" cm="1">
        <f t="array" ref="HD63">IFERROR(IF(OR(HD$10="", $B63="", $F63="", AJ63="", HD$8=""), "", IF(HD$9="", AJ63/$F63, (AJ63-INDEX($L63:$CQ63, $GE63, MATCH(CONCATENATE(HD$10, " - ", HD$8-7), $L$68:$CQ$68, 0)))/$F63)), "")</f>
        <v/>
      </c>
      <c r="HE63" s="42" t="str" cm="1">
        <f t="array" ref="HE63">IFERROR(IF(OR(HE$10="", $B63="", $G63="", AK63="", HE$8=""), "", IF(HE$9="", AK63/$G63, (AK63-INDEX($L63:$CQ63, $GE63, MATCH(CONCATENATE(HE$10, " - ", HE$8-7), $L$68:$CQ$68, 0)))/$G63)), "")</f>
        <v/>
      </c>
      <c r="HF63" s="42" t="str" cm="1">
        <f t="array" ref="HF63">IFERROR(IF(OR(HF$10="", $B63="", $H63="", AL63="", HF$8=""), "", IF(HF$9="", AL63/$H63, (AL63-INDEX($L63:$CQ63, $GE63, MATCH(CONCATENATE(HF$10, " - ", HF$8-7), $L$68:$CQ$68, 0)))/$H63)), "")</f>
        <v/>
      </c>
      <c r="HG63" s="42" t="str" cm="1">
        <f t="array" ref="HG63">IFERROR(IF(OR(HG$10="", $B63="", $I63="", AM63="", HG$8=""), "", IF(HG$9="", AM63/$I63, (AM63-INDEX($L63:$CQ63, $GE63, MATCH(CONCATENATE(HG$10, " - ", HG$8-7), $L$68:$CQ$68, 0)))/$I63)), "")</f>
        <v/>
      </c>
      <c r="HH63" s="42" t="str" cm="1">
        <f t="array" ref="HH63">IFERROR(IF(OR(HH$10="", $B63="", $J63="", AN63="", HH$8=""), "", IF(HH$9="", AN63/$J63, (AN63-INDEX($L63:$CQ63, $GE63, MATCH(CONCATENATE(HH$10, " - ", HH$8-7), $L$68:$CQ$68, 0)))/$J63)), "")</f>
        <v/>
      </c>
      <c r="HI63" s="43" t="str" cm="1">
        <f t="array" ref="HI63">IFERROR(IF(OR(HI$10="", $B63="", $K63="", AO63="", HI$8=""), "", IF(HI$9="", AO63/$K63, (AO63-INDEX($L63:$CQ63, $GE63, MATCH(CONCATENATE(HI$10, " - ", HI$8-7), $L$68:$CQ$68, 0)))/$K63)), "")</f>
        <v/>
      </c>
      <c r="HJ63" s="41" t="str" cm="1">
        <f t="array" ref="HJ63">IFERROR(IF(OR(HJ$10="", $B63="", $F63="", AP63="", HJ$8=""), "", IF(HJ$9="", AP63/$F63, (AP63-INDEX($L63:$CQ63, $GE63, MATCH(CONCATENATE(HJ$10, " - ", HJ$8-7), $L$68:$CQ$68, 0)))/$F63)), "")</f>
        <v/>
      </c>
      <c r="HK63" s="42" t="str" cm="1">
        <f t="array" ref="HK63">IFERROR(IF(OR(HK$10="", $B63="", $G63="", AQ63="", HK$8=""), "", IF(HK$9="", AQ63/$G63, (AQ63-INDEX($L63:$CQ63, $GE63, MATCH(CONCATENATE(HK$10, " - ", HK$8-7), $L$68:$CQ$68, 0)))/$G63)), "")</f>
        <v/>
      </c>
      <c r="HL63" s="42" t="str" cm="1">
        <f t="array" ref="HL63">IFERROR(IF(OR(HL$10="", $B63="", $H63="", AR63="", HL$8=""), "", IF(HL$9="", AR63/$H63, (AR63-INDEX($L63:$CQ63, $GE63, MATCH(CONCATENATE(HL$10, " - ", HL$8-7), $L$68:$CQ$68, 0)))/$H63)), "")</f>
        <v/>
      </c>
      <c r="HM63" s="42" t="str" cm="1">
        <f t="array" ref="HM63">IFERROR(IF(OR(HM$10="", $B63="", $I63="", AS63="", HM$8=""), "", IF(HM$9="", AS63/$I63, (AS63-INDEX($L63:$CQ63, $GE63, MATCH(CONCATENATE(HM$10, " - ", HM$8-7), $L$68:$CQ$68, 0)))/$I63)), "")</f>
        <v/>
      </c>
      <c r="HN63" s="42" t="str" cm="1">
        <f t="array" ref="HN63">IFERROR(IF(OR(HN$10="", $B63="", $J63="", AT63="", HN$8=""), "", IF(HN$9="", AT63/$J63, (AT63-INDEX($L63:$CQ63, $GE63, MATCH(CONCATENATE(HN$10, " - ", HN$8-7), $L$68:$CQ$68, 0)))/$J63)), "")</f>
        <v/>
      </c>
      <c r="HO63" s="43" t="str" cm="1">
        <f t="array" ref="HO63">IFERROR(IF(OR(HO$10="", $B63="", $K63="", AU63="", HO$8=""), "", IF(HO$9="", AU63/$K63, (AU63-INDEX($L63:$CQ63, $GE63, MATCH(CONCATENATE(HO$10, " - ", HO$8-7), $L$68:$CQ$68, 0)))/$K63)), "")</f>
        <v/>
      </c>
      <c r="HP63" s="41" t="str" cm="1">
        <f t="array" ref="HP63">IFERROR(IF(OR(HP$10="", $B63="", $F63="", AV63="", HP$8=""), "", IF(HP$9="", AV63/$F63, (AV63-INDEX($L63:$CQ63, $GE63, MATCH(CONCATENATE(HP$10, " - ", HP$8-7), $L$68:$CQ$68, 0)))/$F63)), "")</f>
        <v/>
      </c>
      <c r="HQ63" s="42" t="str" cm="1">
        <f t="array" ref="HQ63">IFERROR(IF(OR(HQ$10="", $B63="", $G63="", AW63="", HQ$8=""), "", IF(HQ$9="", AW63/$G63, (AW63-INDEX($L63:$CQ63, $GE63, MATCH(CONCATENATE(HQ$10, " - ", HQ$8-7), $L$68:$CQ$68, 0)))/$G63)), "")</f>
        <v/>
      </c>
      <c r="HR63" s="42" t="str" cm="1">
        <f t="array" ref="HR63">IFERROR(IF(OR(HR$10="", $B63="", $H63="", AX63="", HR$8=""), "", IF(HR$9="", AX63/$H63, (AX63-INDEX($L63:$CQ63, $GE63, MATCH(CONCATENATE(HR$10, " - ", HR$8-7), $L$68:$CQ$68, 0)))/$H63)), "")</f>
        <v/>
      </c>
      <c r="HS63" s="42" t="str" cm="1">
        <f t="array" ref="HS63">IFERROR(IF(OR(HS$10="", $B63="", $I63="", AY63="", HS$8=""), "", IF(HS$9="", AY63/$I63, (AY63-INDEX($L63:$CQ63, $GE63, MATCH(CONCATENATE(HS$10, " - ", HS$8-7), $L$68:$CQ$68, 0)))/$I63)), "")</f>
        <v/>
      </c>
      <c r="HT63" s="42" t="str" cm="1">
        <f t="array" ref="HT63">IFERROR(IF(OR(HT$10="", $B63="", $J63="", AZ63="", HT$8=""), "", IF(HT$9="", AZ63/$J63, (AZ63-INDEX($L63:$CQ63, $GE63, MATCH(CONCATENATE(HT$10, " - ", HT$8-7), $L$68:$CQ$68, 0)))/$J63)), "")</f>
        <v/>
      </c>
      <c r="HU63" s="43" t="str" cm="1">
        <f t="array" ref="HU63">IFERROR(IF(OR(HU$10="", $B63="", $K63="", BA63="", HU$8=""), "", IF(HU$9="", BA63/$K63, (BA63-INDEX($L63:$CQ63, $GE63, MATCH(CONCATENATE(HU$10, " - ", HU$8-7), $L$68:$CQ$68, 0)))/$K63)), "")</f>
        <v/>
      </c>
      <c r="HV63" s="41" t="str" cm="1">
        <f t="array" ref="HV63">IFERROR(IF(OR(HV$10="", $B63="", $F63="", BB63="", HV$8=""), "", IF(HV$9="", BB63/$F63, (BB63-INDEX($L63:$CQ63, $GE63, MATCH(CONCATENATE(HV$10, " - ", HV$8-7), $L$68:$CQ$68, 0)))/$F63)), "")</f>
        <v/>
      </c>
      <c r="HW63" s="42" t="str" cm="1">
        <f t="array" ref="HW63">IFERROR(IF(OR(HW$10="", $B63="", $G63="", BC63="", HW$8=""), "", IF(HW$9="", BC63/$G63, (BC63-INDEX($L63:$CQ63, $GE63, MATCH(CONCATENATE(HW$10, " - ", HW$8-7), $L$68:$CQ$68, 0)))/$G63)), "")</f>
        <v/>
      </c>
      <c r="HX63" s="42" t="str" cm="1">
        <f t="array" ref="HX63">IFERROR(IF(OR(HX$10="", $B63="", $H63="", BD63="", HX$8=""), "", IF(HX$9="", BD63/$H63, (BD63-INDEX($L63:$CQ63, $GE63, MATCH(CONCATENATE(HX$10, " - ", HX$8-7), $L$68:$CQ$68, 0)))/$H63)), "")</f>
        <v/>
      </c>
      <c r="HY63" s="42" t="str" cm="1">
        <f t="array" ref="HY63">IFERROR(IF(OR(HY$10="", $B63="", $I63="", BE63="", HY$8=""), "", IF(HY$9="", BE63/$I63, (BE63-INDEX($L63:$CQ63, $GE63, MATCH(CONCATENATE(HY$10, " - ", HY$8-7), $L$68:$CQ$68, 0)))/$I63)), "")</f>
        <v/>
      </c>
      <c r="HZ63" s="42" t="str" cm="1">
        <f t="array" ref="HZ63">IFERROR(IF(OR(HZ$10="", $B63="", $J63="", BF63="", HZ$8=""), "", IF(HZ$9="", BF63/$J63, (BF63-INDEX($L63:$CQ63, $GE63, MATCH(CONCATENATE(HZ$10, " - ", HZ$8-7), $L$68:$CQ$68, 0)))/$J63)), "")</f>
        <v/>
      </c>
      <c r="IA63" s="43" t="str" cm="1">
        <f t="array" ref="IA63">IFERROR(IF(OR(IA$10="", $B63="", $K63="", BG63="", IA$8=""), "", IF(IA$9="", BG63/$K63, (BG63-INDEX($L63:$CQ63, $GE63, MATCH(CONCATENATE(IA$10, " - ", IA$8-7), $L$68:$CQ$68, 0)))/$K63)), "")</f>
        <v/>
      </c>
      <c r="IB63" s="41" t="str" cm="1">
        <f t="array" ref="IB63">IFERROR(IF(OR(IB$10="", $B63="", $F63="", BH63="", IB$8=""), "", IF(IB$9="", BH63/$F63, (BH63-INDEX($L63:$CQ63, $GE63, MATCH(CONCATENATE(IB$10, " - ", IB$8-7), $L$68:$CQ$68, 0)))/$F63)), "")</f>
        <v/>
      </c>
      <c r="IC63" s="42" t="str" cm="1">
        <f t="array" ref="IC63">IFERROR(IF(OR(IC$10="", $B63="", $G63="", BI63="", IC$8=""), "", IF(IC$9="", BI63/$G63, (BI63-INDEX($L63:$CQ63, $GE63, MATCH(CONCATENATE(IC$10, " - ", IC$8-7), $L$68:$CQ$68, 0)))/$G63)), "")</f>
        <v/>
      </c>
      <c r="ID63" s="42" t="str" cm="1">
        <f t="array" ref="ID63">IFERROR(IF(OR(ID$10="", $B63="", $H63="", BJ63="", ID$8=""), "", IF(ID$9="", BJ63/$H63, (BJ63-INDEX($L63:$CQ63, $GE63, MATCH(CONCATENATE(ID$10, " - ", ID$8-7), $L$68:$CQ$68, 0)))/$H63)), "")</f>
        <v/>
      </c>
      <c r="IE63" s="42" t="str" cm="1">
        <f t="array" ref="IE63">IFERROR(IF(OR(IE$10="", $B63="", $I63="", BK63="", IE$8=""), "", IF(IE$9="", BK63/$I63, (BK63-INDEX($L63:$CQ63, $GE63, MATCH(CONCATENATE(IE$10, " - ", IE$8-7), $L$68:$CQ$68, 0)))/$I63)), "")</f>
        <v/>
      </c>
      <c r="IF63" s="42" t="str" cm="1">
        <f t="array" ref="IF63">IFERROR(IF(OR(IF$10="", $B63="", $J63="", BL63="", IF$8=""), "", IF(IF$9="", BL63/$J63, (BL63-INDEX($L63:$CQ63, $GE63, MATCH(CONCATENATE(IF$10, " - ", IF$8-7), $L$68:$CQ$68, 0)))/$J63)), "")</f>
        <v/>
      </c>
      <c r="IG63" s="43" t="str" cm="1">
        <f t="array" ref="IG63">IFERROR(IF(OR(IG$10="", $B63="", $K63="", BM63="", IG$8=""), "", IF(IG$9="", BM63/$K63, (BM63-INDEX($L63:$CQ63, $GE63, MATCH(CONCATENATE(IG$10, " - ", IG$8-7), $L$68:$CQ$68, 0)))/$K63)), "")</f>
        <v/>
      </c>
      <c r="IH63" s="41" t="str" cm="1">
        <f t="array" ref="IH63">IFERROR(IF(OR(IH$10="", $B63="", $F63="", BN63="", IH$8=""), "", IF(IH$9="", BN63/$F63, (BN63-INDEX($L63:$CQ63, $GE63, MATCH(CONCATENATE(IH$10, " - ", IH$8-7), $L$68:$CQ$68, 0)))/$F63)), "")</f>
        <v/>
      </c>
      <c r="II63" s="42" t="str" cm="1">
        <f t="array" ref="II63">IFERROR(IF(OR(II$10="", $B63="", $G63="", BO63="", II$8=""), "", IF(II$9="", BO63/$G63, (BO63-INDEX($L63:$CQ63, $GE63, MATCH(CONCATENATE(II$10, " - ", II$8-7), $L$68:$CQ$68, 0)))/$G63)), "")</f>
        <v/>
      </c>
      <c r="IJ63" s="42" t="str" cm="1">
        <f t="array" ref="IJ63">IFERROR(IF(OR(IJ$10="", $B63="", $H63="", BP63="", IJ$8=""), "", IF(IJ$9="", BP63/$H63, (BP63-INDEX($L63:$CQ63, $GE63, MATCH(CONCATENATE(IJ$10, " - ", IJ$8-7), $L$68:$CQ$68, 0)))/$H63)), "")</f>
        <v/>
      </c>
      <c r="IK63" s="42" t="str" cm="1">
        <f t="array" ref="IK63">IFERROR(IF(OR(IK$10="", $B63="", $I63="", BQ63="", IK$8=""), "", IF(IK$9="", BQ63/$I63, (BQ63-INDEX($L63:$CQ63, $GE63, MATCH(CONCATENATE(IK$10, " - ", IK$8-7), $L$68:$CQ$68, 0)))/$I63)), "")</f>
        <v/>
      </c>
      <c r="IL63" s="42" t="str" cm="1">
        <f t="array" ref="IL63">IFERROR(IF(OR(IL$10="", $B63="", $J63="", BR63="", IL$8=""), "", IF(IL$9="", BR63/$J63, (BR63-INDEX($L63:$CQ63, $GE63, MATCH(CONCATENATE(IL$10, " - ", IL$8-7), $L$68:$CQ$68, 0)))/$J63)), "")</f>
        <v/>
      </c>
      <c r="IM63" s="43" t="str" cm="1">
        <f t="array" ref="IM63">IFERROR(IF(OR(IM$10="", $B63="", $K63="", BS63="", IM$8=""), "", IF(IM$9="", BS63/$K63, (BS63-INDEX($L63:$CQ63, $GE63, MATCH(CONCATENATE(IM$10, " - ", IM$8-7), $L$68:$CQ$68, 0)))/$K63)), "")</f>
        <v/>
      </c>
      <c r="IN63" s="41" t="str" cm="1">
        <f t="array" ref="IN63">IFERROR(IF(OR(IN$10="", $B63="", $F63="", BT63="", IN$8=""), "", IF(IN$9="", BT63/$F63, (BT63-INDEX($L63:$CQ63, $GE63, MATCH(CONCATENATE(IN$10, " - ", IN$8-7), $L$68:$CQ$68, 0)))/$F63)), "")</f>
        <v/>
      </c>
      <c r="IO63" s="42" t="str" cm="1">
        <f t="array" ref="IO63">IFERROR(IF(OR(IO$10="", $B63="", $G63="", BU63="", IO$8=""), "", IF(IO$9="", BU63/$G63, (BU63-INDEX($L63:$CQ63, $GE63, MATCH(CONCATENATE(IO$10, " - ", IO$8-7), $L$68:$CQ$68, 0)))/$G63)), "")</f>
        <v/>
      </c>
      <c r="IP63" s="42" t="str" cm="1">
        <f t="array" ref="IP63">IFERROR(IF(OR(IP$10="", $B63="", $H63="", BV63="", IP$8=""), "", IF(IP$9="", BV63/$H63, (BV63-INDEX($L63:$CQ63, $GE63, MATCH(CONCATENATE(IP$10, " - ", IP$8-7), $L$68:$CQ$68, 0)))/$H63)), "")</f>
        <v/>
      </c>
      <c r="IQ63" s="42" t="str" cm="1">
        <f t="array" ref="IQ63">IFERROR(IF(OR(IQ$10="", $B63="", $I63="", BW63="", IQ$8=""), "", IF(IQ$9="", BW63/$I63, (BW63-INDEX($L63:$CQ63, $GE63, MATCH(CONCATENATE(IQ$10, " - ", IQ$8-7), $L$68:$CQ$68, 0)))/$I63)), "")</f>
        <v/>
      </c>
      <c r="IR63" s="42" t="str" cm="1">
        <f t="array" ref="IR63">IFERROR(IF(OR(IR$10="", $B63="", $J63="", BX63="", IR$8=""), "", IF(IR$9="", BX63/$J63, (BX63-INDEX($L63:$CQ63, $GE63, MATCH(CONCATENATE(IR$10, " - ", IR$8-7), $L$68:$CQ$68, 0)))/$J63)), "")</f>
        <v/>
      </c>
      <c r="IS63" s="43" t="str" cm="1">
        <f t="array" ref="IS63">IFERROR(IF(OR(IS$10="", $B63="", $K63="", BY63="", IS$8=""), "", IF(IS$9="", BY63/$K63, (BY63-INDEX($L63:$CQ63, $GE63, MATCH(CONCATENATE(IS$10, " - ", IS$8-7), $L$68:$CQ$68, 0)))/$K63)), "")</f>
        <v/>
      </c>
      <c r="IT63" s="41" t="str" cm="1">
        <f t="array" ref="IT63">IFERROR(IF(OR(IT$10="", $B63="", $F63="", BZ63="", IT$8=""), "", IF(IT$9="", BZ63/$F63, (BZ63-INDEX($L63:$CQ63, $GE63, MATCH(CONCATENATE(IT$10, " - ", IT$8-7), $L$68:$CQ$68, 0)))/$F63)), "")</f>
        <v/>
      </c>
      <c r="IU63" s="42" t="str" cm="1">
        <f t="array" ref="IU63">IFERROR(IF(OR(IU$10="", $B63="", $G63="", CA63="", IU$8=""), "", IF(IU$9="", CA63/$G63, (CA63-INDEX($L63:$CQ63, $GE63, MATCH(CONCATENATE(IU$10, " - ", IU$8-7), $L$68:$CQ$68, 0)))/$G63)), "")</f>
        <v/>
      </c>
      <c r="IV63" s="42" t="str" cm="1">
        <f t="array" ref="IV63">IFERROR(IF(OR(IV$10="", $B63="", $H63="", CB63="", IV$8=""), "", IF(IV$9="", CB63/$H63, (CB63-INDEX($L63:$CQ63, $GE63, MATCH(CONCATENATE(IV$10, " - ", IV$8-7), $L$68:$CQ$68, 0)))/$H63)), "")</f>
        <v/>
      </c>
      <c r="IW63" s="42" t="str" cm="1">
        <f t="array" ref="IW63">IFERROR(IF(OR(IW$10="", $B63="", $I63="", CC63="", IW$8=""), "", IF(IW$9="", CC63/$I63, (CC63-INDEX($L63:$CQ63, $GE63, MATCH(CONCATENATE(IW$10, " - ", IW$8-7), $L$68:$CQ$68, 0)))/$I63)), "")</f>
        <v/>
      </c>
      <c r="IX63" s="42" t="str" cm="1">
        <f t="array" ref="IX63">IFERROR(IF(OR(IX$10="", $B63="", $J63="", CD63="", IX$8=""), "", IF(IX$9="", CD63/$J63, (CD63-INDEX($L63:$CQ63, $GE63, MATCH(CONCATENATE(IX$10, " - ", IX$8-7), $L$68:$CQ$68, 0)))/$J63)), "")</f>
        <v/>
      </c>
      <c r="IY63" s="43" t="str" cm="1">
        <f t="array" ref="IY63">IFERROR(IF(OR(IY$10="", $B63="", $K63="", CE63="", IY$8=""), "", IF(IY$9="", CE63/$K63, (CE63-INDEX($L63:$CQ63, $GE63, MATCH(CONCATENATE(IY$10, " - ", IY$8-7), $L$68:$CQ$68, 0)))/$K63)), "")</f>
        <v/>
      </c>
      <c r="IZ63" s="41" t="str" cm="1">
        <f t="array" ref="IZ63">IFERROR(IF(OR(IZ$10="", $B63="", $F63="", CF63="", IZ$8=""), "", IF(IZ$9="", CF63/$F63, (CF63-INDEX($L63:$CQ63, $GE63, MATCH(CONCATENATE(IZ$10, " - ", IZ$8-7), $L$68:$CQ$68, 0)))/$F63)), "")</f>
        <v/>
      </c>
      <c r="JA63" s="42" t="str" cm="1">
        <f t="array" ref="JA63">IFERROR(IF(OR(JA$10="", $B63="", $G63="", CG63="", JA$8=""), "", IF(JA$9="", CG63/$G63, (CG63-INDEX($L63:$CQ63, $GE63, MATCH(CONCATENATE(JA$10, " - ", JA$8-7), $L$68:$CQ$68, 0)))/$G63)), "")</f>
        <v/>
      </c>
      <c r="JB63" s="42" t="str" cm="1">
        <f t="array" ref="JB63">IFERROR(IF(OR(JB$10="", $B63="", $H63="", CH63="", JB$8=""), "", IF(JB$9="", CH63/$H63, (CH63-INDEX($L63:$CQ63, $GE63, MATCH(CONCATENATE(JB$10, " - ", JB$8-7), $L$68:$CQ$68, 0)))/$H63)), "")</f>
        <v/>
      </c>
      <c r="JC63" s="42" t="str" cm="1">
        <f t="array" ref="JC63">IFERROR(IF(OR(JC$10="", $B63="", $I63="", CI63="", JC$8=""), "", IF(JC$9="", CI63/$I63, (CI63-INDEX($L63:$CQ63, $GE63, MATCH(CONCATENATE(JC$10, " - ", JC$8-7), $L$68:$CQ$68, 0)))/$I63)), "")</f>
        <v/>
      </c>
      <c r="JD63" s="42" t="str" cm="1">
        <f t="array" ref="JD63">IFERROR(IF(OR(JD$10="", $B63="", $J63="", CJ63="", JD$8=""), "", IF(JD$9="", CJ63/$J63, (CJ63-INDEX($L63:$CQ63, $GE63, MATCH(CONCATENATE(JD$10, " - ", JD$8-7), $L$68:$CQ$68, 0)))/$J63)), "")</f>
        <v/>
      </c>
      <c r="JE63" s="43" t="str" cm="1">
        <f t="array" ref="JE63">IFERROR(IF(OR(JE$10="", $B63="", $K63="", CK63="", JE$8=""), "", IF(JE$9="", CK63/$K63, (CK63-INDEX($L63:$CQ63, $GE63, MATCH(CONCATENATE(JE$10, " - ", JE$8-7), $L$68:$CQ$68, 0)))/$K63)), "")</f>
        <v/>
      </c>
      <c r="JF63" s="41" t="str" cm="1">
        <f t="array" ref="JF63">IFERROR(IF(OR(JF$10="", $B63="", $F63="", CL63="", JF$8=""), "", IF(JF$9="", CL63/$F63, (CL63-INDEX($L63:$CQ63, $GE63, MATCH(CONCATENATE(JF$10, " - ", JF$8-7), $L$68:$CQ$68, 0)))/$F63)), "")</f>
        <v/>
      </c>
      <c r="JG63" s="42" t="str" cm="1">
        <f t="array" ref="JG63">IFERROR(IF(OR(JG$10="", $B63="", $G63="", CM63="", JG$8=""), "", IF(JG$9="", CM63/$G63, (CM63-INDEX($L63:$CQ63, $GE63, MATCH(CONCATENATE(JG$10, " - ", JG$8-7), $L$68:$CQ$68, 0)))/$G63)), "")</f>
        <v/>
      </c>
      <c r="JH63" s="42" t="str" cm="1">
        <f t="array" ref="JH63">IFERROR(IF(OR(JH$10="", $B63="", $H63="", CN63="", JH$8=""), "", IF(JH$9="", CN63/$H63, (CN63-INDEX($L63:$CQ63, $GE63, MATCH(CONCATENATE(JH$10, " - ", JH$8-7), $L$68:$CQ$68, 0)))/$H63)), "")</f>
        <v/>
      </c>
      <c r="JI63" s="42" t="str" cm="1">
        <f t="array" ref="JI63">IFERROR(IF(OR(JI$10="", $B63="", $I63="", CO63="", JI$8=""), "", IF(JI$9="", CO63/$I63, (CO63-INDEX($L63:$CQ63, $GE63, MATCH(CONCATENATE(JI$10, " - ", JI$8-7), $L$68:$CQ$68, 0)))/$I63)), "")</f>
        <v/>
      </c>
      <c r="JJ63" s="42" t="str" cm="1">
        <f t="array" ref="JJ63">IFERROR(IF(OR(JJ$10="", $B63="", $J63="", CP63="", JJ$8=""), "", IF(JJ$9="", CP63/$J63, (CP63-INDEX($L63:$CQ63, $GE63, MATCH(CONCATENATE(JJ$10, " - ", JJ$8-7), $L$68:$CQ$68, 0)))/$J63)), "")</f>
        <v/>
      </c>
      <c r="JK63" s="43" t="str" cm="1">
        <f t="array" ref="JK63">IFERROR(IF(OR(JK$10="", $B63="", $K63="", CQ63="", JK$8=""), "", IF(JK$9="", CQ63/$K63, (CQ63-INDEX($L63:$CQ63, $GE63, MATCH(CONCATENATE(JK$10, " - ", JK$8-7), $L$68:$CQ$68, 0)))/$K63)), "")</f>
        <v/>
      </c>
      <c r="JM63" s="55" t="str" cm="1">
        <f t="array" ref="JM63">IF(OR(JM$10="", $B63=""), "", SUMPRODUCT(($CY63:$GD63=JM$8)*($CY$10:$GD$10=JM$10)))</f>
        <v/>
      </c>
      <c r="JN63" s="56" t="str" cm="1">
        <f t="array" ref="JN63">IF(OR(JN$10="", $B63=""), "", SUMPRODUCT(($CY63:$GD63=JN$8)*($CY$10:$GD$10=JN$10)))</f>
        <v/>
      </c>
      <c r="JO63" s="56" t="str" cm="1">
        <f t="array" ref="JO63">IF(OR(JO$10="", $B63=""), "", SUMPRODUCT(($CY63:$GD63=JO$8)*($CY$10:$GD$10=JO$10)))</f>
        <v/>
      </c>
      <c r="JP63" s="56" t="str" cm="1">
        <f t="array" ref="JP63">IF(OR(JP$10="", $B63=""), "", SUMPRODUCT(($CY63:$GD63=JP$8)*($CY$10:$GD$10=JP$10)))</f>
        <v/>
      </c>
      <c r="JQ63" s="56" t="str" cm="1">
        <f t="array" ref="JQ63">IF(OR(JQ$10="", $B63=""), "", SUMPRODUCT(($CY63:$GD63=JQ$8)*($CY$10:$GD$10=JQ$10)))</f>
        <v/>
      </c>
      <c r="JR63" s="56" t="str" cm="1">
        <f t="array" ref="JR63">IF(OR(JR$10="", $B63=""), "", SUMPRODUCT(($CY63:$GD63=JR$8)*($CY$10:$GD$10=JR$10)))</f>
        <v/>
      </c>
      <c r="JS63" s="56" t="str" cm="1">
        <f t="array" ref="JS63">IF(OR(JS$10="", $B63=""), "", SUMPRODUCT(($CY63:$GD63=JS$8)*($CY$10:$GD$10=JS$10)))</f>
        <v/>
      </c>
      <c r="JT63" s="56" t="str" cm="1">
        <f t="array" ref="JT63">IF(OR(JT$10="", $B63=""), "", SUMPRODUCT(($CY63:$GD63=JT$8)*($CY$10:$GD$10=JT$10)))</f>
        <v/>
      </c>
      <c r="JU63" s="56" t="str" cm="1">
        <f t="array" ref="JU63">IF(OR(JU$10="", $B63=""), "", SUMPRODUCT(($CY63:$GD63=JU$8)*($CY$10:$GD$10=JU$10)))</f>
        <v/>
      </c>
      <c r="JV63" s="56" t="str" cm="1">
        <f t="array" ref="JV63">IF(OR(JV$10="", $B63=""), "", SUMPRODUCT(($CY63:$GD63=JV$8)*($CY$10:$GD$10=JV$10)))</f>
        <v/>
      </c>
      <c r="JW63" s="56" t="str" cm="1">
        <f t="array" ref="JW63">IF(OR(JW$10="", $B63=""), "", SUMPRODUCT(($CY63:$GD63=JW$8)*($CY$10:$GD$10=JW$10)))</f>
        <v/>
      </c>
      <c r="JX63" s="56" t="str" cm="1">
        <f t="array" ref="JX63">IF(OR(JX$10="", $B63=""), "", SUMPRODUCT(($CY63:$GD63=JX$8)*($CY$10:$GD$10=JX$10)))</f>
        <v/>
      </c>
      <c r="JY63" s="56" t="str" cm="1">
        <f t="array" ref="JY63">IF(OR(JY$10="", $B63=""), "", SUMPRODUCT(($CY63:$GD63=JY$8)*($CY$10:$GD$10=JY$10)))</f>
        <v/>
      </c>
      <c r="JZ63" s="56" t="str" cm="1">
        <f t="array" ref="JZ63">IF(OR(JZ$10="", $B63=""), "", SUMPRODUCT(($CY63:$GD63=JZ$8)*($CY$10:$GD$10=JZ$10)))</f>
        <v/>
      </c>
      <c r="KA63" s="56" t="str" cm="1">
        <f t="array" ref="KA63">IF(OR(KA$10="", $B63=""), "", SUMPRODUCT(($CY63:$GD63=KA$8)*($CY$10:$GD$10=KA$10)))</f>
        <v/>
      </c>
      <c r="KB63" s="56" t="str" cm="1">
        <f t="array" ref="KB63">IF(OR(KB$10="", $B63=""), "", SUMPRODUCT(($CY63:$GD63=KB$8)*($CY$10:$GD$10=KB$10)))</f>
        <v/>
      </c>
      <c r="KC63" s="56" t="str" cm="1">
        <f t="array" ref="KC63">IF(OR(KC$10="", $B63=""), "", SUMPRODUCT(($CY63:$GD63=KC$8)*($CY$10:$GD$10=KC$10)))</f>
        <v/>
      </c>
      <c r="KD63" s="57" t="str" cm="1">
        <f t="array" ref="KD63">IF(OR(KD$10="", $B63=""), "", SUMPRODUCT(($CY63:$GD63=KD$8)*($CY$10:$GD$10=KD$10)))</f>
        <v/>
      </c>
      <c r="KF63" s="70" t="str">
        <f t="shared" si="213"/>
        <v/>
      </c>
      <c r="KH63" s="76" t="str">
        <f t="shared" si="217"/>
        <v/>
      </c>
      <c r="KI63" s="77" t="str">
        <f t="shared" si="217"/>
        <v/>
      </c>
      <c r="KJ63" s="77" t="str">
        <f t="shared" si="217"/>
        <v/>
      </c>
      <c r="KK63" s="77" t="str">
        <f t="shared" si="217"/>
        <v/>
      </c>
      <c r="KL63" s="77" t="str">
        <f t="shared" si="217"/>
        <v/>
      </c>
      <c r="KM63" s="77" t="str">
        <f t="shared" si="217"/>
        <v/>
      </c>
      <c r="KN63" s="77" t="str">
        <f t="shared" si="217"/>
        <v/>
      </c>
      <c r="KO63" s="77" t="str">
        <f t="shared" si="217"/>
        <v/>
      </c>
      <c r="KP63" s="77" t="str">
        <f t="shared" ref="KI63:KT65" si="218">IFERROR(AVERAGEIF($GF$8:$JK$8, KP$10, $GF63:$JK63), "")</f>
        <v/>
      </c>
      <c r="KQ63" s="77" t="str">
        <f t="shared" si="218"/>
        <v/>
      </c>
      <c r="KR63" s="77" t="str">
        <f t="shared" si="218"/>
        <v/>
      </c>
      <c r="KS63" s="77" t="str">
        <f t="shared" si="218"/>
        <v/>
      </c>
      <c r="KT63" s="78" t="str">
        <f t="shared" si="218"/>
        <v/>
      </c>
      <c r="KV63" s="97" t="str">
        <f t="shared" si="215"/>
        <v/>
      </c>
      <c r="KW63" s="98" t="str">
        <f t="shared" si="216"/>
        <v/>
      </c>
    </row>
    <row r="64" spans="1:309" x14ac:dyDescent="0.25">
      <c r="A64" s="2"/>
      <c r="B64" s="291"/>
      <c r="C64" s="292"/>
      <c r="D64" s="293"/>
      <c r="E64" s="294"/>
      <c r="F64" s="295"/>
      <c r="G64" s="296"/>
      <c r="H64" s="296"/>
      <c r="I64" s="296"/>
      <c r="J64" s="296"/>
      <c r="K64" s="297"/>
      <c r="L64" s="295"/>
      <c r="M64" s="296"/>
      <c r="N64" s="296"/>
      <c r="O64" s="296"/>
      <c r="P64" s="296"/>
      <c r="Q64" s="297"/>
      <c r="R64" s="295"/>
      <c r="S64" s="296"/>
      <c r="T64" s="296"/>
      <c r="U64" s="296"/>
      <c r="V64" s="296"/>
      <c r="W64" s="297"/>
      <c r="X64" s="295"/>
      <c r="Y64" s="296"/>
      <c r="Z64" s="296"/>
      <c r="AA64" s="296"/>
      <c r="AB64" s="296"/>
      <c r="AC64" s="297"/>
      <c r="AD64" s="295"/>
      <c r="AE64" s="296"/>
      <c r="AF64" s="296"/>
      <c r="AG64" s="296"/>
      <c r="AH64" s="296"/>
      <c r="AI64" s="297"/>
      <c r="AJ64" s="295"/>
      <c r="AK64" s="296"/>
      <c r="AL64" s="296"/>
      <c r="AM64" s="296"/>
      <c r="AN64" s="296"/>
      <c r="AO64" s="297"/>
      <c r="AP64" s="295"/>
      <c r="AQ64" s="296"/>
      <c r="AR64" s="296"/>
      <c r="AS64" s="296"/>
      <c r="AT64" s="296"/>
      <c r="AU64" s="297"/>
      <c r="AV64" s="295"/>
      <c r="AW64" s="296"/>
      <c r="AX64" s="296"/>
      <c r="AY64" s="296"/>
      <c r="AZ64" s="296"/>
      <c r="BA64" s="297"/>
      <c r="BB64" s="295"/>
      <c r="BC64" s="296"/>
      <c r="BD64" s="296"/>
      <c r="BE64" s="296"/>
      <c r="BF64" s="296"/>
      <c r="BG64" s="297"/>
      <c r="BH64" s="295"/>
      <c r="BI64" s="296"/>
      <c r="BJ64" s="296"/>
      <c r="BK64" s="296"/>
      <c r="BL64" s="296"/>
      <c r="BM64" s="297"/>
      <c r="BN64" s="295"/>
      <c r="BO64" s="296"/>
      <c r="BP64" s="296"/>
      <c r="BQ64" s="296"/>
      <c r="BR64" s="296"/>
      <c r="BS64" s="297"/>
      <c r="BT64" s="295"/>
      <c r="BU64" s="296"/>
      <c r="BV64" s="296"/>
      <c r="BW64" s="296"/>
      <c r="BX64" s="296"/>
      <c r="BY64" s="297"/>
      <c r="BZ64" s="295"/>
      <c r="CA64" s="296"/>
      <c r="CB64" s="296"/>
      <c r="CC64" s="296"/>
      <c r="CD64" s="296"/>
      <c r="CE64" s="297"/>
      <c r="CF64" s="295"/>
      <c r="CG64" s="296"/>
      <c r="CH64" s="296"/>
      <c r="CI64" s="296"/>
      <c r="CJ64" s="296"/>
      <c r="CK64" s="297"/>
      <c r="CL64" s="295"/>
      <c r="CM64" s="296"/>
      <c r="CN64" s="296"/>
      <c r="CO64" s="296"/>
      <c r="CP64" s="296"/>
      <c r="CQ64" s="297"/>
      <c r="CR64" s="2"/>
      <c r="CV64" s="116" t="str">
        <f t="shared" si="210"/>
        <v/>
      </c>
      <c r="CW64" s="117" t="str">
        <f t="shared" si="211"/>
        <v/>
      </c>
      <c r="CY64" s="32" t="str">
        <f t="shared" ca="1" si="212"/>
        <v/>
      </c>
      <c r="CZ64" s="33" t="str">
        <f t="shared" ca="1" si="126"/>
        <v/>
      </c>
      <c r="DA64" s="33" t="str">
        <f t="shared" ca="1" si="127"/>
        <v/>
      </c>
      <c r="DB64" s="33" t="str">
        <f t="shared" ca="1" si="128"/>
        <v/>
      </c>
      <c r="DC64" s="33" t="str">
        <f t="shared" ca="1" si="129"/>
        <v/>
      </c>
      <c r="DD64" s="33" t="str">
        <f t="shared" ca="1" si="130"/>
        <v/>
      </c>
      <c r="DE64" s="33" t="str">
        <f t="shared" ca="1" si="131"/>
        <v/>
      </c>
      <c r="DF64" s="33" t="str">
        <f t="shared" ca="1" si="132"/>
        <v/>
      </c>
      <c r="DG64" s="33" t="str">
        <f t="shared" ca="1" si="133"/>
        <v/>
      </c>
      <c r="DH64" s="33" t="str">
        <f t="shared" ca="1" si="134"/>
        <v/>
      </c>
      <c r="DI64" s="33" t="str">
        <f t="shared" ca="1" si="135"/>
        <v/>
      </c>
      <c r="DJ64" s="33" t="str">
        <f t="shared" ca="1" si="136"/>
        <v/>
      </c>
      <c r="DK64" s="33" t="str">
        <f t="shared" ca="1" si="137"/>
        <v/>
      </c>
      <c r="DL64" s="33" t="str">
        <f t="shared" ca="1" si="138"/>
        <v/>
      </c>
      <c r="DM64" s="33" t="str">
        <f t="shared" ca="1" si="139"/>
        <v/>
      </c>
      <c r="DN64" s="33" t="str">
        <f t="shared" ca="1" si="140"/>
        <v/>
      </c>
      <c r="DO64" s="33" t="str">
        <f t="shared" ca="1" si="141"/>
        <v/>
      </c>
      <c r="DP64" s="33" t="str">
        <f t="shared" ca="1" si="142"/>
        <v/>
      </c>
      <c r="DQ64" s="33" t="str">
        <f t="shared" ca="1" si="143"/>
        <v/>
      </c>
      <c r="DR64" s="33" t="str">
        <f t="shared" ca="1" si="144"/>
        <v/>
      </c>
      <c r="DS64" s="33" t="str">
        <f t="shared" ca="1" si="145"/>
        <v/>
      </c>
      <c r="DT64" s="33" t="str">
        <f t="shared" ca="1" si="146"/>
        <v/>
      </c>
      <c r="DU64" s="33" t="str">
        <f t="shared" ca="1" si="147"/>
        <v/>
      </c>
      <c r="DV64" s="33" t="str">
        <f t="shared" ca="1" si="148"/>
        <v/>
      </c>
      <c r="DW64" s="33" t="str">
        <f t="shared" ca="1" si="149"/>
        <v/>
      </c>
      <c r="DX64" s="33" t="str">
        <f t="shared" ca="1" si="150"/>
        <v/>
      </c>
      <c r="DY64" s="33" t="str">
        <f t="shared" ca="1" si="151"/>
        <v/>
      </c>
      <c r="DZ64" s="33" t="str">
        <f t="shared" ca="1" si="152"/>
        <v/>
      </c>
      <c r="EA64" s="33" t="str">
        <f t="shared" ca="1" si="153"/>
        <v/>
      </c>
      <c r="EB64" s="33" t="str">
        <f t="shared" ca="1" si="154"/>
        <v/>
      </c>
      <c r="EC64" s="33" t="str">
        <f t="shared" ca="1" si="155"/>
        <v/>
      </c>
      <c r="ED64" s="33" t="str">
        <f t="shared" ca="1" si="156"/>
        <v/>
      </c>
      <c r="EE64" s="33" t="str">
        <f t="shared" ca="1" si="157"/>
        <v/>
      </c>
      <c r="EF64" s="33" t="str">
        <f t="shared" ca="1" si="158"/>
        <v/>
      </c>
      <c r="EG64" s="33" t="str">
        <f t="shared" ca="1" si="159"/>
        <v/>
      </c>
      <c r="EH64" s="33" t="str">
        <f t="shared" ca="1" si="160"/>
        <v/>
      </c>
      <c r="EI64" s="33" t="str">
        <f t="shared" ca="1" si="161"/>
        <v/>
      </c>
      <c r="EJ64" s="33" t="str">
        <f t="shared" ca="1" si="162"/>
        <v/>
      </c>
      <c r="EK64" s="33" t="str">
        <f t="shared" ca="1" si="163"/>
        <v/>
      </c>
      <c r="EL64" s="33" t="str">
        <f t="shared" ca="1" si="164"/>
        <v/>
      </c>
      <c r="EM64" s="33" t="str">
        <f t="shared" ca="1" si="165"/>
        <v/>
      </c>
      <c r="EN64" s="33" t="str">
        <f t="shared" ca="1" si="166"/>
        <v/>
      </c>
      <c r="EO64" s="33" t="str">
        <f t="shared" ca="1" si="167"/>
        <v/>
      </c>
      <c r="EP64" s="33" t="str">
        <f t="shared" ca="1" si="168"/>
        <v/>
      </c>
      <c r="EQ64" s="33" t="str">
        <f t="shared" ca="1" si="169"/>
        <v/>
      </c>
      <c r="ER64" s="33" t="str">
        <f t="shared" ca="1" si="170"/>
        <v/>
      </c>
      <c r="ES64" s="33" t="str">
        <f t="shared" ca="1" si="171"/>
        <v/>
      </c>
      <c r="ET64" s="33" t="str">
        <f t="shared" ca="1" si="172"/>
        <v/>
      </c>
      <c r="EU64" s="33" t="str">
        <f t="shared" ca="1" si="173"/>
        <v/>
      </c>
      <c r="EV64" s="33" t="str">
        <f t="shared" ca="1" si="174"/>
        <v/>
      </c>
      <c r="EW64" s="33" t="str">
        <f t="shared" ca="1" si="175"/>
        <v/>
      </c>
      <c r="EX64" s="33" t="str">
        <f t="shared" ca="1" si="176"/>
        <v/>
      </c>
      <c r="EY64" s="33" t="str">
        <f t="shared" ca="1" si="177"/>
        <v/>
      </c>
      <c r="EZ64" s="33" t="str">
        <f t="shared" ca="1" si="178"/>
        <v/>
      </c>
      <c r="FA64" s="33" t="str">
        <f t="shared" ca="1" si="179"/>
        <v/>
      </c>
      <c r="FB64" s="33" t="str">
        <f t="shared" ca="1" si="180"/>
        <v/>
      </c>
      <c r="FC64" s="33" t="str">
        <f t="shared" ca="1" si="181"/>
        <v/>
      </c>
      <c r="FD64" s="33" t="str">
        <f t="shared" ca="1" si="182"/>
        <v/>
      </c>
      <c r="FE64" s="33" t="str">
        <f t="shared" ca="1" si="183"/>
        <v/>
      </c>
      <c r="FF64" s="33" t="str">
        <f t="shared" ca="1" si="184"/>
        <v/>
      </c>
      <c r="FG64" s="33" t="str">
        <f t="shared" ca="1" si="185"/>
        <v/>
      </c>
      <c r="FH64" s="33" t="str">
        <f t="shared" ca="1" si="186"/>
        <v/>
      </c>
      <c r="FI64" s="33" t="str">
        <f t="shared" ca="1" si="187"/>
        <v/>
      </c>
      <c r="FJ64" s="33" t="str">
        <f t="shared" ca="1" si="188"/>
        <v/>
      </c>
      <c r="FK64" s="33" t="str">
        <f t="shared" ca="1" si="189"/>
        <v/>
      </c>
      <c r="FL64" s="33" t="str">
        <f t="shared" ca="1" si="190"/>
        <v/>
      </c>
      <c r="FM64" s="33" t="str">
        <f t="shared" ca="1" si="191"/>
        <v/>
      </c>
      <c r="FN64" s="33" t="str">
        <f t="shared" ca="1" si="192"/>
        <v/>
      </c>
      <c r="FO64" s="33" t="str">
        <f t="shared" ca="1" si="193"/>
        <v/>
      </c>
      <c r="FP64" s="33" t="str">
        <f t="shared" ca="1" si="194"/>
        <v/>
      </c>
      <c r="FQ64" s="33" t="str">
        <f t="shared" ca="1" si="195"/>
        <v/>
      </c>
      <c r="FR64" s="33" t="str">
        <f t="shared" ca="1" si="196"/>
        <v/>
      </c>
      <c r="FS64" s="33" t="str">
        <f t="shared" ca="1" si="197"/>
        <v/>
      </c>
      <c r="FT64" s="33" t="str">
        <f t="shared" ca="1" si="198"/>
        <v/>
      </c>
      <c r="FU64" s="33" t="str">
        <f t="shared" ca="1" si="199"/>
        <v/>
      </c>
      <c r="FV64" s="33" t="str">
        <f t="shared" ca="1" si="200"/>
        <v/>
      </c>
      <c r="FW64" s="33" t="str">
        <f t="shared" ca="1" si="201"/>
        <v/>
      </c>
      <c r="FX64" s="33" t="str">
        <f t="shared" ca="1" si="202"/>
        <v/>
      </c>
      <c r="FY64" s="33" t="str">
        <f t="shared" ca="1" si="203"/>
        <v/>
      </c>
      <c r="FZ64" s="33" t="str">
        <f t="shared" ca="1" si="204"/>
        <v/>
      </c>
      <c r="GA64" s="33" t="str">
        <f t="shared" ca="1" si="205"/>
        <v/>
      </c>
      <c r="GB64" s="33" t="str">
        <f t="shared" ca="1" si="206"/>
        <v/>
      </c>
      <c r="GC64" s="33" t="str">
        <f t="shared" ca="1" si="207"/>
        <v/>
      </c>
      <c r="GD64" s="34" t="str">
        <f t="shared" ca="1" si="208"/>
        <v/>
      </c>
      <c r="GF64" s="41" t="str" cm="1">
        <f t="array" ref="GF64">IFERROR(IF(OR(GF$10="", $B64="", $F64="", L64="", GF$8=""), "", IF(GF$9="", L64/$F64, (L64-INDEX($L64:$CQ64, $GE64, MATCH(CONCATENATE(GF$10, " - ", GF$8-7), $L$68:$CQ$68, 0)))/$F64)), "")</f>
        <v/>
      </c>
      <c r="GG64" s="42" t="str" cm="1">
        <f t="array" ref="GG64">IFERROR(IF(OR(GG$10="", $B64="", $G64="", M64="", GG$8=""), "", IF(GG$9="", M64/$G64, (M64-INDEX($L64:$CQ64, $GE64, MATCH(CONCATENATE(GG$10, " - ", GG$8-7), $L$68:$CQ$68, 0)))/$G64)), "")</f>
        <v/>
      </c>
      <c r="GH64" s="42" t="str" cm="1">
        <f t="array" ref="GH64">IFERROR(IF(OR(GH$10="", $B64="", $H64="", N64="", GH$8=""), "", IF(GH$9="", N64/$H64, (N64-INDEX($L64:$CQ64, $GE64, MATCH(CONCATENATE(GH$10, " - ", GH$8-7), $L$68:$CQ$68, 0)))/$H64)), "")</f>
        <v/>
      </c>
      <c r="GI64" s="42" t="str" cm="1">
        <f t="array" ref="GI64">IFERROR(IF(OR(GI$10="", $B64="", $I64="", O64="", GI$8=""), "", IF(GI$9="", O64/$I64, (O64-INDEX($L64:$CQ64, $GE64, MATCH(CONCATENATE(GI$10, " - ", GI$8-7), $L$68:$CQ$68, 0)))/$I64)), "")</f>
        <v/>
      </c>
      <c r="GJ64" s="42" t="str" cm="1">
        <f t="array" ref="GJ64">IFERROR(IF(OR(GJ$10="", $B64="", $J64="", P64="", GJ$8=""), "", IF(GJ$9="", P64/$J64, (P64-INDEX($L64:$CQ64, $GE64, MATCH(CONCATENATE(GJ$10, " - ", GJ$8-7), $L$68:$CQ$68, 0)))/$J64)), "")</f>
        <v/>
      </c>
      <c r="GK64" s="43" t="str" cm="1">
        <f t="array" ref="GK64">IFERROR(IF(OR(GK$10="", $B64="", $K64="", Q64="", GK$8=""), "", IF(GK$9="", Q64/$K64, (Q64-INDEX($L64:$CQ64, $GE64, MATCH(CONCATENATE(GK$10, " - ", GK$8-7), $L$68:$CQ$68, 0)))/$K64)), "")</f>
        <v/>
      </c>
      <c r="GL64" s="41" t="str" cm="1">
        <f t="array" ref="GL64">IFERROR(IF(OR(GL$10="", $B64="", $F64="", R64="", GL$8=""), "", IF(GL$9="", R64/$F64, (R64-INDEX($L64:$CQ64, $GE64, MATCH(CONCATENATE(GL$10, " - ", GL$8-7), $L$68:$CQ$68, 0)))/$F64)), "")</f>
        <v/>
      </c>
      <c r="GM64" s="42" t="str" cm="1">
        <f t="array" ref="GM64">IFERROR(IF(OR(GM$10="", $B64="", $G64="", S64="", GM$8=""), "", IF(GM$9="", S64/$G64, (S64-INDEX($L64:$CQ64, $GE64, MATCH(CONCATENATE(GM$10, " - ", GM$8-7), $L$68:$CQ$68, 0)))/$G64)), "")</f>
        <v/>
      </c>
      <c r="GN64" s="42" t="str" cm="1">
        <f t="array" ref="GN64">IFERROR(IF(OR(GN$10="", $B64="", $H64="", T64="", GN$8=""), "", IF(GN$9="", T64/$H64, (T64-INDEX($L64:$CQ64, $GE64, MATCH(CONCATENATE(GN$10, " - ", GN$8-7), $L$68:$CQ$68, 0)))/$H64)), "")</f>
        <v/>
      </c>
      <c r="GO64" s="42" t="str" cm="1">
        <f t="array" ref="GO64">IFERROR(IF(OR(GO$10="", $B64="", $I64="", U64="", GO$8=""), "", IF(GO$9="", U64/$I64, (U64-INDEX($L64:$CQ64, $GE64, MATCH(CONCATENATE(GO$10, " - ", GO$8-7), $L$68:$CQ$68, 0)))/$I64)), "")</f>
        <v/>
      </c>
      <c r="GP64" s="42" t="str" cm="1">
        <f t="array" ref="GP64">IFERROR(IF(OR(GP$10="", $B64="", $J64="", V64="", GP$8=""), "", IF(GP$9="", V64/$J64, (V64-INDEX($L64:$CQ64, $GE64, MATCH(CONCATENATE(GP$10, " - ", GP$8-7), $L$68:$CQ$68, 0)))/$J64)), "")</f>
        <v/>
      </c>
      <c r="GQ64" s="43" t="str" cm="1">
        <f t="array" ref="GQ64">IFERROR(IF(OR(GQ$10="", $B64="", $K64="", W64="", GQ$8=""), "", IF(GQ$9="", W64/$K64, (W64-INDEX($L64:$CQ64, $GE64, MATCH(CONCATENATE(GQ$10, " - ", GQ$8-7), $L$68:$CQ$68, 0)))/$K64)), "")</f>
        <v/>
      </c>
      <c r="GR64" s="41" t="str" cm="1">
        <f t="array" ref="GR64">IFERROR(IF(OR(GR$10="", $B64="", $F64="", X64="", GR$8=""), "", IF(GR$9="", X64/$F64, (X64-INDEX($L64:$CQ64, $GE64, MATCH(CONCATENATE(GR$10, " - ", GR$8-7), $L$68:$CQ$68, 0)))/$F64)), "")</f>
        <v/>
      </c>
      <c r="GS64" s="42" t="str" cm="1">
        <f t="array" ref="GS64">IFERROR(IF(OR(GS$10="", $B64="", $G64="", Y64="", GS$8=""), "", IF(GS$9="", Y64/$G64, (Y64-INDEX($L64:$CQ64, $GE64, MATCH(CONCATENATE(GS$10, " - ", GS$8-7), $L$68:$CQ$68, 0)))/$G64)), "")</f>
        <v/>
      </c>
      <c r="GT64" s="42" t="str" cm="1">
        <f t="array" ref="GT64">IFERROR(IF(OR(GT$10="", $B64="", $H64="", Z64="", GT$8=""), "", IF(GT$9="", Z64/$H64, (Z64-INDEX($L64:$CQ64, $GE64, MATCH(CONCATENATE(GT$10, " - ", GT$8-7), $L$68:$CQ$68, 0)))/$H64)), "")</f>
        <v/>
      </c>
      <c r="GU64" s="42" t="str" cm="1">
        <f t="array" ref="GU64">IFERROR(IF(OR(GU$10="", $B64="", $I64="", AA64="", GU$8=""), "", IF(GU$9="", AA64/$I64, (AA64-INDEX($L64:$CQ64, $GE64, MATCH(CONCATENATE(GU$10, " - ", GU$8-7), $L$68:$CQ$68, 0)))/$I64)), "")</f>
        <v/>
      </c>
      <c r="GV64" s="42" t="str" cm="1">
        <f t="array" ref="GV64">IFERROR(IF(OR(GV$10="", $B64="", $J64="", AB64="", GV$8=""), "", IF(GV$9="", AB64/$J64, (AB64-INDEX($L64:$CQ64, $GE64, MATCH(CONCATENATE(GV$10, " - ", GV$8-7), $L$68:$CQ$68, 0)))/$J64)), "")</f>
        <v/>
      </c>
      <c r="GW64" s="43" t="str" cm="1">
        <f t="array" ref="GW64">IFERROR(IF(OR(GW$10="", $B64="", $K64="", AC64="", GW$8=""), "", IF(GW$9="", AC64/$K64, (AC64-INDEX($L64:$CQ64, $GE64, MATCH(CONCATENATE(GW$10, " - ", GW$8-7), $L$68:$CQ$68, 0)))/$K64)), "")</f>
        <v/>
      </c>
      <c r="GX64" s="41" t="str" cm="1">
        <f t="array" ref="GX64">IFERROR(IF(OR(GX$10="", $B64="", $F64="", AD64="", GX$8=""), "", IF(GX$9="", AD64/$F64, (AD64-INDEX($L64:$CQ64, $GE64, MATCH(CONCATENATE(GX$10, " - ", GX$8-7), $L$68:$CQ$68, 0)))/$F64)), "")</f>
        <v/>
      </c>
      <c r="GY64" s="42" t="str" cm="1">
        <f t="array" ref="GY64">IFERROR(IF(OR(GY$10="", $B64="", $G64="", AE64="", GY$8=""), "", IF(GY$9="", AE64/$G64, (AE64-INDEX($L64:$CQ64, $GE64, MATCH(CONCATENATE(GY$10, " - ", GY$8-7), $L$68:$CQ$68, 0)))/$G64)), "")</f>
        <v/>
      </c>
      <c r="GZ64" s="42" t="str" cm="1">
        <f t="array" ref="GZ64">IFERROR(IF(OR(GZ$10="", $B64="", $H64="", AF64="", GZ$8=""), "", IF(GZ$9="", AF64/$H64, (AF64-INDEX($L64:$CQ64, $GE64, MATCH(CONCATENATE(GZ$10, " - ", GZ$8-7), $L$68:$CQ$68, 0)))/$H64)), "")</f>
        <v/>
      </c>
      <c r="HA64" s="42" t="str" cm="1">
        <f t="array" ref="HA64">IFERROR(IF(OR(HA$10="", $B64="", $I64="", AG64="", HA$8=""), "", IF(HA$9="", AG64/$I64, (AG64-INDEX($L64:$CQ64, $GE64, MATCH(CONCATENATE(HA$10, " - ", HA$8-7), $L$68:$CQ$68, 0)))/$I64)), "")</f>
        <v/>
      </c>
      <c r="HB64" s="42" t="str" cm="1">
        <f t="array" ref="HB64">IFERROR(IF(OR(HB$10="", $B64="", $J64="", AH64="", HB$8=""), "", IF(HB$9="", AH64/$J64, (AH64-INDEX($L64:$CQ64, $GE64, MATCH(CONCATENATE(HB$10, " - ", HB$8-7), $L$68:$CQ$68, 0)))/$J64)), "")</f>
        <v/>
      </c>
      <c r="HC64" s="43" t="str" cm="1">
        <f t="array" ref="HC64">IFERROR(IF(OR(HC$10="", $B64="", $K64="", AI64="", HC$8=""), "", IF(HC$9="", AI64/$K64, (AI64-INDEX($L64:$CQ64, $GE64, MATCH(CONCATENATE(HC$10, " - ", HC$8-7), $L$68:$CQ$68, 0)))/$K64)), "")</f>
        <v/>
      </c>
      <c r="HD64" s="41" t="str" cm="1">
        <f t="array" ref="HD64">IFERROR(IF(OR(HD$10="", $B64="", $F64="", AJ64="", HD$8=""), "", IF(HD$9="", AJ64/$F64, (AJ64-INDEX($L64:$CQ64, $GE64, MATCH(CONCATENATE(HD$10, " - ", HD$8-7), $L$68:$CQ$68, 0)))/$F64)), "")</f>
        <v/>
      </c>
      <c r="HE64" s="42" t="str" cm="1">
        <f t="array" ref="HE64">IFERROR(IF(OR(HE$10="", $B64="", $G64="", AK64="", HE$8=""), "", IF(HE$9="", AK64/$G64, (AK64-INDEX($L64:$CQ64, $GE64, MATCH(CONCATENATE(HE$10, " - ", HE$8-7), $L$68:$CQ$68, 0)))/$G64)), "")</f>
        <v/>
      </c>
      <c r="HF64" s="42" t="str" cm="1">
        <f t="array" ref="HF64">IFERROR(IF(OR(HF$10="", $B64="", $H64="", AL64="", HF$8=""), "", IF(HF$9="", AL64/$H64, (AL64-INDEX($L64:$CQ64, $GE64, MATCH(CONCATENATE(HF$10, " - ", HF$8-7), $L$68:$CQ$68, 0)))/$H64)), "")</f>
        <v/>
      </c>
      <c r="HG64" s="42" t="str" cm="1">
        <f t="array" ref="HG64">IFERROR(IF(OR(HG$10="", $B64="", $I64="", AM64="", HG$8=""), "", IF(HG$9="", AM64/$I64, (AM64-INDEX($L64:$CQ64, $GE64, MATCH(CONCATENATE(HG$10, " - ", HG$8-7), $L$68:$CQ$68, 0)))/$I64)), "")</f>
        <v/>
      </c>
      <c r="HH64" s="42" t="str" cm="1">
        <f t="array" ref="HH64">IFERROR(IF(OR(HH$10="", $B64="", $J64="", AN64="", HH$8=""), "", IF(HH$9="", AN64/$J64, (AN64-INDEX($L64:$CQ64, $GE64, MATCH(CONCATENATE(HH$10, " - ", HH$8-7), $L$68:$CQ$68, 0)))/$J64)), "")</f>
        <v/>
      </c>
      <c r="HI64" s="43" t="str" cm="1">
        <f t="array" ref="HI64">IFERROR(IF(OR(HI$10="", $B64="", $K64="", AO64="", HI$8=""), "", IF(HI$9="", AO64/$K64, (AO64-INDEX($L64:$CQ64, $GE64, MATCH(CONCATENATE(HI$10, " - ", HI$8-7), $L$68:$CQ$68, 0)))/$K64)), "")</f>
        <v/>
      </c>
      <c r="HJ64" s="41" t="str" cm="1">
        <f t="array" ref="HJ64">IFERROR(IF(OR(HJ$10="", $B64="", $F64="", AP64="", HJ$8=""), "", IF(HJ$9="", AP64/$F64, (AP64-INDEX($L64:$CQ64, $GE64, MATCH(CONCATENATE(HJ$10, " - ", HJ$8-7), $L$68:$CQ$68, 0)))/$F64)), "")</f>
        <v/>
      </c>
      <c r="HK64" s="42" t="str" cm="1">
        <f t="array" ref="HK64">IFERROR(IF(OR(HK$10="", $B64="", $G64="", AQ64="", HK$8=""), "", IF(HK$9="", AQ64/$G64, (AQ64-INDEX($L64:$CQ64, $GE64, MATCH(CONCATENATE(HK$10, " - ", HK$8-7), $L$68:$CQ$68, 0)))/$G64)), "")</f>
        <v/>
      </c>
      <c r="HL64" s="42" t="str" cm="1">
        <f t="array" ref="HL64">IFERROR(IF(OR(HL$10="", $B64="", $H64="", AR64="", HL$8=""), "", IF(HL$9="", AR64/$H64, (AR64-INDEX($L64:$CQ64, $GE64, MATCH(CONCATENATE(HL$10, " - ", HL$8-7), $L$68:$CQ$68, 0)))/$H64)), "")</f>
        <v/>
      </c>
      <c r="HM64" s="42" t="str" cm="1">
        <f t="array" ref="HM64">IFERROR(IF(OR(HM$10="", $B64="", $I64="", AS64="", HM$8=""), "", IF(HM$9="", AS64/$I64, (AS64-INDEX($L64:$CQ64, $GE64, MATCH(CONCATENATE(HM$10, " - ", HM$8-7), $L$68:$CQ$68, 0)))/$I64)), "")</f>
        <v/>
      </c>
      <c r="HN64" s="42" t="str" cm="1">
        <f t="array" ref="HN64">IFERROR(IF(OR(HN$10="", $B64="", $J64="", AT64="", HN$8=""), "", IF(HN$9="", AT64/$J64, (AT64-INDEX($L64:$CQ64, $GE64, MATCH(CONCATENATE(HN$10, " - ", HN$8-7), $L$68:$CQ$68, 0)))/$J64)), "")</f>
        <v/>
      </c>
      <c r="HO64" s="43" t="str" cm="1">
        <f t="array" ref="HO64">IFERROR(IF(OR(HO$10="", $B64="", $K64="", AU64="", HO$8=""), "", IF(HO$9="", AU64/$K64, (AU64-INDEX($L64:$CQ64, $GE64, MATCH(CONCATENATE(HO$10, " - ", HO$8-7), $L$68:$CQ$68, 0)))/$K64)), "")</f>
        <v/>
      </c>
      <c r="HP64" s="41" t="str" cm="1">
        <f t="array" ref="HP64">IFERROR(IF(OR(HP$10="", $B64="", $F64="", AV64="", HP$8=""), "", IF(HP$9="", AV64/$F64, (AV64-INDEX($L64:$CQ64, $GE64, MATCH(CONCATENATE(HP$10, " - ", HP$8-7), $L$68:$CQ$68, 0)))/$F64)), "")</f>
        <v/>
      </c>
      <c r="HQ64" s="42" t="str" cm="1">
        <f t="array" ref="HQ64">IFERROR(IF(OR(HQ$10="", $B64="", $G64="", AW64="", HQ$8=""), "", IF(HQ$9="", AW64/$G64, (AW64-INDEX($L64:$CQ64, $GE64, MATCH(CONCATENATE(HQ$10, " - ", HQ$8-7), $L$68:$CQ$68, 0)))/$G64)), "")</f>
        <v/>
      </c>
      <c r="HR64" s="42" t="str" cm="1">
        <f t="array" ref="HR64">IFERROR(IF(OR(HR$10="", $B64="", $H64="", AX64="", HR$8=""), "", IF(HR$9="", AX64/$H64, (AX64-INDEX($L64:$CQ64, $GE64, MATCH(CONCATENATE(HR$10, " - ", HR$8-7), $L$68:$CQ$68, 0)))/$H64)), "")</f>
        <v/>
      </c>
      <c r="HS64" s="42" t="str" cm="1">
        <f t="array" ref="HS64">IFERROR(IF(OR(HS$10="", $B64="", $I64="", AY64="", HS$8=""), "", IF(HS$9="", AY64/$I64, (AY64-INDEX($L64:$CQ64, $GE64, MATCH(CONCATENATE(HS$10, " - ", HS$8-7), $L$68:$CQ$68, 0)))/$I64)), "")</f>
        <v/>
      </c>
      <c r="HT64" s="42" t="str" cm="1">
        <f t="array" ref="HT64">IFERROR(IF(OR(HT$10="", $B64="", $J64="", AZ64="", HT$8=""), "", IF(HT$9="", AZ64/$J64, (AZ64-INDEX($L64:$CQ64, $GE64, MATCH(CONCATENATE(HT$10, " - ", HT$8-7), $L$68:$CQ$68, 0)))/$J64)), "")</f>
        <v/>
      </c>
      <c r="HU64" s="43" t="str" cm="1">
        <f t="array" ref="HU64">IFERROR(IF(OR(HU$10="", $B64="", $K64="", BA64="", HU$8=""), "", IF(HU$9="", BA64/$K64, (BA64-INDEX($L64:$CQ64, $GE64, MATCH(CONCATENATE(HU$10, " - ", HU$8-7), $L$68:$CQ$68, 0)))/$K64)), "")</f>
        <v/>
      </c>
      <c r="HV64" s="41" t="str" cm="1">
        <f t="array" ref="HV64">IFERROR(IF(OR(HV$10="", $B64="", $F64="", BB64="", HV$8=""), "", IF(HV$9="", BB64/$F64, (BB64-INDEX($L64:$CQ64, $GE64, MATCH(CONCATENATE(HV$10, " - ", HV$8-7), $L$68:$CQ$68, 0)))/$F64)), "")</f>
        <v/>
      </c>
      <c r="HW64" s="42" t="str" cm="1">
        <f t="array" ref="HW64">IFERROR(IF(OR(HW$10="", $B64="", $G64="", BC64="", HW$8=""), "", IF(HW$9="", BC64/$G64, (BC64-INDEX($L64:$CQ64, $GE64, MATCH(CONCATENATE(HW$10, " - ", HW$8-7), $L$68:$CQ$68, 0)))/$G64)), "")</f>
        <v/>
      </c>
      <c r="HX64" s="42" t="str" cm="1">
        <f t="array" ref="HX64">IFERROR(IF(OR(HX$10="", $B64="", $H64="", BD64="", HX$8=""), "", IF(HX$9="", BD64/$H64, (BD64-INDEX($L64:$CQ64, $GE64, MATCH(CONCATENATE(HX$10, " - ", HX$8-7), $L$68:$CQ$68, 0)))/$H64)), "")</f>
        <v/>
      </c>
      <c r="HY64" s="42" t="str" cm="1">
        <f t="array" ref="HY64">IFERROR(IF(OR(HY$10="", $B64="", $I64="", BE64="", HY$8=""), "", IF(HY$9="", BE64/$I64, (BE64-INDEX($L64:$CQ64, $GE64, MATCH(CONCATENATE(HY$10, " - ", HY$8-7), $L$68:$CQ$68, 0)))/$I64)), "")</f>
        <v/>
      </c>
      <c r="HZ64" s="42" t="str" cm="1">
        <f t="array" ref="HZ64">IFERROR(IF(OR(HZ$10="", $B64="", $J64="", BF64="", HZ$8=""), "", IF(HZ$9="", BF64/$J64, (BF64-INDEX($L64:$CQ64, $GE64, MATCH(CONCATENATE(HZ$10, " - ", HZ$8-7), $L$68:$CQ$68, 0)))/$J64)), "")</f>
        <v/>
      </c>
      <c r="IA64" s="43" t="str" cm="1">
        <f t="array" ref="IA64">IFERROR(IF(OR(IA$10="", $B64="", $K64="", BG64="", IA$8=""), "", IF(IA$9="", BG64/$K64, (BG64-INDEX($L64:$CQ64, $GE64, MATCH(CONCATENATE(IA$10, " - ", IA$8-7), $L$68:$CQ$68, 0)))/$K64)), "")</f>
        <v/>
      </c>
      <c r="IB64" s="41" t="str" cm="1">
        <f t="array" ref="IB64">IFERROR(IF(OR(IB$10="", $B64="", $F64="", BH64="", IB$8=""), "", IF(IB$9="", BH64/$F64, (BH64-INDEX($L64:$CQ64, $GE64, MATCH(CONCATENATE(IB$10, " - ", IB$8-7), $L$68:$CQ$68, 0)))/$F64)), "")</f>
        <v/>
      </c>
      <c r="IC64" s="42" t="str" cm="1">
        <f t="array" ref="IC64">IFERROR(IF(OR(IC$10="", $B64="", $G64="", BI64="", IC$8=""), "", IF(IC$9="", BI64/$G64, (BI64-INDEX($L64:$CQ64, $GE64, MATCH(CONCATENATE(IC$10, " - ", IC$8-7), $L$68:$CQ$68, 0)))/$G64)), "")</f>
        <v/>
      </c>
      <c r="ID64" s="42" t="str" cm="1">
        <f t="array" ref="ID64">IFERROR(IF(OR(ID$10="", $B64="", $H64="", BJ64="", ID$8=""), "", IF(ID$9="", BJ64/$H64, (BJ64-INDEX($L64:$CQ64, $GE64, MATCH(CONCATENATE(ID$10, " - ", ID$8-7), $L$68:$CQ$68, 0)))/$H64)), "")</f>
        <v/>
      </c>
      <c r="IE64" s="42" t="str" cm="1">
        <f t="array" ref="IE64">IFERROR(IF(OR(IE$10="", $B64="", $I64="", BK64="", IE$8=""), "", IF(IE$9="", BK64/$I64, (BK64-INDEX($L64:$CQ64, $GE64, MATCH(CONCATENATE(IE$10, " - ", IE$8-7), $L$68:$CQ$68, 0)))/$I64)), "")</f>
        <v/>
      </c>
      <c r="IF64" s="42" t="str" cm="1">
        <f t="array" ref="IF64">IFERROR(IF(OR(IF$10="", $B64="", $J64="", BL64="", IF$8=""), "", IF(IF$9="", BL64/$J64, (BL64-INDEX($L64:$CQ64, $GE64, MATCH(CONCATENATE(IF$10, " - ", IF$8-7), $L$68:$CQ$68, 0)))/$J64)), "")</f>
        <v/>
      </c>
      <c r="IG64" s="43" t="str" cm="1">
        <f t="array" ref="IG64">IFERROR(IF(OR(IG$10="", $B64="", $K64="", BM64="", IG$8=""), "", IF(IG$9="", BM64/$K64, (BM64-INDEX($L64:$CQ64, $GE64, MATCH(CONCATENATE(IG$10, " - ", IG$8-7), $L$68:$CQ$68, 0)))/$K64)), "")</f>
        <v/>
      </c>
      <c r="IH64" s="41" t="str" cm="1">
        <f t="array" ref="IH64">IFERROR(IF(OR(IH$10="", $B64="", $F64="", BN64="", IH$8=""), "", IF(IH$9="", BN64/$F64, (BN64-INDEX($L64:$CQ64, $GE64, MATCH(CONCATENATE(IH$10, " - ", IH$8-7), $L$68:$CQ$68, 0)))/$F64)), "")</f>
        <v/>
      </c>
      <c r="II64" s="42" t="str" cm="1">
        <f t="array" ref="II64">IFERROR(IF(OR(II$10="", $B64="", $G64="", BO64="", II$8=""), "", IF(II$9="", BO64/$G64, (BO64-INDEX($L64:$CQ64, $GE64, MATCH(CONCATENATE(II$10, " - ", II$8-7), $L$68:$CQ$68, 0)))/$G64)), "")</f>
        <v/>
      </c>
      <c r="IJ64" s="42" t="str" cm="1">
        <f t="array" ref="IJ64">IFERROR(IF(OR(IJ$10="", $B64="", $H64="", BP64="", IJ$8=""), "", IF(IJ$9="", BP64/$H64, (BP64-INDEX($L64:$CQ64, $GE64, MATCH(CONCATENATE(IJ$10, " - ", IJ$8-7), $L$68:$CQ$68, 0)))/$H64)), "")</f>
        <v/>
      </c>
      <c r="IK64" s="42" t="str" cm="1">
        <f t="array" ref="IK64">IFERROR(IF(OR(IK$10="", $B64="", $I64="", BQ64="", IK$8=""), "", IF(IK$9="", BQ64/$I64, (BQ64-INDEX($L64:$CQ64, $GE64, MATCH(CONCATENATE(IK$10, " - ", IK$8-7), $L$68:$CQ$68, 0)))/$I64)), "")</f>
        <v/>
      </c>
      <c r="IL64" s="42" t="str" cm="1">
        <f t="array" ref="IL64">IFERROR(IF(OR(IL$10="", $B64="", $J64="", BR64="", IL$8=""), "", IF(IL$9="", BR64/$J64, (BR64-INDEX($L64:$CQ64, $GE64, MATCH(CONCATENATE(IL$10, " - ", IL$8-7), $L$68:$CQ$68, 0)))/$J64)), "")</f>
        <v/>
      </c>
      <c r="IM64" s="43" t="str" cm="1">
        <f t="array" ref="IM64">IFERROR(IF(OR(IM$10="", $B64="", $K64="", BS64="", IM$8=""), "", IF(IM$9="", BS64/$K64, (BS64-INDEX($L64:$CQ64, $GE64, MATCH(CONCATENATE(IM$10, " - ", IM$8-7), $L$68:$CQ$68, 0)))/$K64)), "")</f>
        <v/>
      </c>
      <c r="IN64" s="41" t="str" cm="1">
        <f t="array" ref="IN64">IFERROR(IF(OR(IN$10="", $B64="", $F64="", BT64="", IN$8=""), "", IF(IN$9="", BT64/$F64, (BT64-INDEX($L64:$CQ64, $GE64, MATCH(CONCATENATE(IN$10, " - ", IN$8-7), $L$68:$CQ$68, 0)))/$F64)), "")</f>
        <v/>
      </c>
      <c r="IO64" s="42" t="str" cm="1">
        <f t="array" ref="IO64">IFERROR(IF(OR(IO$10="", $B64="", $G64="", BU64="", IO$8=""), "", IF(IO$9="", BU64/$G64, (BU64-INDEX($L64:$CQ64, $GE64, MATCH(CONCATENATE(IO$10, " - ", IO$8-7), $L$68:$CQ$68, 0)))/$G64)), "")</f>
        <v/>
      </c>
      <c r="IP64" s="42" t="str" cm="1">
        <f t="array" ref="IP64">IFERROR(IF(OR(IP$10="", $B64="", $H64="", BV64="", IP$8=""), "", IF(IP$9="", BV64/$H64, (BV64-INDEX($L64:$CQ64, $GE64, MATCH(CONCATENATE(IP$10, " - ", IP$8-7), $L$68:$CQ$68, 0)))/$H64)), "")</f>
        <v/>
      </c>
      <c r="IQ64" s="42" t="str" cm="1">
        <f t="array" ref="IQ64">IFERROR(IF(OR(IQ$10="", $B64="", $I64="", BW64="", IQ$8=""), "", IF(IQ$9="", BW64/$I64, (BW64-INDEX($L64:$CQ64, $GE64, MATCH(CONCATENATE(IQ$10, " - ", IQ$8-7), $L$68:$CQ$68, 0)))/$I64)), "")</f>
        <v/>
      </c>
      <c r="IR64" s="42" t="str" cm="1">
        <f t="array" ref="IR64">IFERROR(IF(OR(IR$10="", $B64="", $J64="", BX64="", IR$8=""), "", IF(IR$9="", BX64/$J64, (BX64-INDEX($L64:$CQ64, $GE64, MATCH(CONCATENATE(IR$10, " - ", IR$8-7), $L$68:$CQ$68, 0)))/$J64)), "")</f>
        <v/>
      </c>
      <c r="IS64" s="43" t="str" cm="1">
        <f t="array" ref="IS64">IFERROR(IF(OR(IS$10="", $B64="", $K64="", BY64="", IS$8=""), "", IF(IS$9="", BY64/$K64, (BY64-INDEX($L64:$CQ64, $GE64, MATCH(CONCATENATE(IS$10, " - ", IS$8-7), $L$68:$CQ$68, 0)))/$K64)), "")</f>
        <v/>
      </c>
      <c r="IT64" s="41" t="str" cm="1">
        <f t="array" ref="IT64">IFERROR(IF(OR(IT$10="", $B64="", $F64="", BZ64="", IT$8=""), "", IF(IT$9="", BZ64/$F64, (BZ64-INDEX($L64:$CQ64, $GE64, MATCH(CONCATENATE(IT$10, " - ", IT$8-7), $L$68:$CQ$68, 0)))/$F64)), "")</f>
        <v/>
      </c>
      <c r="IU64" s="42" t="str" cm="1">
        <f t="array" ref="IU64">IFERROR(IF(OR(IU$10="", $B64="", $G64="", CA64="", IU$8=""), "", IF(IU$9="", CA64/$G64, (CA64-INDEX($L64:$CQ64, $GE64, MATCH(CONCATENATE(IU$10, " - ", IU$8-7), $L$68:$CQ$68, 0)))/$G64)), "")</f>
        <v/>
      </c>
      <c r="IV64" s="42" t="str" cm="1">
        <f t="array" ref="IV64">IFERROR(IF(OR(IV$10="", $B64="", $H64="", CB64="", IV$8=""), "", IF(IV$9="", CB64/$H64, (CB64-INDEX($L64:$CQ64, $GE64, MATCH(CONCATENATE(IV$10, " - ", IV$8-7), $L$68:$CQ$68, 0)))/$H64)), "")</f>
        <v/>
      </c>
      <c r="IW64" s="42" t="str" cm="1">
        <f t="array" ref="IW64">IFERROR(IF(OR(IW$10="", $B64="", $I64="", CC64="", IW$8=""), "", IF(IW$9="", CC64/$I64, (CC64-INDEX($L64:$CQ64, $GE64, MATCH(CONCATENATE(IW$10, " - ", IW$8-7), $L$68:$CQ$68, 0)))/$I64)), "")</f>
        <v/>
      </c>
      <c r="IX64" s="42" t="str" cm="1">
        <f t="array" ref="IX64">IFERROR(IF(OR(IX$10="", $B64="", $J64="", CD64="", IX$8=""), "", IF(IX$9="", CD64/$J64, (CD64-INDEX($L64:$CQ64, $GE64, MATCH(CONCATENATE(IX$10, " - ", IX$8-7), $L$68:$CQ$68, 0)))/$J64)), "")</f>
        <v/>
      </c>
      <c r="IY64" s="43" t="str" cm="1">
        <f t="array" ref="IY64">IFERROR(IF(OR(IY$10="", $B64="", $K64="", CE64="", IY$8=""), "", IF(IY$9="", CE64/$K64, (CE64-INDEX($L64:$CQ64, $GE64, MATCH(CONCATENATE(IY$10, " - ", IY$8-7), $L$68:$CQ$68, 0)))/$K64)), "")</f>
        <v/>
      </c>
      <c r="IZ64" s="41" t="str" cm="1">
        <f t="array" ref="IZ64">IFERROR(IF(OR(IZ$10="", $B64="", $F64="", CF64="", IZ$8=""), "", IF(IZ$9="", CF64/$F64, (CF64-INDEX($L64:$CQ64, $GE64, MATCH(CONCATENATE(IZ$10, " - ", IZ$8-7), $L$68:$CQ$68, 0)))/$F64)), "")</f>
        <v/>
      </c>
      <c r="JA64" s="42" t="str" cm="1">
        <f t="array" ref="JA64">IFERROR(IF(OR(JA$10="", $B64="", $G64="", CG64="", JA$8=""), "", IF(JA$9="", CG64/$G64, (CG64-INDEX($L64:$CQ64, $GE64, MATCH(CONCATENATE(JA$10, " - ", JA$8-7), $L$68:$CQ$68, 0)))/$G64)), "")</f>
        <v/>
      </c>
      <c r="JB64" s="42" t="str" cm="1">
        <f t="array" ref="JB64">IFERROR(IF(OR(JB$10="", $B64="", $H64="", CH64="", JB$8=""), "", IF(JB$9="", CH64/$H64, (CH64-INDEX($L64:$CQ64, $GE64, MATCH(CONCATENATE(JB$10, " - ", JB$8-7), $L$68:$CQ$68, 0)))/$H64)), "")</f>
        <v/>
      </c>
      <c r="JC64" s="42" t="str" cm="1">
        <f t="array" ref="JC64">IFERROR(IF(OR(JC$10="", $B64="", $I64="", CI64="", JC$8=""), "", IF(JC$9="", CI64/$I64, (CI64-INDEX($L64:$CQ64, $GE64, MATCH(CONCATENATE(JC$10, " - ", JC$8-7), $L$68:$CQ$68, 0)))/$I64)), "")</f>
        <v/>
      </c>
      <c r="JD64" s="42" t="str" cm="1">
        <f t="array" ref="JD64">IFERROR(IF(OR(JD$10="", $B64="", $J64="", CJ64="", JD$8=""), "", IF(JD$9="", CJ64/$J64, (CJ64-INDEX($L64:$CQ64, $GE64, MATCH(CONCATENATE(JD$10, " - ", JD$8-7), $L$68:$CQ$68, 0)))/$J64)), "")</f>
        <v/>
      </c>
      <c r="JE64" s="43" t="str" cm="1">
        <f t="array" ref="JE64">IFERROR(IF(OR(JE$10="", $B64="", $K64="", CK64="", JE$8=""), "", IF(JE$9="", CK64/$K64, (CK64-INDEX($L64:$CQ64, $GE64, MATCH(CONCATENATE(JE$10, " - ", JE$8-7), $L$68:$CQ$68, 0)))/$K64)), "")</f>
        <v/>
      </c>
      <c r="JF64" s="41" t="str" cm="1">
        <f t="array" ref="JF64">IFERROR(IF(OR(JF$10="", $B64="", $F64="", CL64="", JF$8=""), "", IF(JF$9="", CL64/$F64, (CL64-INDEX($L64:$CQ64, $GE64, MATCH(CONCATENATE(JF$10, " - ", JF$8-7), $L$68:$CQ$68, 0)))/$F64)), "")</f>
        <v/>
      </c>
      <c r="JG64" s="42" t="str" cm="1">
        <f t="array" ref="JG64">IFERROR(IF(OR(JG$10="", $B64="", $G64="", CM64="", JG$8=""), "", IF(JG$9="", CM64/$G64, (CM64-INDEX($L64:$CQ64, $GE64, MATCH(CONCATENATE(JG$10, " - ", JG$8-7), $L$68:$CQ$68, 0)))/$G64)), "")</f>
        <v/>
      </c>
      <c r="JH64" s="42" t="str" cm="1">
        <f t="array" ref="JH64">IFERROR(IF(OR(JH$10="", $B64="", $H64="", CN64="", JH$8=""), "", IF(JH$9="", CN64/$H64, (CN64-INDEX($L64:$CQ64, $GE64, MATCH(CONCATENATE(JH$10, " - ", JH$8-7), $L$68:$CQ$68, 0)))/$H64)), "")</f>
        <v/>
      </c>
      <c r="JI64" s="42" t="str" cm="1">
        <f t="array" ref="JI64">IFERROR(IF(OR(JI$10="", $B64="", $I64="", CO64="", JI$8=""), "", IF(JI$9="", CO64/$I64, (CO64-INDEX($L64:$CQ64, $GE64, MATCH(CONCATENATE(JI$10, " - ", JI$8-7), $L$68:$CQ$68, 0)))/$I64)), "")</f>
        <v/>
      </c>
      <c r="JJ64" s="42" t="str" cm="1">
        <f t="array" ref="JJ64">IFERROR(IF(OR(JJ$10="", $B64="", $J64="", CP64="", JJ$8=""), "", IF(JJ$9="", CP64/$J64, (CP64-INDEX($L64:$CQ64, $GE64, MATCH(CONCATENATE(JJ$10, " - ", JJ$8-7), $L$68:$CQ$68, 0)))/$J64)), "")</f>
        <v/>
      </c>
      <c r="JK64" s="43" t="str" cm="1">
        <f t="array" ref="JK64">IFERROR(IF(OR(JK$10="", $B64="", $K64="", CQ64="", JK$8=""), "", IF(JK$9="", CQ64/$K64, (CQ64-INDEX($L64:$CQ64, $GE64, MATCH(CONCATENATE(JK$10, " - ", JK$8-7), $L$68:$CQ$68, 0)))/$K64)), "")</f>
        <v/>
      </c>
      <c r="JM64" s="55" t="str" cm="1">
        <f t="array" ref="JM64">IF(OR(JM$10="", $B64=""), "", SUMPRODUCT(($CY64:$GD64=JM$8)*($CY$10:$GD$10=JM$10)))</f>
        <v/>
      </c>
      <c r="JN64" s="56" t="str" cm="1">
        <f t="array" ref="JN64">IF(OR(JN$10="", $B64=""), "", SUMPRODUCT(($CY64:$GD64=JN$8)*($CY$10:$GD$10=JN$10)))</f>
        <v/>
      </c>
      <c r="JO64" s="56" t="str" cm="1">
        <f t="array" ref="JO64">IF(OR(JO$10="", $B64=""), "", SUMPRODUCT(($CY64:$GD64=JO$8)*($CY$10:$GD$10=JO$10)))</f>
        <v/>
      </c>
      <c r="JP64" s="56" t="str" cm="1">
        <f t="array" ref="JP64">IF(OR(JP$10="", $B64=""), "", SUMPRODUCT(($CY64:$GD64=JP$8)*($CY$10:$GD$10=JP$10)))</f>
        <v/>
      </c>
      <c r="JQ64" s="56" t="str" cm="1">
        <f t="array" ref="JQ64">IF(OR(JQ$10="", $B64=""), "", SUMPRODUCT(($CY64:$GD64=JQ$8)*($CY$10:$GD$10=JQ$10)))</f>
        <v/>
      </c>
      <c r="JR64" s="56" t="str" cm="1">
        <f t="array" ref="JR64">IF(OR(JR$10="", $B64=""), "", SUMPRODUCT(($CY64:$GD64=JR$8)*($CY$10:$GD$10=JR$10)))</f>
        <v/>
      </c>
      <c r="JS64" s="56" t="str" cm="1">
        <f t="array" ref="JS64">IF(OR(JS$10="", $B64=""), "", SUMPRODUCT(($CY64:$GD64=JS$8)*($CY$10:$GD$10=JS$10)))</f>
        <v/>
      </c>
      <c r="JT64" s="56" t="str" cm="1">
        <f t="array" ref="JT64">IF(OR(JT$10="", $B64=""), "", SUMPRODUCT(($CY64:$GD64=JT$8)*($CY$10:$GD$10=JT$10)))</f>
        <v/>
      </c>
      <c r="JU64" s="56" t="str" cm="1">
        <f t="array" ref="JU64">IF(OR(JU$10="", $B64=""), "", SUMPRODUCT(($CY64:$GD64=JU$8)*($CY$10:$GD$10=JU$10)))</f>
        <v/>
      </c>
      <c r="JV64" s="56" t="str" cm="1">
        <f t="array" ref="JV64">IF(OR(JV$10="", $B64=""), "", SUMPRODUCT(($CY64:$GD64=JV$8)*($CY$10:$GD$10=JV$10)))</f>
        <v/>
      </c>
      <c r="JW64" s="56" t="str" cm="1">
        <f t="array" ref="JW64">IF(OR(JW$10="", $B64=""), "", SUMPRODUCT(($CY64:$GD64=JW$8)*($CY$10:$GD$10=JW$10)))</f>
        <v/>
      </c>
      <c r="JX64" s="56" t="str" cm="1">
        <f t="array" ref="JX64">IF(OR(JX$10="", $B64=""), "", SUMPRODUCT(($CY64:$GD64=JX$8)*($CY$10:$GD$10=JX$10)))</f>
        <v/>
      </c>
      <c r="JY64" s="56" t="str" cm="1">
        <f t="array" ref="JY64">IF(OR(JY$10="", $B64=""), "", SUMPRODUCT(($CY64:$GD64=JY$8)*($CY$10:$GD$10=JY$10)))</f>
        <v/>
      </c>
      <c r="JZ64" s="56" t="str" cm="1">
        <f t="array" ref="JZ64">IF(OR(JZ$10="", $B64=""), "", SUMPRODUCT(($CY64:$GD64=JZ$8)*($CY$10:$GD$10=JZ$10)))</f>
        <v/>
      </c>
      <c r="KA64" s="56" t="str" cm="1">
        <f t="array" ref="KA64">IF(OR(KA$10="", $B64=""), "", SUMPRODUCT(($CY64:$GD64=KA$8)*($CY$10:$GD$10=KA$10)))</f>
        <v/>
      </c>
      <c r="KB64" s="56" t="str" cm="1">
        <f t="array" ref="KB64">IF(OR(KB$10="", $B64=""), "", SUMPRODUCT(($CY64:$GD64=KB$8)*($CY$10:$GD$10=KB$10)))</f>
        <v/>
      </c>
      <c r="KC64" s="56" t="str" cm="1">
        <f t="array" ref="KC64">IF(OR(KC$10="", $B64=""), "", SUMPRODUCT(($CY64:$GD64=KC$8)*($CY$10:$GD$10=KC$10)))</f>
        <v/>
      </c>
      <c r="KD64" s="57" t="str" cm="1">
        <f t="array" ref="KD64">IF(OR(KD$10="", $B64=""), "", SUMPRODUCT(($CY64:$GD64=KD$8)*($CY$10:$GD$10=KD$10)))</f>
        <v/>
      </c>
      <c r="KF64" s="70" t="str">
        <f t="shared" si="213"/>
        <v/>
      </c>
      <c r="KH64" s="76" t="str">
        <f t="shared" ref="KH64:KH65" si="219">IFERROR(AVERAGEIF($GF$8:$JK$8, KH$10, $GF64:$JK64), "")</f>
        <v/>
      </c>
      <c r="KI64" s="77" t="str">
        <f t="shared" si="218"/>
        <v/>
      </c>
      <c r="KJ64" s="77" t="str">
        <f t="shared" si="218"/>
        <v/>
      </c>
      <c r="KK64" s="77" t="str">
        <f t="shared" si="218"/>
        <v/>
      </c>
      <c r="KL64" s="77" t="str">
        <f t="shared" si="218"/>
        <v/>
      </c>
      <c r="KM64" s="77" t="str">
        <f t="shared" si="218"/>
        <v/>
      </c>
      <c r="KN64" s="77" t="str">
        <f t="shared" si="218"/>
        <v/>
      </c>
      <c r="KO64" s="77" t="str">
        <f t="shared" si="218"/>
        <v/>
      </c>
      <c r="KP64" s="77" t="str">
        <f t="shared" si="218"/>
        <v/>
      </c>
      <c r="KQ64" s="77" t="str">
        <f t="shared" si="218"/>
        <v/>
      </c>
      <c r="KR64" s="77" t="str">
        <f t="shared" si="218"/>
        <v/>
      </c>
      <c r="KS64" s="77" t="str">
        <f t="shared" si="218"/>
        <v/>
      </c>
      <c r="KT64" s="78" t="str">
        <f t="shared" si="218"/>
        <v/>
      </c>
      <c r="KV64" s="97" t="str">
        <f t="shared" si="215"/>
        <v/>
      </c>
      <c r="KW64" s="98" t="str">
        <f t="shared" si="216"/>
        <v/>
      </c>
    </row>
    <row r="65" spans="1:309" x14ac:dyDescent="0.25">
      <c r="A65" s="2"/>
      <c r="B65" s="298"/>
      <c r="C65" s="299"/>
      <c r="D65" s="300"/>
      <c r="E65" s="301"/>
      <c r="F65" s="302"/>
      <c r="G65" s="303"/>
      <c r="H65" s="303"/>
      <c r="I65" s="303"/>
      <c r="J65" s="303"/>
      <c r="K65" s="304"/>
      <c r="L65" s="302"/>
      <c r="M65" s="303"/>
      <c r="N65" s="303"/>
      <c r="O65" s="303"/>
      <c r="P65" s="303"/>
      <c r="Q65" s="304"/>
      <c r="R65" s="302"/>
      <c r="S65" s="303"/>
      <c r="T65" s="303"/>
      <c r="U65" s="303"/>
      <c r="V65" s="303"/>
      <c r="W65" s="304"/>
      <c r="X65" s="302"/>
      <c r="Y65" s="303"/>
      <c r="Z65" s="303"/>
      <c r="AA65" s="303"/>
      <c r="AB65" s="303"/>
      <c r="AC65" s="304"/>
      <c r="AD65" s="302"/>
      <c r="AE65" s="303"/>
      <c r="AF65" s="303"/>
      <c r="AG65" s="303"/>
      <c r="AH65" s="303"/>
      <c r="AI65" s="304"/>
      <c r="AJ65" s="302"/>
      <c r="AK65" s="303"/>
      <c r="AL65" s="303"/>
      <c r="AM65" s="303"/>
      <c r="AN65" s="303"/>
      <c r="AO65" s="304"/>
      <c r="AP65" s="302"/>
      <c r="AQ65" s="303"/>
      <c r="AR65" s="303"/>
      <c r="AS65" s="303"/>
      <c r="AT65" s="303"/>
      <c r="AU65" s="304"/>
      <c r="AV65" s="302"/>
      <c r="AW65" s="303"/>
      <c r="AX65" s="303"/>
      <c r="AY65" s="303"/>
      <c r="AZ65" s="303"/>
      <c r="BA65" s="304"/>
      <c r="BB65" s="302"/>
      <c r="BC65" s="303"/>
      <c r="BD65" s="303"/>
      <c r="BE65" s="303"/>
      <c r="BF65" s="303"/>
      <c r="BG65" s="304"/>
      <c r="BH65" s="302"/>
      <c r="BI65" s="303"/>
      <c r="BJ65" s="303"/>
      <c r="BK65" s="303"/>
      <c r="BL65" s="303"/>
      <c r="BM65" s="304"/>
      <c r="BN65" s="302"/>
      <c r="BO65" s="303"/>
      <c r="BP65" s="303"/>
      <c r="BQ65" s="303"/>
      <c r="BR65" s="303"/>
      <c r="BS65" s="304"/>
      <c r="BT65" s="302"/>
      <c r="BU65" s="303"/>
      <c r="BV65" s="303"/>
      <c r="BW65" s="303"/>
      <c r="BX65" s="303"/>
      <c r="BY65" s="304"/>
      <c r="BZ65" s="302"/>
      <c r="CA65" s="303"/>
      <c r="CB65" s="303"/>
      <c r="CC65" s="303"/>
      <c r="CD65" s="303"/>
      <c r="CE65" s="304"/>
      <c r="CF65" s="302"/>
      <c r="CG65" s="303"/>
      <c r="CH65" s="303"/>
      <c r="CI65" s="303"/>
      <c r="CJ65" s="303"/>
      <c r="CK65" s="304"/>
      <c r="CL65" s="302"/>
      <c r="CM65" s="303"/>
      <c r="CN65" s="303"/>
      <c r="CO65" s="303"/>
      <c r="CP65" s="303"/>
      <c r="CQ65" s="304"/>
      <c r="CR65" s="2"/>
      <c r="CV65" s="118" t="str">
        <f t="shared" si="210"/>
        <v/>
      </c>
      <c r="CW65" s="119" t="str">
        <f t="shared" si="211"/>
        <v/>
      </c>
      <c r="CY65" s="35" t="str">
        <f t="shared" ca="1" si="212"/>
        <v/>
      </c>
      <c r="CZ65" s="36" t="str">
        <f t="shared" ca="1" si="126"/>
        <v/>
      </c>
      <c r="DA65" s="36" t="str">
        <f t="shared" ca="1" si="127"/>
        <v/>
      </c>
      <c r="DB65" s="36" t="str">
        <f t="shared" ca="1" si="128"/>
        <v/>
      </c>
      <c r="DC65" s="36" t="str">
        <f t="shared" ca="1" si="129"/>
        <v/>
      </c>
      <c r="DD65" s="36" t="str">
        <f t="shared" ca="1" si="130"/>
        <v/>
      </c>
      <c r="DE65" s="36" t="str">
        <f t="shared" ca="1" si="131"/>
        <v/>
      </c>
      <c r="DF65" s="36" t="str">
        <f t="shared" ca="1" si="132"/>
        <v/>
      </c>
      <c r="DG65" s="36" t="str">
        <f t="shared" ca="1" si="133"/>
        <v/>
      </c>
      <c r="DH65" s="36" t="str">
        <f t="shared" ca="1" si="134"/>
        <v/>
      </c>
      <c r="DI65" s="36" t="str">
        <f t="shared" ca="1" si="135"/>
        <v/>
      </c>
      <c r="DJ65" s="36" t="str">
        <f t="shared" ca="1" si="136"/>
        <v/>
      </c>
      <c r="DK65" s="36" t="str">
        <f t="shared" ca="1" si="137"/>
        <v/>
      </c>
      <c r="DL65" s="36" t="str">
        <f t="shared" ca="1" si="138"/>
        <v/>
      </c>
      <c r="DM65" s="36" t="str">
        <f t="shared" ca="1" si="139"/>
        <v/>
      </c>
      <c r="DN65" s="36" t="str">
        <f t="shared" ca="1" si="140"/>
        <v/>
      </c>
      <c r="DO65" s="36" t="str">
        <f t="shared" ca="1" si="141"/>
        <v/>
      </c>
      <c r="DP65" s="36" t="str">
        <f t="shared" ca="1" si="142"/>
        <v/>
      </c>
      <c r="DQ65" s="36" t="str">
        <f t="shared" ca="1" si="143"/>
        <v/>
      </c>
      <c r="DR65" s="36" t="str">
        <f t="shared" ca="1" si="144"/>
        <v/>
      </c>
      <c r="DS65" s="36" t="str">
        <f t="shared" ca="1" si="145"/>
        <v/>
      </c>
      <c r="DT65" s="36" t="str">
        <f t="shared" ca="1" si="146"/>
        <v/>
      </c>
      <c r="DU65" s="36" t="str">
        <f t="shared" ca="1" si="147"/>
        <v/>
      </c>
      <c r="DV65" s="36" t="str">
        <f t="shared" ca="1" si="148"/>
        <v/>
      </c>
      <c r="DW65" s="36" t="str">
        <f t="shared" ca="1" si="149"/>
        <v/>
      </c>
      <c r="DX65" s="36" t="str">
        <f t="shared" ca="1" si="150"/>
        <v/>
      </c>
      <c r="DY65" s="36" t="str">
        <f t="shared" ca="1" si="151"/>
        <v/>
      </c>
      <c r="DZ65" s="36" t="str">
        <f t="shared" ca="1" si="152"/>
        <v/>
      </c>
      <c r="EA65" s="36" t="str">
        <f t="shared" ca="1" si="153"/>
        <v/>
      </c>
      <c r="EB65" s="36" t="str">
        <f t="shared" ca="1" si="154"/>
        <v/>
      </c>
      <c r="EC65" s="36" t="str">
        <f t="shared" ca="1" si="155"/>
        <v/>
      </c>
      <c r="ED65" s="36" t="str">
        <f t="shared" ca="1" si="156"/>
        <v/>
      </c>
      <c r="EE65" s="36" t="str">
        <f t="shared" ca="1" si="157"/>
        <v/>
      </c>
      <c r="EF65" s="36" t="str">
        <f t="shared" ca="1" si="158"/>
        <v/>
      </c>
      <c r="EG65" s="36" t="str">
        <f t="shared" ca="1" si="159"/>
        <v/>
      </c>
      <c r="EH65" s="36" t="str">
        <f t="shared" ca="1" si="160"/>
        <v/>
      </c>
      <c r="EI65" s="36" t="str">
        <f t="shared" ca="1" si="161"/>
        <v/>
      </c>
      <c r="EJ65" s="36" t="str">
        <f t="shared" ca="1" si="162"/>
        <v/>
      </c>
      <c r="EK65" s="36" t="str">
        <f t="shared" ca="1" si="163"/>
        <v/>
      </c>
      <c r="EL65" s="36" t="str">
        <f t="shared" ca="1" si="164"/>
        <v/>
      </c>
      <c r="EM65" s="36" t="str">
        <f t="shared" ca="1" si="165"/>
        <v/>
      </c>
      <c r="EN65" s="36" t="str">
        <f t="shared" ca="1" si="166"/>
        <v/>
      </c>
      <c r="EO65" s="36" t="str">
        <f t="shared" ca="1" si="167"/>
        <v/>
      </c>
      <c r="EP65" s="36" t="str">
        <f t="shared" ca="1" si="168"/>
        <v/>
      </c>
      <c r="EQ65" s="36" t="str">
        <f t="shared" ca="1" si="169"/>
        <v/>
      </c>
      <c r="ER65" s="36" t="str">
        <f t="shared" ca="1" si="170"/>
        <v/>
      </c>
      <c r="ES65" s="36" t="str">
        <f t="shared" ca="1" si="171"/>
        <v/>
      </c>
      <c r="ET65" s="36" t="str">
        <f t="shared" ca="1" si="172"/>
        <v/>
      </c>
      <c r="EU65" s="36" t="str">
        <f t="shared" ca="1" si="173"/>
        <v/>
      </c>
      <c r="EV65" s="36" t="str">
        <f t="shared" ca="1" si="174"/>
        <v/>
      </c>
      <c r="EW65" s="36" t="str">
        <f t="shared" ca="1" si="175"/>
        <v/>
      </c>
      <c r="EX65" s="36" t="str">
        <f t="shared" ca="1" si="176"/>
        <v/>
      </c>
      <c r="EY65" s="36" t="str">
        <f t="shared" ca="1" si="177"/>
        <v/>
      </c>
      <c r="EZ65" s="36" t="str">
        <f t="shared" ca="1" si="178"/>
        <v/>
      </c>
      <c r="FA65" s="36" t="str">
        <f t="shared" ca="1" si="179"/>
        <v/>
      </c>
      <c r="FB65" s="36" t="str">
        <f t="shared" ca="1" si="180"/>
        <v/>
      </c>
      <c r="FC65" s="36" t="str">
        <f t="shared" ca="1" si="181"/>
        <v/>
      </c>
      <c r="FD65" s="36" t="str">
        <f t="shared" ca="1" si="182"/>
        <v/>
      </c>
      <c r="FE65" s="36" t="str">
        <f t="shared" ca="1" si="183"/>
        <v/>
      </c>
      <c r="FF65" s="36" t="str">
        <f t="shared" ca="1" si="184"/>
        <v/>
      </c>
      <c r="FG65" s="36" t="str">
        <f t="shared" ca="1" si="185"/>
        <v/>
      </c>
      <c r="FH65" s="36" t="str">
        <f t="shared" ca="1" si="186"/>
        <v/>
      </c>
      <c r="FI65" s="36" t="str">
        <f t="shared" ca="1" si="187"/>
        <v/>
      </c>
      <c r="FJ65" s="36" t="str">
        <f t="shared" ca="1" si="188"/>
        <v/>
      </c>
      <c r="FK65" s="36" t="str">
        <f t="shared" ca="1" si="189"/>
        <v/>
      </c>
      <c r="FL65" s="36" t="str">
        <f t="shared" ca="1" si="190"/>
        <v/>
      </c>
      <c r="FM65" s="36" t="str">
        <f t="shared" ca="1" si="191"/>
        <v/>
      </c>
      <c r="FN65" s="36" t="str">
        <f t="shared" ca="1" si="192"/>
        <v/>
      </c>
      <c r="FO65" s="36" t="str">
        <f t="shared" ca="1" si="193"/>
        <v/>
      </c>
      <c r="FP65" s="36" t="str">
        <f t="shared" ca="1" si="194"/>
        <v/>
      </c>
      <c r="FQ65" s="36" t="str">
        <f t="shared" ca="1" si="195"/>
        <v/>
      </c>
      <c r="FR65" s="36" t="str">
        <f t="shared" ca="1" si="196"/>
        <v/>
      </c>
      <c r="FS65" s="36" t="str">
        <f t="shared" ca="1" si="197"/>
        <v/>
      </c>
      <c r="FT65" s="36" t="str">
        <f t="shared" ca="1" si="198"/>
        <v/>
      </c>
      <c r="FU65" s="36" t="str">
        <f t="shared" ca="1" si="199"/>
        <v/>
      </c>
      <c r="FV65" s="36" t="str">
        <f t="shared" ca="1" si="200"/>
        <v/>
      </c>
      <c r="FW65" s="36" t="str">
        <f t="shared" ca="1" si="201"/>
        <v/>
      </c>
      <c r="FX65" s="36" t="str">
        <f t="shared" ca="1" si="202"/>
        <v/>
      </c>
      <c r="FY65" s="36" t="str">
        <f t="shared" ca="1" si="203"/>
        <v/>
      </c>
      <c r="FZ65" s="36" t="str">
        <f t="shared" ca="1" si="204"/>
        <v/>
      </c>
      <c r="GA65" s="36" t="str">
        <f t="shared" ca="1" si="205"/>
        <v/>
      </c>
      <c r="GB65" s="36" t="str">
        <f t="shared" ca="1" si="206"/>
        <v/>
      </c>
      <c r="GC65" s="36" t="str">
        <f t="shared" ca="1" si="207"/>
        <v/>
      </c>
      <c r="GD65" s="37" t="str">
        <f t="shared" ca="1" si="208"/>
        <v/>
      </c>
      <c r="GF65" s="44" t="str" cm="1">
        <f t="array" ref="GF65">IFERROR(IF(OR(GF$10="", $B65="", $F65="", L65="", GF$8=""), "", IF(GF$9="", L65/$F65, (L65-INDEX($L65:$CQ65, $GE65, MATCH(CONCATENATE(GF$10, " - ", GF$8-7), $L$68:$CQ$68, 0)))/$F65)), "")</f>
        <v/>
      </c>
      <c r="GG65" s="45" t="str" cm="1">
        <f t="array" ref="GG65">IFERROR(IF(OR(GG$10="", $B65="", $G65="", M65="", GG$8=""), "", IF(GG$9="", M65/$G65, (M65-INDEX($L65:$CQ65, $GE65, MATCH(CONCATENATE(GG$10, " - ", GG$8-7), $L$68:$CQ$68, 0)))/$G65)), "")</f>
        <v/>
      </c>
      <c r="GH65" s="45" t="str" cm="1">
        <f t="array" ref="GH65">IFERROR(IF(OR(GH$10="", $B65="", $H65="", N65="", GH$8=""), "", IF(GH$9="", N65/$H65, (N65-INDEX($L65:$CQ65, $GE65, MATCH(CONCATENATE(GH$10, " - ", GH$8-7), $L$68:$CQ$68, 0)))/$H65)), "")</f>
        <v/>
      </c>
      <c r="GI65" s="45" t="str" cm="1">
        <f t="array" ref="GI65">IFERROR(IF(OR(GI$10="", $B65="", $I65="", O65="", GI$8=""), "", IF(GI$9="", O65/$I65, (O65-INDEX($L65:$CQ65, $GE65, MATCH(CONCATENATE(GI$10, " - ", GI$8-7), $L$68:$CQ$68, 0)))/$I65)), "")</f>
        <v/>
      </c>
      <c r="GJ65" s="45" t="str" cm="1">
        <f t="array" ref="GJ65">IFERROR(IF(OR(GJ$10="", $B65="", $J65="", P65="", GJ$8=""), "", IF(GJ$9="", P65/$J65, (P65-INDEX($L65:$CQ65, $GE65, MATCH(CONCATENATE(GJ$10, " - ", GJ$8-7), $L$68:$CQ$68, 0)))/$J65)), "")</f>
        <v/>
      </c>
      <c r="GK65" s="46" t="str" cm="1">
        <f t="array" ref="GK65">IFERROR(IF(OR(GK$10="", $B65="", $K65="", Q65="", GK$8=""), "", IF(GK$9="", Q65/$K65, (Q65-INDEX($L65:$CQ65, $GE65, MATCH(CONCATENATE(GK$10, " - ", GK$8-7), $L$68:$CQ$68, 0)))/$K65)), "")</f>
        <v/>
      </c>
      <c r="GL65" s="44" t="str" cm="1">
        <f t="array" ref="GL65">IFERROR(IF(OR(GL$10="", $B65="", $F65="", R65="", GL$8=""), "", IF(GL$9="", R65/$F65, (R65-INDEX($L65:$CQ65, $GE65, MATCH(CONCATENATE(GL$10, " - ", GL$8-7), $L$68:$CQ$68, 0)))/$F65)), "")</f>
        <v/>
      </c>
      <c r="GM65" s="45" t="str" cm="1">
        <f t="array" ref="GM65">IFERROR(IF(OR(GM$10="", $B65="", $G65="", S65="", GM$8=""), "", IF(GM$9="", S65/$G65, (S65-INDEX($L65:$CQ65, $GE65, MATCH(CONCATENATE(GM$10, " - ", GM$8-7), $L$68:$CQ$68, 0)))/$G65)), "")</f>
        <v/>
      </c>
      <c r="GN65" s="45" t="str" cm="1">
        <f t="array" ref="GN65">IFERROR(IF(OR(GN$10="", $B65="", $H65="", T65="", GN$8=""), "", IF(GN$9="", T65/$H65, (T65-INDEX($L65:$CQ65, $GE65, MATCH(CONCATENATE(GN$10, " - ", GN$8-7), $L$68:$CQ$68, 0)))/$H65)), "")</f>
        <v/>
      </c>
      <c r="GO65" s="45" t="str" cm="1">
        <f t="array" ref="GO65">IFERROR(IF(OR(GO$10="", $B65="", $I65="", U65="", GO$8=""), "", IF(GO$9="", U65/$I65, (U65-INDEX($L65:$CQ65, $GE65, MATCH(CONCATENATE(GO$10, " - ", GO$8-7), $L$68:$CQ$68, 0)))/$I65)), "")</f>
        <v/>
      </c>
      <c r="GP65" s="45" t="str" cm="1">
        <f t="array" ref="GP65">IFERROR(IF(OR(GP$10="", $B65="", $J65="", V65="", GP$8=""), "", IF(GP$9="", V65/$J65, (V65-INDEX($L65:$CQ65, $GE65, MATCH(CONCATENATE(GP$10, " - ", GP$8-7), $L$68:$CQ$68, 0)))/$J65)), "")</f>
        <v/>
      </c>
      <c r="GQ65" s="46" t="str" cm="1">
        <f t="array" ref="GQ65">IFERROR(IF(OR(GQ$10="", $B65="", $K65="", W65="", GQ$8=""), "", IF(GQ$9="", W65/$K65, (W65-INDEX($L65:$CQ65, $GE65, MATCH(CONCATENATE(GQ$10, " - ", GQ$8-7), $L$68:$CQ$68, 0)))/$K65)), "")</f>
        <v/>
      </c>
      <c r="GR65" s="44" t="str" cm="1">
        <f t="array" ref="GR65">IFERROR(IF(OR(GR$10="", $B65="", $F65="", X65="", GR$8=""), "", IF(GR$9="", X65/$F65, (X65-INDEX($L65:$CQ65, $GE65, MATCH(CONCATENATE(GR$10, " - ", GR$8-7), $L$68:$CQ$68, 0)))/$F65)), "")</f>
        <v/>
      </c>
      <c r="GS65" s="45" t="str" cm="1">
        <f t="array" ref="GS65">IFERROR(IF(OR(GS$10="", $B65="", $G65="", Y65="", GS$8=""), "", IF(GS$9="", Y65/$G65, (Y65-INDEX($L65:$CQ65, $GE65, MATCH(CONCATENATE(GS$10, " - ", GS$8-7), $L$68:$CQ$68, 0)))/$G65)), "")</f>
        <v/>
      </c>
      <c r="GT65" s="45" t="str" cm="1">
        <f t="array" ref="GT65">IFERROR(IF(OR(GT$10="", $B65="", $H65="", Z65="", GT$8=""), "", IF(GT$9="", Z65/$H65, (Z65-INDEX($L65:$CQ65, $GE65, MATCH(CONCATENATE(GT$10, " - ", GT$8-7), $L$68:$CQ$68, 0)))/$H65)), "")</f>
        <v/>
      </c>
      <c r="GU65" s="45" t="str" cm="1">
        <f t="array" ref="GU65">IFERROR(IF(OR(GU$10="", $B65="", $I65="", AA65="", GU$8=""), "", IF(GU$9="", AA65/$I65, (AA65-INDEX($L65:$CQ65, $GE65, MATCH(CONCATENATE(GU$10, " - ", GU$8-7), $L$68:$CQ$68, 0)))/$I65)), "")</f>
        <v/>
      </c>
      <c r="GV65" s="45" t="str" cm="1">
        <f t="array" ref="GV65">IFERROR(IF(OR(GV$10="", $B65="", $J65="", AB65="", GV$8=""), "", IF(GV$9="", AB65/$J65, (AB65-INDEX($L65:$CQ65, $GE65, MATCH(CONCATENATE(GV$10, " - ", GV$8-7), $L$68:$CQ$68, 0)))/$J65)), "")</f>
        <v/>
      </c>
      <c r="GW65" s="46" t="str" cm="1">
        <f t="array" ref="GW65">IFERROR(IF(OR(GW$10="", $B65="", $K65="", AC65="", GW$8=""), "", IF(GW$9="", AC65/$K65, (AC65-INDEX($L65:$CQ65, $GE65, MATCH(CONCATENATE(GW$10, " - ", GW$8-7), $L$68:$CQ$68, 0)))/$K65)), "")</f>
        <v/>
      </c>
      <c r="GX65" s="44" t="str" cm="1">
        <f t="array" ref="GX65">IFERROR(IF(OR(GX$10="", $B65="", $F65="", AD65="", GX$8=""), "", IF(GX$9="", AD65/$F65, (AD65-INDEX($L65:$CQ65, $GE65, MATCH(CONCATENATE(GX$10, " - ", GX$8-7), $L$68:$CQ$68, 0)))/$F65)), "")</f>
        <v/>
      </c>
      <c r="GY65" s="45" t="str" cm="1">
        <f t="array" ref="GY65">IFERROR(IF(OR(GY$10="", $B65="", $G65="", AE65="", GY$8=""), "", IF(GY$9="", AE65/$G65, (AE65-INDEX($L65:$CQ65, $GE65, MATCH(CONCATENATE(GY$10, " - ", GY$8-7), $L$68:$CQ$68, 0)))/$G65)), "")</f>
        <v/>
      </c>
      <c r="GZ65" s="45" t="str" cm="1">
        <f t="array" ref="GZ65">IFERROR(IF(OR(GZ$10="", $B65="", $H65="", AF65="", GZ$8=""), "", IF(GZ$9="", AF65/$H65, (AF65-INDEX($L65:$CQ65, $GE65, MATCH(CONCATENATE(GZ$10, " - ", GZ$8-7), $L$68:$CQ$68, 0)))/$H65)), "")</f>
        <v/>
      </c>
      <c r="HA65" s="45" t="str" cm="1">
        <f t="array" ref="HA65">IFERROR(IF(OR(HA$10="", $B65="", $I65="", AG65="", HA$8=""), "", IF(HA$9="", AG65/$I65, (AG65-INDEX($L65:$CQ65, $GE65, MATCH(CONCATENATE(HA$10, " - ", HA$8-7), $L$68:$CQ$68, 0)))/$I65)), "")</f>
        <v/>
      </c>
      <c r="HB65" s="45" t="str" cm="1">
        <f t="array" ref="HB65">IFERROR(IF(OR(HB$10="", $B65="", $J65="", AH65="", HB$8=""), "", IF(HB$9="", AH65/$J65, (AH65-INDEX($L65:$CQ65, $GE65, MATCH(CONCATENATE(HB$10, " - ", HB$8-7), $L$68:$CQ$68, 0)))/$J65)), "")</f>
        <v/>
      </c>
      <c r="HC65" s="46" t="str" cm="1">
        <f t="array" ref="HC65">IFERROR(IF(OR(HC$10="", $B65="", $K65="", AI65="", HC$8=""), "", IF(HC$9="", AI65/$K65, (AI65-INDEX($L65:$CQ65, $GE65, MATCH(CONCATENATE(HC$10, " - ", HC$8-7), $L$68:$CQ$68, 0)))/$K65)), "")</f>
        <v/>
      </c>
      <c r="HD65" s="44" t="str" cm="1">
        <f t="array" ref="HD65">IFERROR(IF(OR(HD$10="", $B65="", $F65="", AJ65="", HD$8=""), "", IF(HD$9="", AJ65/$F65, (AJ65-INDEX($L65:$CQ65, $GE65, MATCH(CONCATENATE(HD$10, " - ", HD$8-7), $L$68:$CQ$68, 0)))/$F65)), "")</f>
        <v/>
      </c>
      <c r="HE65" s="45" t="str" cm="1">
        <f t="array" ref="HE65">IFERROR(IF(OR(HE$10="", $B65="", $G65="", AK65="", HE$8=""), "", IF(HE$9="", AK65/$G65, (AK65-INDEX($L65:$CQ65, $GE65, MATCH(CONCATENATE(HE$10, " - ", HE$8-7), $L$68:$CQ$68, 0)))/$G65)), "")</f>
        <v/>
      </c>
      <c r="HF65" s="45" t="str" cm="1">
        <f t="array" ref="HF65">IFERROR(IF(OR(HF$10="", $B65="", $H65="", AL65="", HF$8=""), "", IF(HF$9="", AL65/$H65, (AL65-INDEX($L65:$CQ65, $GE65, MATCH(CONCATENATE(HF$10, " - ", HF$8-7), $L$68:$CQ$68, 0)))/$H65)), "")</f>
        <v/>
      </c>
      <c r="HG65" s="45" t="str" cm="1">
        <f t="array" ref="HG65">IFERROR(IF(OR(HG$10="", $B65="", $I65="", AM65="", HG$8=""), "", IF(HG$9="", AM65/$I65, (AM65-INDEX($L65:$CQ65, $GE65, MATCH(CONCATENATE(HG$10, " - ", HG$8-7), $L$68:$CQ$68, 0)))/$I65)), "")</f>
        <v/>
      </c>
      <c r="HH65" s="45" t="str" cm="1">
        <f t="array" ref="HH65">IFERROR(IF(OR(HH$10="", $B65="", $J65="", AN65="", HH$8=""), "", IF(HH$9="", AN65/$J65, (AN65-INDEX($L65:$CQ65, $GE65, MATCH(CONCATENATE(HH$10, " - ", HH$8-7), $L$68:$CQ$68, 0)))/$J65)), "")</f>
        <v/>
      </c>
      <c r="HI65" s="46" t="str" cm="1">
        <f t="array" ref="HI65">IFERROR(IF(OR(HI$10="", $B65="", $K65="", AO65="", HI$8=""), "", IF(HI$9="", AO65/$K65, (AO65-INDEX($L65:$CQ65, $GE65, MATCH(CONCATENATE(HI$10, " - ", HI$8-7), $L$68:$CQ$68, 0)))/$K65)), "")</f>
        <v/>
      </c>
      <c r="HJ65" s="44" t="str" cm="1">
        <f t="array" ref="HJ65">IFERROR(IF(OR(HJ$10="", $B65="", $F65="", AP65="", HJ$8=""), "", IF(HJ$9="", AP65/$F65, (AP65-INDEX($L65:$CQ65, $GE65, MATCH(CONCATENATE(HJ$10, " - ", HJ$8-7), $L$68:$CQ$68, 0)))/$F65)), "")</f>
        <v/>
      </c>
      <c r="HK65" s="45" t="str" cm="1">
        <f t="array" ref="HK65">IFERROR(IF(OR(HK$10="", $B65="", $G65="", AQ65="", HK$8=""), "", IF(HK$9="", AQ65/$G65, (AQ65-INDEX($L65:$CQ65, $GE65, MATCH(CONCATENATE(HK$10, " - ", HK$8-7), $L$68:$CQ$68, 0)))/$G65)), "")</f>
        <v/>
      </c>
      <c r="HL65" s="45" t="str" cm="1">
        <f t="array" ref="HL65">IFERROR(IF(OR(HL$10="", $B65="", $H65="", AR65="", HL$8=""), "", IF(HL$9="", AR65/$H65, (AR65-INDEX($L65:$CQ65, $GE65, MATCH(CONCATENATE(HL$10, " - ", HL$8-7), $L$68:$CQ$68, 0)))/$H65)), "")</f>
        <v/>
      </c>
      <c r="HM65" s="45" t="str" cm="1">
        <f t="array" ref="HM65">IFERROR(IF(OR(HM$10="", $B65="", $I65="", AS65="", HM$8=""), "", IF(HM$9="", AS65/$I65, (AS65-INDEX($L65:$CQ65, $GE65, MATCH(CONCATENATE(HM$10, " - ", HM$8-7), $L$68:$CQ$68, 0)))/$I65)), "")</f>
        <v/>
      </c>
      <c r="HN65" s="45" t="str" cm="1">
        <f t="array" ref="HN65">IFERROR(IF(OR(HN$10="", $B65="", $J65="", AT65="", HN$8=""), "", IF(HN$9="", AT65/$J65, (AT65-INDEX($L65:$CQ65, $GE65, MATCH(CONCATENATE(HN$10, " - ", HN$8-7), $L$68:$CQ$68, 0)))/$J65)), "")</f>
        <v/>
      </c>
      <c r="HO65" s="46" t="str" cm="1">
        <f t="array" ref="HO65">IFERROR(IF(OR(HO$10="", $B65="", $K65="", AU65="", HO$8=""), "", IF(HO$9="", AU65/$K65, (AU65-INDEX($L65:$CQ65, $GE65, MATCH(CONCATENATE(HO$10, " - ", HO$8-7), $L$68:$CQ$68, 0)))/$K65)), "")</f>
        <v/>
      </c>
      <c r="HP65" s="44" t="str" cm="1">
        <f t="array" ref="HP65">IFERROR(IF(OR(HP$10="", $B65="", $F65="", AV65="", HP$8=""), "", IF(HP$9="", AV65/$F65, (AV65-INDEX($L65:$CQ65, $GE65, MATCH(CONCATENATE(HP$10, " - ", HP$8-7), $L$68:$CQ$68, 0)))/$F65)), "")</f>
        <v/>
      </c>
      <c r="HQ65" s="45" t="str" cm="1">
        <f t="array" ref="HQ65">IFERROR(IF(OR(HQ$10="", $B65="", $G65="", AW65="", HQ$8=""), "", IF(HQ$9="", AW65/$G65, (AW65-INDEX($L65:$CQ65, $GE65, MATCH(CONCATENATE(HQ$10, " - ", HQ$8-7), $L$68:$CQ$68, 0)))/$G65)), "")</f>
        <v/>
      </c>
      <c r="HR65" s="45" t="str" cm="1">
        <f t="array" ref="HR65">IFERROR(IF(OR(HR$10="", $B65="", $H65="", AX65="", HR$8=""), "", IF(HR$9="", AX65/$H65, (AX65-INDEX($L65:$CQ65, $GE65, MATCH(CONCATENATE(HR$10, " - ", HR$8-7), $L$68:$CQ$68, 0)))/$H65)), "")</f>
        <v/>
      </c>
      <c r="HS65" s="45" t="str" cm="1">
        <f t="array" ref="HS65">IFERROR(IF(OR(HS$10="", $B65="", $I65="", AY65="", HS$8=""), "", IF(HS$9="", AY65/$I65, (AY65-INDEX($L65:$CQ65, $GE65, MATCH(CONCATENATE(HS$10, " - ", HS$8-7), $L$68:$CQ$68, 0)))/$I65)), "")</f>
        <v/>
      </c>
      <c r="HT65" s="45" t="str" cm="1">
        <f t="array" ref="HT65">IFERROR(IF(OR(HT$10="", $B65="", $J65="", AZ65="", HT$8=""), "", IF(HT$9="", AZ65/$J65, (AZ65-INDEX($L65:$CQ65, $GE65, MATCH(CONCATENATE(HT$10, " - ", HT$8-7), $L$68:$CQ$68, 0)))/$J65)), "")</f>
        <v/>
      </c>
      <c r="HU65" s="46" t="str" cm="1">
        <f t="array" ref="HU65">IFERROR(IF(OR(HU$10="", $B65="", $K65="", BA65="", HU$8=""), "", IF(HU$9="", BA65/$K65, (BA65-INDEX($L65:$CQ65, $GE65, MATCH(CONCATENATE(HU$10, " - ", HU$8-7), $L$68:$CQ$68, 0)))/$K65)), "")</f>
        <v/>
      </c>
      <c r="HV65" s="44" t="str" cm="1">
        <f t="array" ref="HV65">IFERROR(IF(OR(HV$10="", $B65="", $F65="", BB65="", HV$8=""), "", IF(HV$9="", BB65/$F65, (BB65-INDEX($L65:$CQ65, $GE65, MATCH(CONCATENATE(HV$10, " - ", HV$8-7), $L$68:$CQ$68, 0)))/$F65)), "")</f>
        <v/>
      </c>
      <c r="HW65" s="45" t="str" cm="1">
        <f t="array" ref="HW65">IFERROR(IF(OR(HW$10="", $B65="", $G65="", BC65="", HW$8=""), "", IF(HW$9="", BC65/$G65, (BC65-INDEX($L65:$CQ65, $GE65, MATCH(CONCATENATE(HW$10, " - ", HW$8-7), $L$68:$CQ$68, 0)))/$G65)), "")</f>
        <v/>
      </c>
      <c r="HX65" s="45" t="str" cm="1">
        <f t="array" ref="HX65">IFERROR(IF(OR(HX$10="", $B65="", $H65="", BD65="", HX$8=""), "", IF(HX$9="", BD65/$H65, (BD65-INDEX($L65:$CQ65, $GE65, MATCH(CONCATENATE(HX$10, " - ", HX$8-7), $L$68:$CQ$68, 0)))/$H65)), "")</f>
        <v/>
      </c>
      <c r="HY65" s="45" t="str" cm="1">
        <f t="array" ref="HY65">IFERROR(IF(OR(HY$10="", $B65="", $I65="", BE65="", HY$8=""), "", IF(HY$9="", BE65/$I65, (BE65-INDEX($L65:$CQ65, $GE65, MATCH(CONCATENATE(HY$10, " - ", HY$8-7), $L$68:$CQ$68, 0)))/$I65)), "")</f>
        <v/>
      </c>
      <c r="HZ65" s="45" t="str" cm="1">
        <f t="array" ref="HZ65">IFERROR(IF(OR(HZ$10="", $B65="", $J65="", BF65="", HZ$8=""), "", IF(HZ$9="", BF65/$J65, (BF65-INDEX($L65:$CQ65, $GE65, MATCH(CONCATENATE(HZ$10, " - ", HZ$8-7), $L$68:$CQ$68, 0)))/$J65)), "")</f>
        <v/>
      </c>
      <c r="IA65" s="46" t="str" cm="1">
        <f t="array" ref="IA65">IFERROR(IF(OR(IA$10="", $B65="", $K65="", BG65="", IA$8=""), "", IF(IA$9="", BG65/$K65, (BG65-INDEX($L65:$CQ65, $GE65, MATCH(CONCATENATE(IA$10, " - ", IA$8-7), $L$68:$CQ$68, 0)))/$K65)), "")</f>
        <v/>
      </c>
      <c r="IB65" s="44" t="str" cm="1">
        <f t="array" ref="IB65">IFERROR(IF(OR(IB$10="", $B65="", $F65="", BH65="", IB$8=""), "", IF(IB$9="", BH65/$F65, (BH65-INDEX($L65:$CQ65, $GE65, MATCH(CONCATENATE(IB$10, " - ", IB$8-7), $L$68:$CQ$68, 0)))/$F65)), "")</f>
        <v/>
      </c>
      <c r="IC65" s="45" t="str" cm="1">
        <f t="array" ref="IC65">IFERROR(IF(OR(IC$10="", $B65="", $G65="", BI65="", IC$8=""), "", IF(IC$9="", BI65/$G65, (BI65-INDEX($L65:$CQ65, $GE65, MATCH(CONCATENATE(IC$10, " - ", IC$8-7), $L$68:$CQ$68, 0)))/$G65)), "")</f>
        <v/>
      </c>
      <c r="ID65" s="45" t="str" cm="1">
        <f t="array" ref="ID65">IFERROR(IF(OR(ID$10="", $B65="", $H65="", BJ65="", ID$8=""), "", IF(ID$9="", BJ65/$H65, (BJ65-INDEX($L65:$CQ65, $GE65, MATCH(CONCATENATE(ID$10, " - ", ID$8-7), $L$68:$CQ$68, 0)))/$H65)), "")</f>
        <v/>
      </c>
      <c r="IE65" s="45" t="str" cm="1">
        <f t="array" ref="IE65">IFERROR(IF(OR(IE$10="", $B65="", $I65="", BK65="", IE$8=""), "", IF(IE$9="", BK65/$I65, (BK65-INDEX($L65:$CQ65, $GE65, MATCH(CONCATENATE(IE$10, " - ", IE$8-7), $L$68:$CQ$68, 0)))/$I65)), "")</f>
        <v/>
      </c>
      <c r="IF65" s="45" t="str" cm="1">
        <f t="array" ref="IF65">IFERROR(IF(OR(IF$10="", $B65="", $J65="", BL65="", IF$8=""), "", IF(IF$9="", BL65/$J65, (BL65-INDEX($L65:$CQ65, $GE65, MATCH(CONCATENATE(IF$10, " - ", IF$8-7), $L$68:$CQ$68, 0)))/$J65)), "")</f>
        <v/>
      </c>
      <c r="IG65" s="46" t="str" cm="1">
        <f t="array" ref="IG65">IFERROR(IF(OR(IG$10="", $B65="", $K65="", BM65="", IG$8=""), "", IF(IG$9="", BM65/$K65, (BM65-INDEX($L65:$CQ65, $GE65, MATCH(CONCATENATE(IG$10, " - ", IG$8-7), $L$68:$CQ$68, 0)))/$K65)), "")</f>
        <v/>
      </c>
      <c r="IH65" s="44" t="str" cm="1">
        <f t="array" ref="IH65">IFERROR(IF(OR(IH$10="", $B65="", $F65="", BN65="", IH$8=""), "", IF(IH$9="", BN65/$F65, (BN65-INDEX($L65:$CQ65, $GE65, MATCH(CONCATENATE(IH$10, " - ", IH$8-7), $L$68:$CQ$68, 0)))/$F65)), "")</f>
        <v/>
      </c>
      <c r="II65" s="45" t="str" cm="1">
        <f t="array" ref="II65">IFERROR(IF(OR(II$10="", $B65="", $G65="", BO65="", II$8=""), "", IF(II$9="", BO65/$G65, (BO65-INDEX($L65:$CQ65, $GE65, MATCH(CONCATENATE(II$10, " - ", II$8-7), $L$68:$CQ$68, 0)))/$G65)), "")</f>
        <v/>
      </c>
      <c r="IJ65" s="45" t="str" cm="1">
        <f t="array" ref="IJ65">IFERROR(IF(OR(IJ$10="", $B65="", $H65="", BP65="", IJ$8=""), "", IF(IJ$9="", BP65/$H65, (BP65-INDEX($L65:$CQ65, $GE65, MATCH(CONCATENATE(IJ$10, " - ", IJ$8-7), $L$68:$CQ$68, 0)))/$H65)), "")</f>
        <v/>
      </c>
      <c r="IK65" s="45" t="str" cm="1">
        <f t="array" ref="IK65">IFERROR(IF(OR(IK$10="", $B65="", $I65="", BQ65="", IK$8=""), "", IF(IK$9="", BQ65/$I65, (BQ65-INDEX($L65:$CQ65, $GE65, MATCH(CONCATENATE(IK$10, " - ", IK$8-7), $L$68:$CQ$68, 0)))/$I65)), "")</f>
        <v/>
      </c>
      <c r="IL65" s="45" t="str" cm="1">
        <f t="array" ref="IL65">IFERROR(IF(OR(IL$10="", $B65="", $J65="", BR65="", IL$8=""), "", IF(IL$9="", BR65/$J65, (BR65-INDEX($L65:$CQ65, $GE65, MATCH(CONCATENATE(IL$10, " - ", IL$8-7), $L$68:$CQ$68, 0)))/$J65)), "")</f>
        <v/>
      </c>
      <c r="IM65" s="46" t="str" cm="1">
        <f t="array" ref="IM65">IFERROR(IF(OR(IM$10="", $B65="", $K65="", BS65="", IM$8=""), "", IF(IM$9="", BS65/$K65, (BS65-INDEX($L65:$CQ65, $GE65, MATCH(CONCATENATE(IM$10, " - ", IM$8-7), $L$68:$CQ$68, 0)))/$K65)), "")</f>
        <v/>
      </c>
      <c r="IN65" s="44" t="str" cm="1">
        <f t="array" ref="IN65">IFERROR(IF(OR(IN$10="", $B65="", $F65="", BT65="", IN$8=""), "", IF(IN$9="", BT65/$F65, (BT65-INDEX($L65:$CQ65, $GE65, MATCH(CONCATENATE(IN$10, " - ", IN$8-7), $L$68:$CQ$68, 0)))/$F65)), "")</f>
        <v/>
      </c>
      <c r="IO65" s="45" t="str" cm="1">
        <f t="array" ref="IO65">IFERROR(IF(OR(IO$10="", $B65="", $G65="", BU65="", IO$8=""), "", IF(IO$9="", BU65/$G65, (BU65-INDEX($L65:$CQ65, $GE65, MATCH(CONCATENATE(IO$10, " - ", IO$8-7), $L$68:$CQ$68, 0)))/$G65)), "")</f>
        <v/>
      </c>
      <c r="IP65" s="45" t="str" cm="1">
        <f t="array" ref="IP65">IFERROR(IF(OR(IP$10="", $B65="", $H65="", BV65="", IP$8=""), "", IF(IP$9="", BV65/$H65, (BV65-INDEX($L65:$CQ65, $GE65, MATCH(CONCATENATE(IP$10, " - ", IP$8-7), $L$68:$CQ$68, 0)))/$H65)), "")</f>
        <v/>
      </c>
      <c r="IQ65" s="45" t="str" cm="1">
        <f t="array" ref="IQ65">IFERROR(IF(OR(IQ$10="", $B65="", $I65="", BW65="", IQ$8=""), "", IF(IQ$9="", BW65/$I65, (BW65-INDEX($L65:$CQ65, $GE65, MATCH(CONCATENATE(IQ$10, " - ", IQ$8-7), $L$68:$CQ$68, 0)))/$I65)), "")</f>
        <v/>
      </c>
      <c r="IR65" s="45" t="str" cm="1">
        <f t="array" ref="IR65">IFERROR(IF(OR(IR$10="", $B65="", $J65="", BX65="", IR$8=""), "", IF(IR$9="", BX65/$J65, (BX65-INDEX($L65:$CQ65, $GE65, MATCH(CONCATENATE(IR$10, " - ", IR$8-7), $L$68:$CQ$68, 0)))/$J65)), "")</f>
        <v/>
      </c>
      <c r="IS65" s="46" t="str" cm="1">
        <f t="array" ref="IS65">IFERROR(IF(OR(IS$10="", $B65="", $K65="", BY65="", IS$8=""), "", IF(IS$9="", BY65/$K65, (BY65-INDEX($L65:$CQ65, $GE65, MATCH(CONCATENATE(IS$10, " - ", IS$8-7), $L$68:$CQ$68, 0)))/$K65)), "")</f>
        <v/>
      </c>
      <c r="IT65" s="44" t="str" cm="1">
        <f t="array" ref="IT65">IFERROR(IF(OR(IT$10="", $B65="", $F65="", BZ65="", IT$8=""), "", IF(IT$9="", BZ65/$F65, (BZ65-INDEX($L65:$CQ65, $GE65, MATCH(CONCATENATE(IT$10, " - ", IT$8-7), $L$68:$CQ$68, 0)))/$F65)), "")</f>
        <v/>
      </c>
      <c r="IU65" s="45" t="str" cm="1">
        <f t="array" ref="IU65">IFERROR(IF(OR(IU$10="", $B65="", $G65="", CA65="", IU$8=""), "", IF(IU$9="", CA65/$G65, (CA65-INDEX($L65:$CQ65, $GE65, MATCH(CONCATENATE(IU$10, " - ", IU$8-7), $L$68:$CQ$68, 0)))/$G65)), "")</f>
        <v/>
      </c>
      <c r="IV65" s="45" t="str" cm="1">
        <f t="array" ref="IV65">IFERROR(IF(OR(IV$10="", $B65="", $H65="", CB65="", IV$8=""), "", IF(IV$9="", CB65/$H65, (CB65-INDEX($L65:$CQ65, $GE65, MATCH(CONCATENATE(IV$10, " - ", IV$8-7), $L$68:$CQ$68, 0)))/$H65)), "")</f>
        <v/>
      </c>
      <c r="IW65" s="45" t="str" cm="1">
        <f t="array" ref="IW65">IFERROR(IF(OR(IW$10="", $B65="", $I65="", CC65="", IW$8=""), "", IF(IW$9="", CC65/$I65, (CC65-INDEX($L65:$CQ65, $GE65, MATCH(CONCATENATE(IW$10, " - ", IW$8-7), $L$68:$CQ$68, 0)))/$I65)), "")</f>
        <v/>
      </c>
      <c r="IX65" s="45" t="str" cm="1">
        <f t="array" ref="IX65">IFERROR(IF(OR(IX$10="", $B65="", $J65="", CD65="", IX$8=""), "", IF(IX$9="", CD65/$J65, (CD65-INDEX($L65:$CQ65, $GE65, MATCH(CONCATENATE(IX$10, " - ", IX$8-7), $L$68:$CQ$68, 0)))/$J65)), "")</f>
        <v/>
      </c>
      <c r="IY65" s="46" t="str" cm="1">
        <f t="array" ref="IY65">IFERROR(IF(OR(IY$10="", $B65="", $K65="", CE65="", IY$8=""), "", IF(IY$9="", CE65/$K65, (CE65-INDEX($L65:$CQ65, $GE65, MATCH(CONCATENATE(IY$10, " - ", IY$8-7), $L$68:$CQ$68, 0)))/$K65)), "")</f>
        <v/>
      </c>
      <c r="IZ65" s="44" t="str" cm="1">
        <f t="array" ref="IZ65">IFERROR(IF(OR(IZ$10="", $B65="", $F65="", CF65="", IZ$8=""), "", IF(IZ$9="", CF65/$F65, (CF65-INDEX($L65:$CQ65, $GE65, MATCH(CONCATENATE(IZ$10, " - ", IZ$8-7), $L$68:$CQ$68, 0)))/$F65)), "")</f>
        <v/>
      </c>
      <c r="JA65" s="45" t="str" cm="1">
        <f t="array" ref="JA65">IFERROR(IF(OR(JA$10="", $B65="", $G65="", CG65="", JA$8=""), "", IF(JA$9="", CG65/$G65, (CG65-INDEX($L65:$CQ65, $GE65, MATCH(CONCATENATE(JA$10, " - ", JA$8-7), $L$68:$CQ$68, 0)))/$G65)), "")</f>
        <v/>
      </c>
      <c r="JB65" s="45" t="str" cm="1">
        <f t="array" ref="JB65">IFERROR(IF(OR(JB$10="", $B65="", $H65="", CH65="", JB$8=""), "", IF(JB$9="", CH65/$H65, (CH65-INDEX($L65:$CQ65, $GE65, MATCH(CONCATENATE(JB$10, " - ", JB$8-7), $L$68:$CQ$68, 0)))/$H65)), "")</f>
        <v/>
      </c>
      <c r="JC65" s="45" t="str" cm="1">
        <f t="array" ref="JC65">IFERROR(IF(OR(JC$10="", $B65="", $I65="", CI65="", JC$8=""), "", IF(JC$9="", CI65/$I65, (CI65-INDEX($L65:$CQ65, $GE65, MATCH(CONCATENATE(JC$10, " - ", JC$8-7), $L$68:$CQ$68, 0)))/$I65)), "")</f>
        <v/>
      </c>
      <c r="JD65" s="45" t="str" cm="1">
        <f t="array" ref="JD65">IFERROR(IF(OR(JD$10="", $B65="", $J65="", CJ65="", JD$8=""), "", IF(JD$9="", CJ65/$J65, (CJ65-INDEX($L65:$CQ65, $GE65, MATCH(CONCATENATE(JD$10, " - ", JD$8-7), $L$68:$CQ$68, 0)))/$J65)), "")</f>
        <v/>
      </c>
      <c r="JE65" s="46" t="str" cm="1">
        <f t="array" ref="JE65">IFERROR(IF(OR(JE$10="", $B65="", $K65="", CK65="", JE$8=""), "", IF(JE$9="", CK65/$K65, (CK65-INDEX($L65:$CQ65, $GE65, MATCH(CONCATENATE(JE$10, " - ", JE$8-7), $L$68:$CQ$68, 0)))/$K65)), "")</f>
        <v/>
      </c>
      <c r="JF65" s="44" t="str" cm="1">
        <f t="array" ref="JF65">IFERROR(IF(OR(JF$10="", $B65="", $F65="", CL65="", JF$8=""), "", IF(JF$9="", CL65/$F65, (CL65-INDEX($L65:$CQ65, $GE65, MATCH(CONCATENATE(JF$10, " - ", JF$8-7), $L$68:$CQ$68, 0)))/$F65)), "")</f>
        <v/>
      </c>
      <c r="JG65" s="45" t="str" cm="1">
        <f t="array" ref="JG65">IFERROR(IF(OR(JG$10="", $B65="", $G65="", CM65="", JG$8=""), "", IF(JG$9="", CM65/$G65, (CM65-INDEX($L65:$CQ65, $GE65, MATCH(CONCATENATE(JG$10, " - ", JG$8-7), $L$68:$CQ$68, 0)))/$G65)), "")</f>
        <v/>
      </c>
      <c r="JH65" s="45" t="str" cm="1">
        <f t="array" ref="JH65">IFERROR(IF(OR(JH$10="", $B65="", $H65="", CN65="", JH$8=""), "", IF(JH$9="", CN65/$H65, (CN65-INDEX($L65:$CQ65, $GE65, MATCH(CONCATENATE(JH$10, " - ", JH$8-7), $L$68:$CQ$68, 0)))/$H65)), "")</f>
        <v/>
      </c>
      <c r="JI65" s="45" t="str" cm="1">
        <f t="array" ref="JI65">IFERROR(IF(OR(JI$10="", $B65="", $I65="", CO65="", JI$8=""), "", IF(JI$9="", CO65/$I65, (CO65-INDEX($L65:$CQ65, $GE65, MATCH(CONCATENATE(JI$10, " - ", JI$8-7), $L$68:$CQ$68, 0)))/$I65)), "")</f>
        <v/>
      </c>
      <c r="JJ65" s="45" t="str" cm="1">
        <f t="array" ref="JJ65">IFERROR(IF(OR(JJ$10="", $B65="", $J65="", CP65="", JJ$8=""), "", IF(JJ$9="", CP65/$J65, (CP65-INDEX($L65:$CQ65, $GE65, MATCH(CONCATENATE(JJ$10, " - ", JJ$8-7), $L$68:$CQ$68, 0)))/$J65)), "")</f>
        <v/>
      </c>
      <c r="JK65" s="46" t="str" cm="1">
        <f t="array" ref="JK65">IFERROR(IF(OR(JK$10="", $B65="", $K65="", CQ65="", JK$8=""), "", IF(JK$9="", CQ65/$K65, (CQ65-INDEX($L65:$CQ65, $GE65, MATCH(CONCATENATE(JK$10, " - ", JK$8-7), $L$68:$CQ$68, 0)))/$K65)), "")</f>
        <v/>
      </c>
      <c r="JM65" s="58" t="str" cm="1">
        <f t="array" ref="JM65">IF(OR(JM$10="", $B65=""), "", SUMPRODUCT(($CY65:$GD65=JM$8)*($CY$10:$GD$10=JM$10)))</f>
        <v/>
      </c>
      <c r="JN65" s="59" t="str" cm="1">
        <f t="array" ref="JN65">IF(OR(JN$10="", $B65=""), "", SUMPRODUCT(($CY65:$GD65=JN$8)*($CY$10:$GD$10=JN$10)))</f>
        <v/>
      </c>
      <c r="JO65" s="59" t="str" cm="1">
        <f t="array" ref="JO65">IF(OR(JO$10="", $B65=""), "", SUMPRODUCT(($CY65:$GD65=JO$8)*($CY$10:$GD$10=JO$10)))</f>
        <v/>
      </c>
      <c r="JP65" s="59" t="str" cm="1">
        <f t="array" ref="JP65">IF(OR(JP$10="", $B65=""), "", SUMPRODUCT(($CY65:$GD65=JP$8)*($CY$10:$GD$10=JP$10)))</f>
        <v/>
      </c>
      <c r="JQ65" s="59" t="str" cm="1">
        <f t="array" ref="JQ65">IF(OR(JQ$10="", $B65=""), "", SUMPRODUCT(($CY65:$GD65=JQ$8)*($CY$10:$GD$10=JQ$10)))</f>
        <v/>
      </c>
      <c r="JR65" s="59" t="str" cm="1">
        <f t="array" ref="JR65">IF(OR(JR$10="", $B65=""), "", SUMPRODUCT(($CY65:$GD65=JR$8)*($CY$10:$GD$10=JR$10)))</f>
        <v/>
      </c>
      <c r="JS65" s="59" t="str" cm="1">
        <f t="array" ref="JS65">IF(OR(JS$10="", $B65=""), "", SUMPRODUCT(($CY65:$GD65=JS$8)*($CY$10:$GD$10=JS$10)))</f>
        <v/>
      </c>
      <c r="JT65" s="59" t="str" cm="1">
        <f t="array" ref="JT65">IF(OR(JT$10="", $B65=""), "", SUMPRODUCT(($CY65:$GD65=JT$8)*($CY$10:$GD$10=JT$10)))</f>
        <v/>
      </c>
      <c r="JU65" s="59" t="str" cm="1">
        <f t="array" ref="JU65">IF(OR(JU$10="", $B65=""), "", SUMPRODUCT(($CY65:$GD65=JU$8)*($CY$10:$GD$10=JU$10)))</f>
        <v/>
      </c>
      <c r="JV65" s="59" t="str" cm="1">
        <f t="array" ref="JV65">IF(OR(JV$10="", $B65=""), "", SUMPRODUCT(($CY65:$GD65=JV$8)*($CY$10:$GD$10=JV$10)))</f>
        <v/>
      </c>
      <c r="JW65" s="59" t="str" cm="1">
        <f t="array" ref="JW65">IF(OR(JW$10="", $B65=""), "", SUMPRODUCT(($CY65:$GD65=JW$8)*($CY$10:$GD$10=JW$10)))</f>
        <v/>
      </c>
      <c r="JX65" s="59" t="str" cm="1">
        <f t="array" ref="JX65">IF(OR(JX$10="", $B65=""), "", SUMPRODUCT(($CY65:$GD65=JX$8)*($CY$10:$GD$10=JX$10)))</f>
        <v/>
      </c>
      <c r="JY65" s="59" t="str" cm="1">
        <f t="array" ref="JY65">IF(OR(JY$10="", $B65=""), "", SUMPRODUCT(($CY65:$GD65=JY$8)*($CY$10:$GD$10=JY$10)))</f>
        <v/>
      </c>
      <c r="JZ65" s="59" t="str" cm="1">
        <f t="array" ref="JZ65">IF(OR(JZ$10="", $B65=""), "", SUMPRODUCT(($CY65:$GD65=JZ$8)*($CY$10:$GD$10=JZ$10)))</f>
        <v/>
      </c>
      <c r="KA65" s="59" t="str" cm="1">
        <f t="array" ref="KA65">IF(OR(KA$10="", $B65=""), "", SUMPRODUCT(($CY65:$GD65=KA$8)*($CY$10:$GD$10=KA$10)))</f>
        <v/>
      </c>
      <c r="KB65" s="59" t="str" cm="1">
        <f t="array" ref="KB65">IF(OR(KB$10="", $B65=""), "", SUMPRODUCT(($CY65:$GD65=KB$8)*($CY$10:$GD$10=KB$10)))</f>
        <v/>
      </c>
      <c r="KC65" s="59" t="str" cm="1">
        <f t="array" ref="KC65">IF(OR(KC$10="", $B65=""), "", SUMPRODUCT(($CY65:$GD65=KC$8)*($CY$10:$GD$10=KC$10)))</f>
        <v/>
      </c>
      <c r="KD65" s="60" t="str" cm="1">
        <f t="array" ref="KD65">IF(OR(KD$10="", $B65=""), "", SUMPRODUCT(($CY65:$GD65=KD$8)*($CY$10:$GD$10=KD$10)))</f>
        <v/>
      </c>
      <c r="KF65" s="71" t="str">
        <f t="shared" si="213"/>
        <v/>
      </c>
      <c r="KH65" s="79" t="str">
        <f t="shared" si="219"/>
        <v/>
      </c>
      <c r="KI65" s="80" t="str">
        <f t="shared" si="218"/>
        <v/>
      </c>
      <c r="KJ65" s="80" t="str">
        <f t="shared" si="218"/>
        <v/>
      </c>
      <c r="KK65" s="80" t="str">
        <f t="shared" si="218"/>
        <v/>
      </c>
      <c r="KL65" s="80" t="str">
        <f t="shared" si="218"/>
        <v/>
      </c>
      <c r="KM65" s="80" t="str">
        <f t="shared" si="218"/>
        <v/>
      </c>
      <c r="KN65" s="80" t="str">
        <f t="shared" si="218"/>
        <v/>
      </c>
      <c r="KO65" s="80" t="str">
        <f t="shared" si="218"/>
        <v/>
      </c>
      <c r="KP65" s="80" t="str">
        <f t="shared" si="218"/>
        <v/>
      </c>
      <c r="KQ65" s="80" t="str">
        <f t="shared" si="218"/>
        <v/>
      </c>
      <c r="KR65" s="80" t="str">
        <f t="shared" si="218"/>
        <v/>
      </c>
      <c r="KS65" s="80" t="str">
        <f t="shared" si="218"/>
        <v/>
      </c>
      <c r="KT65" s="81" t="str">
        <f t="shared" si="218"/>
        <v/>
      </c>
      <c r="KV65" s="99" t="str">
        <f t="shared" si="215"/>
        <v/>
      </c>
      <c r="KW65" s="100" t="str">
        <f t="shared" si="216"/>
        <v/>
      </c>
    </row>
    <row r="66" spans="1:309"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row>
    <row r="68" spans="1:309" hidden="1" x14ac:dyDescent="0.25">
      <c r="L68" s="17" t="str">
        <f t="shared" ref="L68:BR68" si="220">IF(OR(L$4="", L$1=""), "", CONCATENATE(L$4, " - ", L$1))</f>
        <v>Facebook Page Likes - 44172</v>
      </c>
      <c r="M68" s="18" t="str">
        <f t="shared" si="220"/>
        <v>Facebook Reach - 44172</v>
      </c>
      <c r="N68" s="18" t="str">
        <f t="shared" si="220"/>
        <v>Instagram Likes - 44172</v>
      </c>
      <c r="O68" s="18" t="str">
        <f t="shared" si="220"/>
        <v>Instagram Reach - 44172</v>
      </c>
      <c r="P68" s="18" t="str">
        <f t="shared" si="220"/>
        <v>Twitter Likes - 44172</v>
      </c>
      <c r="Q68" s="18" t="str">
        <f t="shared" si="220"/>
        <v>Twitter Retweets - 44172</v>
      </c>
      <c r="R68" s="18" t="str">
        <f t="shared" si="220"/>
        <v>Facebook Page Likes - 44179</v>
      </c>
      <c r="S68" s="18" t="str">
        <f t="shared" si="220"/>
        <v>Facebook Reach - 44179</v>
      </c>
      <c r="T68" s="18" t="str">
        <f t="shared" si="220"/>
        <v>Instagram Likes - 44179</v>
      </c>
      <c r="U68" s="18" t="str">
        <f t="shared" si="220"/>
        <v>Instagram Reach - 44179</v>
      </c>
      <c r="V68" s="18" t="str">
        <f t="shared" si="220"/>
        <v>Twitter Likes - 44179</v>
      </c>
      <c r="W68" s="18" t="str">
        <f t="shared" si="220"/>
        <v>Twitter Retweets - 44179</v>
      </c>
      <c r="X68" s="18" t="str">
        <f t="shared" si="220"/>
        <v>Facebook Page Likes - 44186</v>
      </c>
      <c r="Y68" s="18" t="str">
        <f t="shared" si="220"/>
        <v>Facebook Reach - 44186</v>
      </c>
      <c r="Z68" s="18" t="str">
        <f t="shared" si="220"/>
        <v>Instagram Likes - 44186</v>
      </c>
      <c r="AA68" s="18" t="str">
        <f t="shared" si="220"/>
        <v>Instagram Reach - 44186</v>
      </c>
      <c r="AB68" s="18" t="str">
        <f t="shared" si="220"/>
        <v>Twitter Likes - 44186</v>
      </c>
      <c r="AC68" s="18" t="str">
        <f t="shared" si="220"/>
        <v>Twitter Retweets - 44186</v>
      </c>
      <c r="AD68" s="18" t="str">
        <f t="shared" si="220"/>
        <v>Facebook Page Likes - 44193</v>
      </c>
      <c r="AE68" s="18" t="str">
        <f t="shared" si="220"/>
        <v>Facebook Reach - 44193</v>
      </c>
      <c r="AF68" s="18" t="str">
        <f t="shared" si="220"/>
        <v>Instagram Likes - 44193</v>
      </c>
      <c r="AG68" s="18" t="str">
        <f t="shared" si="220"/>
        <v>Instagram Reach - 44193</v>
      </c>
      <c r="AH68" s="18" t="str">
        <f t="shared" si="220"/>
        <v>Twitter Likes - 44193</v>
      </c>
      <c r="AI68" s="18" t="str">
        <f t="shared" si="220"/>
        <v>Twitter Retweets - 44193</v>
      </c>
      <c r="AJ68" s="18" t="str">
        <f t="shared" si="220"/>
        <v>Facebook Page Likes - 44200</v>
      </c>
      <c r="AK68" s="18" t="str">
        <f t="shared" si="220"/>
        <v>Facebook Reach - 44200</v>
      </c>
      <c r="AL68" s="18" t="str">
        <f t="shared" si="220"/>
        <v>Instagram Likes - 44200</v>
      </c>
      <c r="AM68" s="18" t="str">
        <f t="shared" si="220"/>
        <v>Instagram Reach - 44200</v>
      </c>
      <c r="AN68" s="18" t="str">
        <f t="shared" si="220"/>
        <v>Twitter Likes - 44200</v>
      </c>
      <c r="AO68" s="18" t="str">
        <f t="shared" si="220"/>
        <v>Twitter Retweets - 44200</v>
      </c>
      <c r="AP68" s="18" t="str">
        <f t="shared" si="220"/>
        <v/>
      </c>
      <c r="AQ68" s="18" t="str">
        <f t="shared" si="220"/>
        <v/>
      </c>
      <c r="AR68" s="18" t="str">
        <f t="shared" si="220"/>
        <v/>
      </c>
      <c r="AS68" s="18" t="str">
        <f t="shared" si="220"/>
        <v/>
      </c>
      <c r="AT68" s="18" t="str">
        <f t="shared" si="220"/>
        <v/>
      </c>
      <c r="AU68" s="18" t="str">
        <f t="shared" si="220"/>
        <v/>
      </c>
      <c r="AV68" s="18" t="str">
        <f t="shared" si="220"/>
        <v/>
      </c>
      <c r="AW68" s="18" t="str">
        <f t="shared" si="220"/>
        <v/>
      </c>
      <c r="AX68" s="18" t="str">
        <f t="shared" si="220"/>
        <v/>
      </c>
      <c r="AY68" s="18" t="str">
        <f t="shared" si="220"/>
        <v/>
      </c>
      <c r="AZ68" s="18" t="str">
        <f t="shared" si="220"/>
        <v/>
      </c>
      <c r="BA68" s="18" t="str">
        <f t="shared" si="220"/>
        <v/>
      </c>
      <c r="BB68" s="18" t="str">
        <f t="shared" si="220"/>
        <v/>
      </c>
      <c r="BC68" s="18" t="str">
        <f t="shared" si="220"/>
        <v/>
      </c>
      <c r="BD68" s="18" t="str">
        <f t="shared" si="220"/>
        <v/>
      </c>
      <c r="BE68" s="18" t="str">
        <f t="shared" si="220"/>
        <v/>
      </c>
      <c r="BF68" s="18" t="str">
        <f t="shared" si="220"/>
        <v/>
      </c>
      <c r="BG68" s="18" t="str">
        <f t="shared" si="220"/>
        <v/>
      </c>
      <c r="BH68" s="18" t="str">
        <f t="shared" si="220"/>
        <v/>
      </c>
      <c r="BI68" s="18" t="str">
        <f t="shared" si="220"/>
        <v/>
      </c>
      <c r="BJ68" s="18" t="str">
        <f t="shared" si="220"/>
        <v/>
      </c>
      <c r="BK68" s="18" t="str">
        <f t="shared" si="220"/>
        <v/>
      </c>
      <c r="BL68" s="18" t="str">
        <f t="shared" si="220"/>
        <v/>
      </c>
      <c r="BM68" s="18" t="str">
        <f t="shared" si="220"/>
        <v/>
      </c>
      <c r="BN68" s="18" t="str">
        <f t="shared" si="220"/>
        <v/>
      </c>
      <c r="BO68" s="18" t="str">
        <f t="shared" si="220"/>
        <v/>
      </c>
      <c r="BP68" s="18" t="str">
        <f t="shared" si="220"/>
        <v/>
      </c>
      <c r="BQ68" s="18" t="str">
        <f t="shared" si="220"/>
        <v/>
      </c>
      <c r="BR68" s="18" t="str">
        <f t="shared" si="220"/>
        <v/>
      </c>
      <c r="BS68" s="18" t="str">
        <f t="shared" ref="BS68:CQ68" si="221">IF(OR(BS$4="", BS$1=""), "", CONCATENATE(BS$4, " - ", BS$1))</f>
        <v/>
      </c>
      <c r="BT68" s="18" t="str">
        <f t="shared" si="221"/>
        <v/>
      </c>
      <c r="BU68" s="18" t="str">
        <f t="shared" si="221"/>
        <v/>
      </c>
      <c r="BV68" s="18" t="str">
        <f t="shared" si="221"/>
        <v/>
      </c>
      <c r="BW68" s="18" t="str">
        <f t="shared" si="221"/>
        <v/>
      </c>
      <c r="BX68" s="18" t="str">
        <f t="shared" si="221"/>
        <v/>
      </c>
      <c r="BY68" s="18" t="str">
        <f t="shared" si="221"/>
        <v/>
      </c>
      <c r="BZ68" s="18" t="str">
        <f t="shared" si="221"/>
        <v/>
      </c>
      <c r="CA68" s="18" t="str">
        <f t="shared" si="221"/>
        <v/>
      </c>
      <c r="CB68" s="18" t="str">
        <f t="shared" si="221"/>
        <v/>
      </c>
      <c r="CC68" s="18" t="str">
        <f t="shared" si="221"/>
        <v/>
      </c>
      <c r="CD68" s="18" t="str">
        <f t="shared" si="221"/>
        <v/>
      </c>
      <c r="CE68" s="18" t="str">
        <f t="shared" si="221"/>
        <v/>
      </c>
      <c r="CF68" s="18" t="str">
        <f t="shared" si="221"/>
        <v/>
      </c>
      <c r="CG68" s="18" t="str">
        <f t="shared" si="221"/>
        <v/>
      </c>
      <c r="CH68" s="18" t="str">
        <f t="shared" si="221"/>
        <v/>
      </c>
      <c r="CI68" s="18" t="str">
        <f t="shared" si="221"/>
        <v/>
      </c>
      <c r="CJ68" s="18" t="str">
        <f t="shared" si="221"/>
        <v/>
      </c>
      <c r="CK68" s="18" t="str">
        <f t="shared" si="221"/>
        <v/>
      </c>
      <c r="CL68" s="18" t="str">
        <f t="shared" si="221"/>
        <v/>
      </c>
      <c r="CM68" s="18" t="str">
        <f t="shared" si="221"/>
        <v/>
      </c>
      <c r="CN68" s="18" t="str">
        <f t="shared" si="221"/>
        <v/>
      </c>
      <c r="CO68" s="18" t="str">
        <f t="shared" si="221"/>
        <v/>
      </c>
      <c r="CP68" s="18" t="str">
        <f t="shared" si="221"/>
        <v/>
      </c>
      <c r="CQ68" s="19" t="str">
        <f t="shared" si="221"/>
        <v/>
      </c>
    </row>
  </sheetData>
  <sheetProtection algorithmName="SHA-512" hashValue="UcQH1Zr6bYICxdpr7bTKNsqsWVUyISx9Y+tQqNF5+WgsJE8t9wnvTxOJbcaK0hYEL02i2vmK9DoJzjzPeHzKbQ==" saltValue="KYNC0/BUdwQwMNPvai/qOg==" spinCount="100000" sheet="1" objects="1" scenarios="1" sort="0" autoFilter="0"/>
  <autoFilter ref="B10:CQ11" xr:uid="{F2531CC5-6723-4AE9-B03F-93133F36625F}"/>
  <mergeCells count="150">
    <mergeCell ref="L2:M2"/>
    <mergeCell ref="L3:M3"/>
    <mergeCell ref="N2:Q2"/>
    <mergeCell ref="N3:Q3"/>
    <mergeCell ref="B2:D3"/>
    <mergeCell ref="F3:K3"/>
    <mergeCell ref="L4:L9"/>
    <mergeCell ref="M4:M9"/>
    <mergeCell ref="N4:N9"/>
    <mergeCell ref="O4:O9"/>
    <mergeCell ref="P4:P9"/>
    <mergeCell ref="Q4:Q9"/>
    <mergeCell ref="F4:F9"/>
    <mergeCell ref="G4:G9"/>
    <mergeCell ref="H4:H9"/>
    <mergeCell ref="I4:I9"/>
    <mergeCell ref="J4:J9"/>
    <mergeCell ref="K4:K9"/>
    <mergeCell ref="B4:D4"/>
    <mergeCell ref="AF2:AI2"/>
    <mergeCell ref="AJ2:AK2"/>
    <mergeCell ref="AL2:AO2"/>
    <mergeCell ref="AP2:AQ2"/>
    <mergeCell ref="AR2:AU2"/>
    <mergeCell ref="R2:S2"/>
    <mergeCell ref="T2:W2"/>
    <mergeCell ref="X2:Y2"/>
    <mergeCell ref="Z2:AC2"/>
    <mergeCell ref="AD2:AE2"/>
    <mergeCell ref="BJ2:BM2"/>
    <mergeCell ref="BN2:BO2"/>
    <mergeCell ref="BP2:BS2"/>
    <mergeCell ref="BT2:BU2"/>
    <mergeCell ref="BV2:BY2"/>
    <mergeCell ref="AV2:AW2"/>
    <mergeCell ref="AX2:BA2"/>
    <mergeCell ref="BB2:BC2"/>
    <mergeCell ref="BD2:BG2"/>
    <mergeCell ref="BH2:BI2"/>
    <mergeCell ref="R4:R9"/>
    <mergeCell ref="S4:S9"/>
    <mergeCell ref="T4:T9"/>
    <mergeCell ref="U4:U9"/>
    <mergeCell ref="V4:V9"/>
    <mergeCell ref="BJ3:BM3"/>
    <mergeCell ref="BN3:BO3"/>
    <mergeCell ref="BP3:BS3"/>
    <mergeCell ref="BT3:BU3"/>
    <mergeCell ref="AV3:AW3"/>
    <mergeCell ref="AX3:BA3"/>
    <mergeCell ref="BB3:BC3"/>
    <mergeCell ref="BD3:BG3"/>
    <mergeCell ref="BH3:BI3"/>
    <mergeCell ref="AF3:AI3"/>
    <mergeCell ref="AJ3:AK3"/>
    <mergeCell ref="AL3:AO3"/>
    <mergeCell ref="AP3:AQ3"/>
    <mergeCell ref="AR3:AU3"/>
    <mergeCell ref="R3:S3"/>
    <mergeCell ref="T3:W3"/>
    <mergeCell ref="X3:Y3"/>
    <mergeCell ref="Z3:AC3"/>
    <mergeCell ref="AD3:AE3"/>
    <mergeCell ref="AB4:AB9"/>
    <mergeCell ref="AC4:AC9"/>
    <mergeCell ref="AD4:AD9"/>
    <mergeCell ref="AE4:AE9"/>
    <mergeCell ref="AF4:AF9"/>
    <mergeCell ref="W4:W9"/>
    <mergeCell ref="X4:X9"/>
    <mergeCell ref="Y4:Y9"/>
    <mergeCell ref="Z4:Z9"/>
    <mergeCell ref="AA4:AA9"/>
    <mergeCell ref="AL4:AL9"/>
    <mergeCell ref="AM4:AM9"/>
    <mergeCell ref="AN4:AN9"/>
    <mergeCell ref="AO4:AO9"/>
    <mergeCell ref="AP4:AP9"/>
    <mergeCell ref="AG4:AG9"/>
    <mergeCell ref="AH4:AH9"/>
    <mergeCell ref="AI4:AI9"/>
    <mergeCell ref="AJ4:AJ9"/>
    <mergeCell ref="AK4:AK9"/>
    <mergeCell ref="AV4:AV9"/>
    <mergeCell ref="AW4:AW9"/>
    <mergeCell ref="AX4:AX9"/>
    <mergeCell ref="AY4:AY9"/>
    <mergeCell ref="AZ4:AZ9"/>
    <mergeCell ref="AQ4:AQ9"/>
    <mergeCell ref="AR4:AR9"/>
    <mergeCell ref="AS4:AS9"/>
    <mergeCell ref="AT4:AT9"/>
    <mergeCell ref="AU4:AU9"/>
    <mergeCell ref="BF4:BF9"/>
    <mergeCell ref="BG4:BG9"/>
    <mergeCell ref="BH4:BH9"/>
    <mergeCell ref="BI4:BI9"/>
    <mergeCell ref="BJ4:BJ9"/>
    <mergeCell ref="BA4:BA9"/>
    <mergeCell ref="BB4:BB9"/>
    <mergeCell ref="BC4:BC9"/>
    <mergeCell ref="BD4:BD9"/>
    <mergeCell ref="BE4:BE9"/>
    <mergeCell ref="BP4:BP9"/>
    <mergeCell ref="BQ4:BQ9"/>
    <mergeCell ref="BR4:BR9"/>
    <mergeCell ref="BS4:BS9"/>
    <mergeCell ref="BT4:BT9"/>
    <mergeCell ref="BK4:BK9"/>
    <mergeCell ref="BL4:BL9"/>
    <mergeCell ref="BM4:BM9"/>
    <mergeCell ref="BN4:BN9"/>
    <mergeCell ref="BO4:BO9"/>
    <mergeCell ref="CO4:CO9"/>
    <mergeCell ref="CP4:CP9"/>
    <mergeCell ref="BZ2:CA2"/>
    <mergeCell ref="CB2:CE2"/>
    <mergeCell ref="CF2:CG2"/>
    <mergeCell ref="CH2:CK2"/>
    <mergeCell ref="CL2:CM2"/>
    <mergeCell ref="BU4:BU9"/>
    <mergeCell ref="BV4:BV9"/>
    <mergeCell ref="BW4:BW9"/>
    <mergeCell ref="BX4:BX9"/>
    <mergeCell ref="BY4:BY9"/>
    <mergeCell ref="BV3:BY3"/>
    <mergeCell ref="CQ4:CQ9"/>
    <mergeCell ref="B6:D6"/>
    <mergeCell ref="CN2:CQ2"/>
    <mergeCell ref="BZ3:CA3"/>
    <mergeCell ref="CB3:CE3"/>
    <mergeCell ref="CF3:CG3"/>
    <mergeCell ref="CH3:CK3"/>
    <mergeCell ref="CL3:CM3"/>
    <mergeCell ref="CN3:CQ3"/>
    <mergeCell ref="BZ4:BZ9"/>
    <mergeCell ref="CA4:CA9"/>
    <mergeCell ref="CB4:CB9"/>
    <mergeCell ref="CC4:CC9"/>
    <mergeCell ref="CD4:CD9"/>
    <mergeCell ref="CE4:CE9"/>
    <mergeCell ref="CF4:CF9"/>
    <mergeCell ref="CG4:CG9"/>
    <mergeCell ref="CH4:CH9"/>
    <mergeCell ref="CI4:CI9"/>
    <mergeCell ref="CJ4:CJ9"/>
    <mergeCell ref="CK4:CK9"/>
    <mergeCell ref="CL4:CL9"/>
    <mergeCell ref="CM4:CM9"/>
    <mergeCell ref="CN4:CN9"/>
  </mergeCells>
  <conditionalFormatting sqref="L11:CQ65">
    <cfRule type="expression" dxfId="11" priority="6">
      <formula>CY11=$CT$38</formula>
    </cfRule>
    <cfRule type="expression" dxfId="10" priority="7">
      <formula>CY11=$CT$37</formula>
    </cfRule>
    <cfRule type="expression" dxfId="9" priority="8">
      <formula>CY11=$CT$36</formula>
    </cfRule>
    <cfRule type="expression" dxfId="8" priority="9">
      <formula>CY11=$CT$30</formula>
    </cfRule>
  </conditionalFormatting>
  <conditionalFormatting sqref="N2:Q2 T2:W2 Z2:AC2 AF2:AI2 AL2:AO2 AR2:AU2 AX2:BA2 BD2:BG2 BJ2:BM2 BP2:BS2 BV2:BY2 CB2:CE2 CH2:CK2 CN2:CQ2">
    <cfRule type="expression" dxfId="7" priority="3">
      <formula>CZ2=$CT$34</formula>
    </cfRule>
    <cfRule type="expression" dxfId="6" priority="4">
      <formula>CZ2=$CT$33</formula>
    </cfRule>
    <cfRule type="expression" dxfId="5" priority="5">
      <formula>CZ2=$CT$32</formula>
    </cfRule>
  </conditionalFormatting>
  <conditionalFormatting sqref="B8:C8">
    <cfRule type="expression" dxfId="4" priority="2">
      <formula>NOT(B$8="")</formula>
    </cfRule>
  </conditionalFormatting>
  <conditionalFormatting sqref="B11:C65">
    <cfRule type="expression" dxfId="3" priority="1">
      <formula>KV11="X"</formula>
    </cfRule>
  </conditionalFormatting>
  <dataValidations count="2">
    <dataValidation type="list" errorStyle="information" allowBlank="1" showInputMessage="1" sqref="N2:Q2 T2:W2 Z2:AC2 AF2:AI2 AL2:AO2 AR2:AU2 AX2:BA2 BD2:BG2 BJ2:BM2 BP2:BS2 BV2:BY2 CB2:CE2 CH2:CK2 CN2:CQ2" xr:uid="{B46E258A-F4CF-4093-B468-21198CD0B08B}">
      <formula1>$CT$6:$CT$7</formula1>
    </dataValidation>
    <dataValidation type="list" allowBlank="1" showInputMessage="1" showErrorMessage="1" sqref="C11:C65" xr:uid="{5F46DF9E-4922-458B-852D-46D65498D7B4}">
      <formula1>$CT$17:$CT$27</formula1>
    </dataValidation>
  </dataValidation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67B01-33C6-4969-ACCD-9BCACF39C343}">
  <sheetPr>
    <tabColor rgb="FF207144"/>
  </sheetPr>
  <dimension ref="A1:BU78"/>
  <sheetViews>
    <sheetView zoomScaleNormal="100" workbookViewId="0"/>
  </sheetViews>
  <sheetFormatPr defaultColWidth="0" defaultRowHeight="15" zeroHeight="1" x14ac:dyDescent="0.25"/>
  <cols>
    <col min="1" max="56" width="2.85546875" style="1" customWidth="1"/>
    <col min="57" max="58" width="2.85546875" style="1" hidden="1" customWidth="1"/>
    <col min="59" max="61" width="17.140625" style="1" hidden="1" customWidth="1"/>
    <col min="62" max="62" width="14.28515625" style="1" hidden="1" customWidth="1"/>
    <col min="63" max="64" width="2.85546875" style="1" hidden="1" customWidth="1"/>
    <col min="65" max="65" width="11.42578125" style="1" hidden="1" customWidth="1"/>
    <col min="66" max="66" width="2.85546875" style="1" hidden="1" customWidth="1"/>
    <col min="67" max="69" width="17.140625" style="1" hidden="1" customWidth="1"/>
    <col min="70" max="70" width="14.28515625" style="1" hidden="1" customWidth="1"/>
    <col min="71" max="72" width="2.85546875" style="1" hidden="1" customWidth="1"/>
    <col min="73" max="73" width="17.140625" style="1" hidden="1" customWidth="1"/>
    <col min="74" max="16384" width="2.85546875" style="1" hidden="1"/>
  </cols>
  <sheetData>
    <row r="1" spans="1:73"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87"/>
      <c r="AV1" s="87"/>
      <c r="AW1" s="87"/>
      <c r="AX1" s="87"/>
      <c r="AY1" s="87"/>
      <c r="AZ1" s="87"/>
      <c r="BA1" s="87"/>
      <c r="BB1" s="87"/>
      <c r="BC1" s="87"/>
      <c r="BD1" s="87"/>
    </row>
    <row r="2" spans="1:73" x14ac:dyDescent="0.25">
      <c r="A2" s="2"/>
      <c r="B2" s="229" t="str">
        <f>CONCATENATE("Client Social Media Report", IF($AV$3="", "", " - "), IF($AV$3="", "", $AV$3))</f>
        <v>Client Social Media Report - Client 1</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1"/>
      <c r="AT2" s="2"/>
      <c r="AU2" s="87"/>
      <c r="AV2" s="127" t="s">
        <v>23</v>
      </c>
      <c r="AW2" s="128"/>
      <c r="AX2" s="128"/>
      <c r="AY2" s="128"/>
      <c r="AZ2" s="128"/>
      <c r="BA2" s="128"/>
      <c r="BB2" s="128"/>
      <c r="BC2" s="129"/>
      <c r="BD2" s="87"/>
      <c r="BU2" s="11" t="s">
        <v>45</v>
      </c>
    </row>
    <row r="3" spans="1:73" x14ac:dyDescent="0.25">
      <c r="A3" s="2"/>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4"/>
      <c r="AT3" s="2"/>
      <c r="AU3" s="87"/>
      <c r="AV3" s="221" t="s">
        <v>68</v>
      </c>
      <c r="AW3" s="222"/>
      <c r="AX3" s="222"/>
      <c r="AY3" s="222"/>
      <c r="AZ3" s="222"/>
      <c r="BA3" s="222"/>
      <c r="BB3" s="222"/>
      <c r="BC3" s="223"/>
      <c r="BD3" s="87"/>
      <c r="BJ3" s="48" t="str">
        <f>IF(IFERROR(INDEX('Intro &amp; Setup'!$AP$27:$AP$32, MATCH(BI4, 'Intro &amp; Setup'!$AF$27:$AF$32, 0)), "")="", "", IFERROR(INDEX('Intro &amp; Setup'!$AP$27:$AP$32, MATCH(BI4, 'Intro &amp; Setup'!$AF$27:$AF$32, 0)), ""))</f>
        <v>✓</v>
      </c>
      <c r="BM3" s="7"/>
      <c r="BR3" s="48" t="str">
        <f>IF(IFERROR(INDEX('Intro &amp; Setup'!$AP$27:$AP$32, MATCH(BQ4, 'Intro &amp; Setup'!$AF$27:$AF$32, 0)), "")="", "", IFERROR(INDEX('Intro &amp; Setup'!$AP$27:$AP$32, MATCH(BQ4, 'Intro &amp; Setup'!$AF$27:$AF$32, 0)), ""))</f>
        <v/>
      </c>
      <c r="BU3" s="7"/>
    </row>
    <row r="4" spans="1:73" x14ac:dyDescent="0.25">
      <c r="A4" s="2"/>
      <c r="B4" s="220" t="str">
        <f>IFERROR(CONCATENATE(TEXT($BG$5, "ddd, dd mmmm yyyy"), " - ", TEXT($BG$17+6, "ddd, dd mmmm yyyy")), "")</f>
        <v>Mon, 12 October 2020 - Sun, 10 January 2021</v>
      </c>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
      <c r="AU4" s="87"/>
      <c r="AV4" s="87"/>
      <c r="AW4" s="87"/>
      <c r="AX4" s="87"/>
      <c r="AY4" s="87"/>
      <c r="AZ4" s="87"/>
      <c r="BA4" s="87"/>
      <c r="BB4" s="87"/>
      <c r="BC4" s="87"/>
      <c r="BD4" s="87"/>
      <c r="BI4" s="88" t="str">
        <f>IF('Intro &amp; Setup'!$AF$27="", "No Metric", 'Intro &amp; Setup'!$AF$27)</f>
        <v>Facebook Page Likes</v>
      </c>
      <c r="BJ4" s="11" t="str">
        <f>IF($BB$5="", "", "Target")</f>
        <v>Target</v>
      </c>
      <c r="BM4" s="9" t="s">
        <v>15</v>
      </c>
      <c r="BQ4" s="88" t="str">
        <f>IF('Intro &amp; Setup'!$AF$30="", "No Metric", 'Intro &amp; Setup'!$AF$30)</f>
        <v>Instagram Reach</v>
      </c>
      <c r="BR4" s="11" t="str">
        <f>IF($BB$5="", "", "Target")</f>
        <v>Target</v>
      </c>
      <c r="BU4" s="89" t="str">
        <f>IF('Clients &amp; Data'!$B11="", "", 'Clients &amp; Data'!$B11)</f>
        <v>Client 1</v>
      </c>
    </row>
    <row r="5" spans="1:73"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87"/>
      <c r="AV5" s="127" t="s">
        <v>37</v>
      </c>
      <c r="AW5" s="128"/>
      <c r="AX5" s="128"/>
      <c r="AY5" s="128"/>
      <c r="AZ5" s="128"/>
      <c r="BA5" s="128"/>
      <c r="BB5" s="224" t="s">
        <v>15</v>
      </c>
      <c r="BC5" s="225"/>
      <c r="BD5" s="87"/>
      <c r="BG5" s="13">
        <f t="shared" ref="BG5:BG15" si="0">IFERROR(BG6-7, "")</f>
        <v>44116</v>
      </c>
      <c r="BH5" s="13" t="str">
        <f>IF($BG5="", "", CONCATENATE(TEXT($BG5, "dd/mm/yy"), " - ", TEXT($BG5+6, "dd/mm/yy")))</f>
        <v>12/10/20 - 18/10/20</v>
      </c>
      <c r="BI5" s="49" t="str">
        <f>IFERROR(INDEX('Clients &amp; Data'!$L$11:$CQ$65, MATCH($AV$3, 'Clients &amp; Data'!$B$11:$B$65, 0), MATCH(CONCATENATE(BI4, " - ", BG5), 'Clients &amp; Data'!$L$68:$CQ$68, 0)), "")</f>
        <v/>
      </c>
      <c r="BJ5" s="49" t="e">
        <f>IF(OR($BB$5="", BI4=""), NA(), IFERROR(IF(OR($AV$3="", BK5="", BG5=""), NA(), IF(BJ3="", INDEX('Clients &amp; Data'!$F$11:$K$65, MATCH($AV$3, 'Clients &amp; Data'!$B$11:$B$65), MATCH(BI4, 'Clients &amp; Data'!$F$4:$K$4, 0)), IF(AND(BK4="", $BK5="X"), INDEX('Clients &amp; Data'!$L$11:$CQ$65, MATCH($AV$3, 'Clients &amp; Data'!$B$11:$B$65, 0), MATCH(CONCATENATE(BI4, " - ", $BG5), 'Clients &amp; Data'!$L$68:$CQ$68, 0)), BJ4+INDEX('Clients &amp; Data'!$F$11:$K$65, MATCH($AV$3, 'Clients &amp; Data'!$B$11:$B$65), MATCH(BI4, 'Clients &amp; Data'!$F$4:$K$4, 0))))), NA()))</f>
        <v>#N/A</v>
      </c>
      <c r="BK5" s="9" t="str">
        <f>IF(BG5&lt;'Clients &amp; Data'!$CT$3, "", "X")</f>
        <v/>
      </c>
      <c r="BM5" s="10" t="s">
        <v>16</v>
      </c>
      <c r="BO5" s="13">
        <f t="shared" ref="BO5:BO15" si="1">IFERROR(BO6-7, "")</f>
        <v>44116</v>
      </c>
      <c r="BP5" s="13" t="str">
        <f>IF($BG5="", "", CONCATENATE(TEXT($BG5, "dd/mm/yy"), " - ", TEXT($BG5+6, "dd/mm/yy")))</f>
        <v>12/10/20 - 18/10/20</v>
      </c>
      <c r="BQ5" s="49" t="str">
        <f>IFERROR(INDEX('Clients &amp; Data'!$L$11:$CQ$65, MATCH($AV$3, 'Clients &amp; Data'!$B$11:$B$65, 0), MATCH(CONCATENATE(BQ4, " - ", BO5), 'Clients &amp; Data'!$L$68:$CQ$68, 0)), "")</f>
        <v/>
      </c>
      <c r="BR5" s="49" t="e">
        <f>IF(OR($BB$5="", BQ4=""), NA(), IFERROR(IF(OR($AV$3="", BS5="", BO5=""), NA(), IF(BR3="", INDEX('Clients &amp; Data'!$F$11:$K$65, MATCH($AV$3, 'Clients &amp; Data'!$B$11:$B$65), MATCH(BQ4, 'Clients &amp; Data'!$F$4:$K$4, 0)), IF(AND(BS4="", $BK5="X"), INDEX('Clients &amp; Data'!$L$11:$CQ$65, MATCH($AV$3, 'Clients &amp; Data'!$B$11:$B$65, 0), MATCH(CONCATENATE(BQ4, " - ", $BG5), 'Clients &amp; Data'!$L$68:$CQ$68, 0)), BR4+INDEX('Clients &amp; Data'!$F$11:$K$65, MATCH($AV$3, 'Clients &amp; Data'!$B$11:$B$65), MATCH(BQ4, 'Clients &amp; Data'!$F$4:$K$4, 0))))), NA()))</f>
        <v>#N/A</v>
      </c>
      <c r="BS5" s="9" t="str">
        <f>IF(BO5&lt;'Clients &amp; Data'!$CT$3, "", "X")</f>
        <v/>
      </c>
      <c r="BU5" s="90" t="str">
        <f>IF('Clients &amp; Data'!$B12="", "", 'Clients &amp; Data'!$B12)</f>
        <v/>
      </c>
    </row>
    <row r="6" spans="1:73" x14ac:dyDescent="0.25">
      <c r="A6" s="2"/>
      <c r="B6" s="127" t="str">
        <f>CONCATENATE("Report generated by ", 'Intro &amp; Setup'!$H$16)</f>
        <v>Report generated by Your Business</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9"/>
      <c r="AT6" s="2"/>
      <c r="AU6" s="87"/>
      <c r="AV6" s="87"/>
      <c r="AW6" s="87"/>
      <c r="AX6" s="87"/>
      <c r="AY6" s="87"/>
      <c r="AZ6" s="87"/>
      <c r="BA6" s="87"/>
      <c r="BB6" s="87"/>
      <c r="BC6" s="87"/>
      <c r="BD6" s="87"/>
      <c r="BG6" s="14">
        <f t="shared" si="0"/>
        <v>44123</v>
      </c>
      <c r="BH6" s="14" t="str">
        <f t="shared" ref="BH6:BH17" si="2">IF($BG6="", "", CONCATENATE(TEXT($BG6, "dd/mm/yy"), " - ", TEXT($BG6+6, "dd/mm/yy")))</f>
        <v>19/10/20 - 25/10/20</v>
      </c>
      <c r="BI6" s="50" t="str">
        <f>IFERROR(INDEX('Clients &amp; Data'!$L$11:$CQ$65, MATCH($AV$3, 'Clients &amp; Data'!$B$11:$B$65, 0), MATCH(CONCATENATE(BI4, " - ", $BG6), 'Clients &amp; Data'!$L$68:$CQ$68, 0)), "")</f>
        <v/>
      </c>
      <c r="BJ6" s="50" t="e">
        <f>IF(OR($BB$5="", BI4=""), NA(), IFERROR(IF(OR($AV$3="", BK6="", BG6=""), NA(), IF(BJ3="", INDEX('Clients &amp; Data'!$F$11:$K$65, MATCH($AV$3, 'Clients &amp; Data'!$B$11:$B$65), MATCH(BI4, 'Clients &amp; Data'!$F$4:$K$4, 0)), IF(AND(BK5="", $BK6="X"), INDEX('Clients &amp; Data'!$L$11:$CQ$65, MATCH($AV$3, 'Clients &amp; Data'!$B$11:$B$65, 0), MATCH(CONCATENATE(BI4, " - ", $BG6), 'Clients &amp; Data'!$L$68:$CQ$68, 0)), BJ5+INDEX('Clients &amp; Data'!$F$11:$K$65, MATCH($AV$3, 'Clients &amp; Data'!$B$11:$B$65), MATCH(BI4, 'Clients &amp; Data'!$F$4:$K$4, 0))))), NA()))</f>
        <v>#N/A</v>
      </c>
      <c r="BK6" s="12" t="str">
        <f>IF(BG6&lt;'Clients &amp; Data'!$CT$3, "", "X")</f>
        <v/>
      </c>
      <c r="BO6" s="14">
        <f t="shared" si="1"/>
        <v>44123</v>
      </c>
      <c r="BP6" s="14" t="str">
        <f t="shared" ref="BP6:BP17" si="3">IF($BG6="", "", CONCATENATE(TEXT($BG6, "dd/mm/yy"), " - ", TEXT($BG6+6, "dd/mm/yy")))</f>
        <v>19/10/20 - 25/10/20</v>
      </c>
      <c r="BQ6" s="50" t="str">
        <f>IFERROR(INDEX('Clients &amp; Data'!$L$11:$CQ$65, MATCH($AV$3, 'Clients &amp; Data'!$B$11:$B$65, 0), MATCH(CONCATENATE(BQ4, " - ", $BG6), 'Clients &amp; Data'!$L$68:$CQ$68, 0)), "")</f>
        <v/>
      </c>
      <c r="BR6" s="50" t="e">
        <f>IF(OR($BB$5="", BQ4=""), NA(), IFERROR(IF(OR($AV$3="", BS6="", BO6=""), NA(), IF(BR3="", INDEX('Clients &amp; Data'!$F$11:$K$65, MATCH($AV$3, 'Clients &amp; Data'!$B$11:$B$65), MATCH(BQ4, 'Clients &amp; Data'!$F$4:$K$4, 0)), IF(AND(BS5="", $BK6="X"), INDEX('Clients &amp; Data'!$L$11:$CQ$65, MATCH($AV$3, 'Clients &amp; Data'!$B$11:$B$65, 0), MATCH(CONCATENATE(BQ4, " - ", $BG6), 'Clients &amp; Data'!$L$68:$CQ$68, 0)), BR5+INDEX('Clients &amp; Data'!$F$11:$K$65, MATCH($AV$3, 'Clients &amp; Data'!$B$11:$B$65), MATCH(BQ4, 'Clients &amp; Data'!$F$4:$K$4, 0))))), NA()))</f>
        <v>#N/A</v>
      </c>
      <c r="BS6" s="12" t="str">
        <f>IF(BO6&lt;'Clients &amp; Data'!$CT$3, "", "X")</f>
        <v/>
      </c>
      <c r="BU6" s="90" t="str">
        <f>IF('Clients &amp; Data'!$B13="", "", 'Clients &amp; Data'!$B13)</f>
        <v/>
      </c>
    </row>
    <row r="7" spans="1:73"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87"/>
      <c r="AV7" s="87"/>
      <c r="AW7" s="87"/>
      <c r="AX7" s="87"/>
      <c r="AY7" s="87"/>
      <c r="AZ7" s="87"/>
      <c r="BA7" s="87"/>
      <c r="BB7" s="87"/>
      <c r="BC7" s="87"/>
      <c r="BD7" s="87"/>
      <c r="BG7" s="14">
        <f t="shared" si="0"/>
        <v>44130</v>
      </c>
      <c r="BH7" s="14" t="str">
        <f t="shared" si="2"/>
        <v>26/10/20 - 01/11/20</v>
      </c>
      <c r="BI7" s="50" t="str">
        <f>IFERROR(INDEX('Clients &amp; Data'!$L$11:$CQ$65, MATCH($AV$3, 'Clients &amp; Data'!$B$11:$B$65, 0), MATCH(CONCATENATE(BI4, " - ", $BG7), 'Clients &amp; Data'!$L$68:$CQ$68, 0)), "")</f>
        <v/>
      </c>
      <c r="BJ7" s="50" t="e">
        <f>IF(OR($BB$5="", BI4=""), NA(), IFERROR(IF(OR($AV$3="", BK7="", BG7=""), NA(), IF(BJ3="", INDEX('Clients &amp; Data'!$F$11:$K$65, MATCH($AV$3, 'Clients &amp; Data'!$B$11:$B$65), MATCH(BI4, 'Clients &amp; Data'!$F$4:$K$4, 0)), IF(AND(BK6="", $BK7="X"), INDEX('Clients &amp; Data'!$L$11:$CQ$65, MATCH($AV$3, 'Clients &amp; Data'!$B$11:$B$65, 0), MATCH(CONCATENATE(BI4, " - ", $BG7), 'Clients &amp; Data'!$L$68:$CQ$68, 0)), BJ6+INDEX('Clients &amp; Data'!$F$11:$K$65, MATCH($AV$3, 'Clients &amp; Data'!$B$11:$B$65), MATCH(BI4, 'Clients &amp; Data'!$F$4:$K$4, 0))))), NA()))</f>
        <v>#N/A</v>
      </c>
      <c r="BK7" s="12" t="str">
        <f>IF(BG7&lt;'Clients &amp; Data'!$CT$3, "", "X")</f>
        <v/>
      </c>
      <c r="BO7" s="14">
        <f t="shared" si="1"/>
        <v>44130</v>
      </c>
      <c r="BP7" s="14" t="str">
        <f t="shared" si="3"/>
        <v>26/10/20 - 01/11/20</v>
      </c>
      <c r="BQ7" s="50" t="str">
        <f>IFERROR(INDEX('Clients &amp; Data'!$L$11:$CQ$65, MATCH($AV$3, 'Clients &amp; Data'!$B$11:$B$65, 0), MATCH(CONCATENATE(BQ4, " - ", $BG7), 'Clients &amp; Data'!$L$68:$CQ$68, 0)), "")</f>
        <v/>
      </c>
      <c r="BR7" s="50" t="e">
        <f>IF(OR($BB$5="", BQ4=""), NA(), IFERROR(IF(OR($AV$3="", BS7="", BO7=""), NA(), IF(BR3="", INDEX('Clients &amp; Data'!$F$11:$K$65, MATCH($AV$3, 'Clients &amp; Data'!$B$11:$B$65), MATCH(BQ4, 'Clients &amp; Data'!$F$4:$K$4, 0)), IF(AND(BS6="", $BK7="X"), INDEX('Clients &amp; Data'!$L$11:$CQ$65, MATCH($AV$3, 'Clients &amp; Data'!$B$11:$B$65, 0), MATCH(CONCATENATE(BQ4, " - ", $BG7), 'Clients &amp; Data'!$L$68:$CQ$68, 0)), BR6+INDEX('Clients &amp; Data'!$F$11:$K$65, MATCH($AV$3, 'Clients &amp; Data'!$B$11:$B$65), MATCH(BQ4, 'Clients &amp; Data'!$F$4:$K$4, 0))))), NA()))</f>
        <v>#N/A</v>
      </c>
      <c r="BS7" s="12" t="str">
        <f>IF(BO7&lt;'Clients &amp; Data'!$CT$3, "", "X")</f>
        <v/>
      </c>
      <c r="BU7" s="90" t="str">
        <f>IF('Clients &amp; Data'!$B14="", "", 'Clients &amp; Data'!$B14)</f>
        <v/>
      </c>
    </row>
    <row r="8" spans="1:73"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87"/>
      <c r="AV8" s="87"/>
      <c r="AW8" s="87"/>
      <c r="AX8" s="87"/>
      <c r="AY8" s="87"/>
      <c r="AZ8" s="87"/>
      <c r="BA8" s="87"/>
      <c r="BB8" s="87"/>
      <c r="BC8" s="87"/>
      <c r="BD8" s="87"/>
      <c r="BG8" s="14">
        <f t="shared" si="0"/>
        <v>44137</v>
      </c>
      <c r="BH8" s="14" t="str">
        <f t="shared" si="2"/>
        <v>02/11/20 - 08/11/20</v>
      </c>
      <c r="BI8" s="50" t="str">
        <f>IFERROR(INDEX('Clients &amp; Data'!$L$11:$CQ$65, MATCH($AV$3, 'Clients &amp; Data'!$B$11:$B$65, 0), MATCH(CONCATENATE(BI4, " - ", $BG8), 'Clients &amp; Data'!$L$68:$CQ$68, 0)), "")</f>
        <v/>
      </c>
      <c r="BJ8" s="50" t="e">
        <f>IF(OR($BB$5="", BI4=""), NA(), IFERROR(IF(OR($AV$3="", BK8="", BG8=""), NA(), IF(BJ3="", INDEX('Clients &amp; Data'!$F$11:$K$65, MATCH($AV$3, 'Clients &amp; Data'!$B$11:$B$65), MATCH(BI4, 'Clients &amp; Data'!$F$4:$K$4, 0)), IF(AND(BK7="", $BK8="X"), INDEX('Clients &amp; Data'!$L$11:$CQ$65, MATCH($AV$3, 'Clients &amp; Data'!$B$11:$B$65, 0), MATCH(CONCATENATE(BI4, " - ", $BG8), 'Clients &amp; Data'!$L$68:$CQ$68, 0)), BJ7+INDEX('Clients &amp; Data'!$F$11:$K$65, MATCH($AV$3, 'Clients &amp; Data'!$B$11:$B$65), MATCH(BI4, 'Clients &amp; Data'!$F$4:$K$4, 0))))), NA()))</f>
        <v>#N/A</v>
      </c>
      <c r="BK8" s="12" t="str">
        <f>IF(BG8&lt;'Clients &amp; Data'!$CT$3, "", "X")</f>
        <v/>
      </c>
      <c r="BO8" s="14">
        <f t="shared" si="1"/>
        <v>44137</v>
      </c>
      <c r="BP8" s="14" t="str">
        <f t="shared" si="3"/>
        <v>02/11/20 - 08/11/20</v>
      </c>
      <c r="BQ8" s="50" t="str">
        <f>IFERROR(INDEX('Clients &amp; Data'!$L$11:$CQ$65, MATCH($AV$3, 'Clients &amp; Data'!$B$11:$B$65, 0), MATCH(CONCATENATE(BQ4, " - ", $BG8), 'Clients &amp; Data'!$L$68:$CQ$68, 0)), "")</f>
        <v/>
      </c>
      <c r="BR8" s="50" t="e">
        <f>IF(OR($BB$5="", BQ4=""), NA(), IFERROR(IF(OR($AV$3="", BS8="", BO8=""), NA(), IF(BR3="", INDEX('Clients &amp; Data'!$F$11:$K$65, MATCH($AV$3, 'Clients &amp; Data'!$B$11:$B$65), MATCH(BQ4, 'Clients &amp; Data'!$F$4:$K$4, 0)), IF(AND(BS7="", $BK8="X"), INDEX('Clients &amp; Data'!$L$11:$CQ$65, MATCH($AV$3, 'Clients &amp; Data'!$B$11:$B$65, 0), MATCH(CONCATENATE(BQ4, " - ", $BG8), 'Clients &amp; Data'!$L$68:$CQ$68, 0)), BR7+INDEX('Clients &amp; Data'!$F$11:$K$65, MATCH($AV$3, 'Clients &amp; Data'!$B$11:$B$65), MATCH(BQ4, 'Clients &amp; Data'!$F$4:$K$4, 0))))), NA()))</f>
        <v>#N/A</v>
      </c>
      <c r="BS8" s="12" t="str">
        <f>IF(BO8&lt;'Clients &amp; Data'!$CT$3, "", "X")</f>
        <v/>
      </c>
      <c r="BU8" s="90" t="str">
        <f>IF('Clients &amp; Data'!$B15="", "", 'Clients &amp; Data'!$B15)</f>
        <v/>
      </c>
    </row>
    <row r="9" spans="1:73" x14ac:dyDescent="0.25">
      <c r="A9" s="2"/>
      <c r="B9" s="2"/>
      <c r="C9" s="2"/>
      <c r="D9" s="2"/>
      <c r="E9" s="2"/>
      <c r="F9" s="2"/>
      <c r="G9" s="2"/>
      <c r="H9" s="2"/>
      <c r="I9" s="2"/>
      <c r="J9" s="226" t="str">
        <f>IF($BB$5="", "", "▂▂▂")</f>
        <v>▂▂▂</v>
      </c>
      <c r="K9" s="227"/>
      <c r="L9" s="228" t="str">
        <f>IF($BB$5="", "", "Target")</f>
        <v>Target</v>
      </c>
      <c r="M9" s="228"/>
      <c r="N9" s="228"/>
      <c r="O9" s="228"/>
      <c r="P9" s="2"/>
      <c r="Q9" s="2"/>
      <c r="R9" s="2"/>
      <c r="S9" s="2"/>
      <c r="T9" s="2"/>
      <c r="U9" s="2"/>
      <c r="V9" s="2"/>
      <c r="W9" s="2"/>
      <c r="X9" s="2"/>
      <c r="Y9" s="2"/>
      <c r="Z9" s="2"/>
      <c r="AA9" s="2"/>
      <c r="AB9" s="2"/>
      <c r="AC9" s="2"/>
      <c r="AD9" s="2"/>
      <c r="AE9" s="2"/>
      <c r="AF9" s="2"/>
      <c r="AG9" s="226" t="str">
        <f>IF($BB$5="", "", "▂▂▂")</f>
        <v>▂▂▂</v>
      </c>
      <c r="AH9" s="227"/>
      <c r="AI9" s="228" t="str">
        <f>IF($BB$5="", "", "Target")</f>
        <v>Target</v>
      </c>
      <c r="AJ9" s="228"/>
      <c r="AK9" s="228"/>
      <c r="AL9" s="228"/>
      <c r="AM9" s="2"/>
      <c r="AN9" s="2"/>
      <c r="AO9" s="2"/>
      <c r="AP9" s="2"/>
      <c r="AQ9" s="2"/>
      <c r="AR9" s="2"/>
      <c r="AS9" s="2"/>
      <c r="AT9" s="2"/>
      <c r="AU9" s="87"/>
      <c r="AV9" s="87"/>
      <c r="AW9" s="87"/>
      <c r="AX9" s="87"/>
      <c r="AY9" s="87"/>
      <c r="AZ9" s="87"/>
      <c r="BA9" s="87"/>
      <c r="BB9" s="87"/>
      <c r="BC9" s="87"/>
      <c r="BD9" s="87"/>
      <c r="BG9" s="14">
        <f t="shared" si="0"/>
        <v>44144</v>
      </c>
      <c r="BH9" s="14" t="str">
        <f t="shared" si="2"/>
        <v>09/11/20 - 15/11/20</v>
      </c>
      <c r="BI9" s="50" t="str">
        <f>IFERROR(INDEX('Clients &amp; Data'!$L$11:$CQ$65, MATCH($AV$3, 'Clients &amp; Data'!$B$11:$B$65, 0), MATCH(CONCATENATE(BI4, " - ", $BG9), 'Clients &amp; Data'!$L$68:$CQ$68, 0)), "")</f>
        <v/>
      </c>
      <c r="BJ9" s="50" t="e">
        <f>IF(OR($BB$5="", BI4=""), NA(), IFERROR(IF(OR($AV$3="", BK9="", BG9=""), NA(), IF(BJ3="", INDEX('Clients &amp; Data'!$F$11:$K$65, MATCH($AV$3, 'Clients &amp; Data'!$B$11:$B$65), MATCH(BI4, 'Clients &amp; Data'!$F$4:$K$4, 0)), IF(AND(BK8="", $BK9="X"), INDEX('Clients &amp; Data'!$L$11:$CQ$65, MATCH($AV$3, 'Clients &amp; Data'!$B$11:$B$65, 0), MATCH(CONCATENATE(BI4, " - ", $BG9), 'Clients &amp; Data'!$L$68:$CQ$68, 0)), BJ8+INDEX('Clients &amp; Data'!$F$11:$K$65, MATCH($AV$3, 'Clients &amp; Data'!$B$11:$B$65), MATCH(BI4, 'Clients &amp; Data'!$F$4:$K$4, 0))))), NA()))</f>
        <v>#N/A</v>
      </c>
      <c r="BK9" s="12" t="str">
        <f>IF(BG9&lt;'Clients &amp; Data'!$CT$3, "", "X")</f>
        <v/>
      </c>
      <c r="BO9" s="14">
        <f t="shared" si="1"/>
        <v>44144</v>
      </c>
      <c r="BP9" s="14" t="str">
        <f t="shared" si="3"/>
        <v>09/11/20 - 15/11/20</v>
      </c>
      <c r="BQ9" s="50" t="str">
        <f>IFERROR(INDEX('Clients &amp; Data'!$L$11:$CQ$65, MATCH($AV$3, 'Clients &amp; Data'!$B$11:$B$65, 0), MATCH(CONCATENATE(BQ4, " - ", $BG9), 'Clients &amp; Data'!$L$68:$CQ$68, 0)), "")</f>
        <v/>
      </c>
      <c r="BR9" s="50" t="e">
        <f>IF(OR($BB$5="", BQ4=""), NA(), IFERROR(IF(OR($AV$3="", BS9="", BO9=""), NA(), IF(BR3="", INDEX('Clients &amp; Data'!$F$11:$K$65, MATCH($AV$3, 'Clients &amp; Data'!$B$11:$B$65), MATCH(BQ4, 'Clients &amp; Data'!$F$4:$K$4, 0)), IF(AND(BS8="", $BK9="X"), INDEX('Clients &amp; Data'!$L$11:$CQ$65, MATCH($AV$3, 'Clients &amp; Data'!$B$11:$B$65, 0), MATCH(CONCATENATE(BQ4, " - ", $BG9), 'Clients &amp; Data'!$L$68:$CQ$68, 0)), BR8+INDEX('Clients &amp; Data'!$F$11:$K$65, MATCH($AV$3, 'Clients &amp; Data'!$B$11:$B$65), MATCH(BQ4, 'Clients &amp; Data'!$F$4:$K$4, 0))))), NA()))</f>
        <v>#N/A</v>
      </c>
      <c r="BS9" s="12" t="str">
        <f>IF(BO9&lt;'Clients &amp; Data'!$CT$3, "", "X")</f>
        <v/>
      </c>
      <c r="BU9" s="90" t="str">
        <f>IF('Clients &amp; Data'!$B16="", "", 'Clients &amp; Data'!$B16)</f>
        <v/>
      </c>
    </row>
    <row r="10" spans="1:73"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87"/>
      <c r="AV10" s="87"/>
      <c r="AW10" s="87"/>
      <c r="AX10" s="87"/>
      <c r="AY10" s="87"/>
      <c r="AZ10" s="87"/>
      <c r="BA10" s="87"/>
      <c r="BB10" s="87"/>
      <c r="BC10" s="87"/>
      <c r="BD10" s="87"/>
      <c r="BG10" s="14">
        <f t="shared" si="0"/>
        <v>44151</v>
      </c>
      <c r="BH10" s="14" t="str">
        <f t="shared" si="2"/>
        <v>16/11/20 - 22/11/20</v>
      </c>
      <c r="BI10" s="50" t="str">
        <f>IFERROR(INDEX('Clients &amp; Data'!$L$11:$CQ$65, MATCH($AV$3, 'Clients &amp; Data'!$B$11:$B$65, 0), MATCH(CONCATENATE(BI4, " - ", $BG10), 'Clients &amp; Data'!$L$68:$CQ$68, 0)), "")</f>
        <v/>
      </c>
      <c r="BJ10" s="50" t="e">
        <f>IF(OR($BB$5="", BI4=""), NA(), IFERROR(IF(OR($AV$3="", BK10="", BG10=""), NA(), IF(BJ3="", INDEX('Clients &amp; Data'!$F$11:$K$65, MATCH($AV$3, 'Clients &amp; Data'!$B$11:$B$65), MATCH(BI4, 'Clients &amp; Data'!$F$4:$K$4, 0)), IF(AND(BK9="", $BK10="X"), INDEX('Clients &amp; Data'!$L$11:$CQ$65, MATCH($AV$3, 'Clients &amp; Data'!$B$11:$B$65, 0), MATCH(CONCATENATE(BI4, " - ", $BG10), 'Clients &amp; Data'!$L$68:$CQ$68, 0)), BJ9+INDEX('Clients &amp; Data'!$F$11:$K$65, MATCH($AV$3, 'Clients &amp; Data'!$B$11:$B$65), MATCH(BI4, 'Clients &amp; Data'!$F$4:$K$4, 0))))), NA()))</f>
        <v>#N/A</v>
      </c>
      <c r="BK10" s="12" t="str">
        <f>IF(BG10&lt;'Clients &amp; Data'!$CT$3, "", "X")</f>
        <v/>
      </c>
      <c r="BO10" s="14">
        <f t="shared" si="1"/>
        <v>44151</v>
      </c>
      <c r="BP10" s="14" t="str">
        <f t="shared" si="3"/>
        <v>16/11/20 - 22/11/20</v>
      </c>
      <c r="BQ10" s="50" t="str">
        <f>IFERROR(INDEX('Clients &amp; Data'!$L$11:$CQ$65, MATCH($AV$3, 'Clients &amp; Data'!$B$11:$B$65, 0), MATCH(CONCATENATE(BQ4, " - ", $BG10), 'Clients &amp; Data'!$L$68:$CQ$68, 0)), "")</f>
        <v/>
      </c>
      <c r="BR10" s="50" t="e">
        <f>IF(OR($BB$5="", BQ4=""), NA(), IFERROR(IF(OR($AV$3="", BS10="", BO10=""), NA(), IF(BR3="", INDEX('Clients &amp; Data'!$F$11:$K$65, MATCH($AV$3, 'Clients &amp; Data'!$B$11:$B$65), MATCH(BQ4, 'Clients &amp; Data'!$F$4:$K$4, 0)), IF(AND(BS9="", $BK10="X"), INDEX('Clients &amp; Data'!$L$11:$CQ$65, MATCH($AV$3, 'Clients &amp; Data'!$B$11:$B$65, 0), MATCH(CONCATENATE(BQ4, " - ", $BG10), 'Clients &amp; Data'!$L$68:$CQ$68, 0)), BR9+INDEX('Clients &amp; Data'!$F$11:$K$65, MATCH($AV$3, 'Clients &amp; Data'!$B$11:$B$65), MATCH(BQ4, 'Clients &amp; Data'!$F$4:$K$4, 0))))), NA()))</f>
        <v>#N/A</v>
      </c>
      <c r="BS10" s="12" t="str">
        <f>IF(BO10&lt;'Clients &amp; Data'!$CT$3, "", "X")</f>
        <v/>
      </c>
      <c r="BU10" s="90" t="str">
        <f>IF('Clients &amp; Data'!$B17="", "", 'Clients &amp; Data'!$B17)</f>
        <v/>
      </c>
    </row>
    <row r="11" spans="1:73"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87"/>
      <c r="AV11" s="87"/>
      <c r="AW11" s="87"/>
      <c r="AX11" s="87"/>
      <c r="AY11" s="87"/>
      <c r="AZ11" s="87"/>
      <c r="BA11" s="87"/>
      <c r="BB11" s="87"/>
      <c r="BC11" s="87"/>
      <c r="BD11" s="87"/>
      <c r="BG11" s="14">
        <f t="shared" si="0"/>
        <v>44158</v>
      </c>
      <c r="BH11" s="14" t="str">
        <f t="shared" si="2"/>
        <v>23/11/20 - 29/11/20</v>
      </c>
      <c r="BI11" s="50" t="str">
        <f>IFERROR(INDEX('Clients &amp; Data'!$L$11:$CQ$65, MATCH($AV$3, 'Clients &amp; Data'!$B$11:$B$65, 0), MATCH(CONCATENATE(BI4, " - ", $BG11), 'Clients &amp; Data'!$L$68:$CQ$68, 0)), "")</f>
        <v/>
      </c>
      <c r="BJ11" s="50" t="e">
        <f>IF(OR($BB$5="", BI4=""), NA(), IFERROR(IF(OR($AV$3="", BK11="", BG11=""), NA(), IF(BJ3="", INDEX('Clients &amp; Data'!$F$11:$K$65, MATCH($AV$3, 'Clients &amp; Data'!$B$11:$B$65), MATCH(BI4, 'Clients &amp; Data'!$F$4:$K$4, 0)), IF(AND(BK10="", $BK11="X"), INDEX('Clients &amp; Data'!$L$11:$CQ$65, MATCH($AV$3, 'Clients &amp; Data'!$B$11:$B$65, 0), MATCH(CONCATENATE(BI4, " - ", $BG11), 'Clients &amp; Data'!$L$68:$CQ$68, 0)), BJ10+INDEX('Clients &amp; Data'!$F$11:$K$65, MATCH($AV$3, 'Clients &amp; Data'!$B$11:$B$65), MATCH(BI4, 'Clients &amp; Data'!$F$4:$K$4, 0))))), NA()))</f>
        <v>#N/A</v>
      </c>
      <c r="BK11" s="12" t="str">
        <f>IF(BG11&lt;'Clients &amp; Data'!$CT$3, "", "X")</f>
        <v/>
      </c>
      <c r="BO11" s="14">
        <f t="shared" si="1"/>
        <v>44158</v>
      </c>
      <c r="BP11" s="14" t="str">
        <f t="shared" si="3"/>
        <v>23/11/20 - 29/11/20</v>
      </c>
      <c r="BQ11" s="50" t="str">
        <f>IFERROR(INDEX('Clients &amp; Data'!$L$11:$CQ$65, MATCH($AV$3, 'Clients &amp; Data'!$B$11:$B$65, 0), MATCH(CONCATENATE(BQ4, " - ", $BG11), 'Clients &amp; Data'!$L$68:$CQ$68, 0)), "")</f>
        <v/>
      </c>
      <c r="BR11" s="50" t="e">
        <f>IF(OR($BB$5="", BQ4=""), NA(), IFERROR(IF(OR($AV$3="", BS11="", BO11=""), NA(), IF(BR3="", INDEX('Clients &amp; Data'!$F$11:$K$65, MATCH($AV$3, 'Clients &amp; Data'!$B$11:$B$65), MATCH(BQ4, 'Clients &amp; Data'!$F$4:$K$4, 0)), IF(AND(BS10="", $BK11="X"), INDEX('Clients &amp; Data'!$L$11:$CQ$65, MATCH($AV$3, 'Clients &amp; Data'!$B$11:$B$65, 0), MATCH(CONCATENATE(BQ4, " - ", $BG11), 'Clients &amp; Data'!$L$68:$CQ$68, 0)), BR10+INDEX('Clients &amp; Data'!$F$11:$K$65, MATCH($AV$3, 'Clients &amp; Data'!$B$11:$B$65), MATCH(BQ4, 'Clients &amp; Data'!$F$4:$K$4, 0))))), NA()))</f>
        <v>#N/A</v>
      </c>
      <c r="BS11" s="12" t="str">
        <f>IF(BO11&lt;'Clients &amp; Data'!$CT$3, "", "X")</f>
        <v/>
      </c>
      <c r="BU11" s="90" t="str">
        <f>IF('Clients &amp; Data'!$B18="", "", 'Clients &amp; Data'!$B18)</f>
        <v/>
      </c>
    </row>
    <row r="12" spans="1:73"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87"/>
      <c r="AV12" s="87"/>
      <c r="AW12" s="87"/>
      <c r="AX12" s="87"/>
      <c r="AY12" s="87"/>
      <c r="AZ12" s="87"/>
      <c r="BA12" s="87"/>
      <c r="BB12" s="87"/>
      <c r="BC12" s="87"/>
      <c r="BD12" s="87"/>
      <c r="BG12" s="14">
        <f t="shared" si="0"/>
        <v>44165</v>
      </c>
      <c r="BH12" s="14" t="str">
        <f t="shared" si="2"/>
        <v>30/11/20 - 06/12/20</v>
      </c>
      <c r="BI12" s="50" t="str">
        <f>IFERROR(INDEX('Clients &amp; Data'!$L$11:$CQ$65, MATCH($AV$3, 'Clients &amp; Data'!$B$11:$B$65, 0), MATCH(CONCATENATE(BI4, " - ", $BG12), 'Clients &amp; Data'!$L$68:$CQ$68, 0)), "")</f>
        <v/>
      </c>
      <c r="BJ12" s="50" t="e">
        <f>IF(OR($BB$5="", BI4=""), NA(), IFERROR(IF(OR($AV$3="", BK12="", BG12=""), NA(), IF(BJ3="", INDEX('Clients &amp; Data'!$F$11:$K$65, MATCH($AV$3, 'Clients &amp; Data'!$B$11:$B$65), MATCH(BI4, 'Clients &amp; Data'!$F$4:$K$4, 0)), IF(AND(BK11="", $BK12="X"), INDEX('Clients &amp; Data'!$L$11:$CQ$65, MATCH($AV$3, 'Clients &amp; Data'!$B$11:$B$65, 0), MATCH(CONCATENATE(BI4, " - ", $BG12), 'Clients &amp; Data'!$L$68:$CQ$68, 0)), BJ11+INDEX('Clients &amp; Data'!$F$11:$K$65, MATCH($AV$3, 'Clients &amp; Data'!$B$11:$B$65), MATCH(BI4, 'Clients &amp; Data'!$F$4:$K$4, 0))))), NA()))</f>
        <v>#N/A</v>
      </c>
      <c r="BK12" s="12" t="str">
        <f>IF(BG12&lt;'Clients &amp; Data'!$CT$3, "", "X")</f>
        <v/>
      </c>
      <c r="BO12" s="14">
        <f t="shared" si="1"/>
        <v>44165</v>
      </c>
      <c r="BP12" s="14" t="str">
        <f t="shared" si="3"/>
        <v>30/11/20 - 06/12/20</v>
      </c>
      <c r="BQ12" s="50" t="str">
        <f>IFERROR(INDEX('Clients &amp; Data'!$L$11:$CQ$65, MATCH($AV$3, 'Clients &amp; Data'!$B$11:$B$65, 0), MATCH(CONCATENATE(BQ4, " - ", $BG12), 'Clients &amp; Data'!$L$68:$CQ$68, 0)), "")</f>
        <v/>
      </c>
      <c r="BR12" s="50" t="e">
        <f>IF(OR($BB$5="", BQ4=""), NA(), IFERROR(IF(OR($AV$3="", BS12="", BO12=""), NA(), IF(BR3="", INDEX('Clients &amp; Data'!$F$11:$K$65, MATCH($AV$3, 'Clients &amp; Data'!$B$11:$B$65), MATCH(BQ4, 'Clients &amp; Data'!$F$4:$K$4, 0)), IF(AND(BS11="", $BK12="X"), INDEX('Clients &amp; Data'!$L$11:$CQ$65, MATCH($AV$3, 'Clients &amp; Data'!$B$11:$B$65, 0), MATCH(CONCATENATE(BQ4, " - ", $BG12), 'Clients &amp; Data'!$L$68:$CQ$68, 0)), BR11+INDEX('Clients &amp; Data'!$F$11:$K$65, MATCH($AV$3, 'Clients &amp; Data'!$B$11:$B$65), MATCH(BQ4, 'Clients &amp; Data'!$F$4:$K$4, 0))))), NA()))</f>
        <v>#N/A</v>
      </c>
      <c r="BS12" s="12" t="str">
        <f>IF(BO12&lt;'Clients &amp; Data'!$CT$3, "", "X")</f>
        <v/>
      </c>
      <c r="BU12" s="90" t="str">
        <f>IF('Clients &amp; Data'!$B19="", "", 'Clients &amp; Data'!$B19)</f>
        <v/>
      </c>
    </row>
    <row r="13" spans="1:73"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87"/>
      <c r="AV13" s="87"/>
      <c r="AW13" s="87"/>
      <c r="AX13" s="87"/>
      <c r="AY13" s="87"/>
      <c r="AZ13" s="87"/>
      <c r="BA13" s="87"/>
      <c r="BB13" s="87"/>
      <c r="BC13" s="87"/>
      <c r="BD13" s="87"/>
      <c r="BG13" s="14">
        <f t="shared" si="0"/>
        <v>44172</v>
      </c>
      <c r="BH13" s="14" t="str">
        <f t="shared" si="2"/>
        <v>07/12/20 - 13/12/20</v>
      </c>
      <c r="BI13" s="50">
        <f>IFERROR(INDEX('Clients &amp; Data'!$L$11:$CQ$65, MATCH($AV$3, 'Clients &amp; Data'!$B$11:$B$65, 0), MATCH(CONCATENATE(BI4, " - ", $BG13), 'Clients &amp; Data'!$L$68:$CQ$68, 0)), "")</f>
        <v>1</v>
      </c>
      <c r="BJ13" s="50">
        <f>IF(OR($BB$5="", BI4=""), NA(), IFERROR(IF(OR($AV$3="", BK13="", BG13=""), NA(), IF(BJ3="", INDEX('Clients &amp; Data'!$F$11:$K$65, MATCH($AV$3, 'Clients &amp; Data'!$B$11:$B$65), MATCH(BI4, 'Clients &amp; Data'!$F$4:$K$4, 0)), IF(AND(BK12="", $BK13="X"), INDEX('Clients &amp; Data'!$L$11:$CQ$65, MATCH($AV$3, 'Clients &amp; Data'!$B$11:$B$65, 0), MATCH(CONCATENATE(BI4, " - ", $BG13), 'Clients &amp; Data'!$L$68:$CQ$68, 0)), BJ12+INDEX('Clients &amp; Data'!$F$11:$K$65, MATCH($AV$3, 'Clients &amp; Data'!$B$11:$B$65), MATCH(BI4, 'Clients &amp; Data'!$F$4:$K$4, 0))))), NA()))</f>
        <v>1</v>
      </c>
      <c r="BK13" s="12" t="str">
        <f>IF(BG13&lt;'Clients &amp; Data'!$CT$3, "", "X")</f>
        <v>X</v>
      </c>
      <c r="BO13" s="14">
        <f t="shared" si="1"/>
        <v>44172</v>
      </c>
      <c r="BP13" s="14" t="str">
        <f t="shared" si="3"/>
        <v>07/12/20 - 13/12/20</v>
      </c>
      <c r="BQ13" s="50">
        <f>IFERROR(INDEX('Clients &amp; Data'!$L$11:$CQ$65, MATCH($AV$3, 'Clients &amp; Data'!$B$11:$B$65, 0), MATCH(CONCATENATE(BQ4, " - ", $BG13), 'Clients &amp; Data'!$L$68:$CQ$68, 0)), "")</f>
        <v>500</v>
      </c>
      <c r="BR13" s="50">
        <f>IF(OR($BB$5="", BQ4=""), NA(), IFERROR(IF(OR($AV$3="", BS13="", BO13=""), NA(), IF(BR3="", INDEX('Clients &amp; Data'!$F$11:$K$65, MATCH($AV$3, 'Clients &amp; Data'!$B$11:$B$65), MATCH(BQ4, 'Clients &amp; Data'!$F$4:$K$4, 0)), IF(AND(BS12="", $BK13="X"), INDEX('Clients &amp; Data'!$L$11:$CQ$65, MATCH($AV$3, 'Clients &amp; Data'!$B$11:$B$65, 0), MATCH(CONCATENATE(BQ4, " - ", $BG13), 'Clients &amp; Data'!$L$68:$CQ$68, 0)), BR12+INDEX('Clients &amp; Data'!$F$11:$K$65, MATCH($AV$3, 'Clients &amp; Data'!$B$11:$B$65), MATCH(BQ4, 'Clients &amp; Data'!$F$4:$K$4, 0))))), NA()))</f>
        <v>500</v>
      </c>
      <c r="BS13" s="12" t="str">
        <f>IF(BO13&lt;'Clients &amp; Data'!$CT$3, "", "X")</f>
        <v>X</v>
      </c>
      <c r="BU13" s="90" t="str">
        <f>IF('Clients &amp; Data'!$B20="", "", 'Clients &amp; Data'!$B20)</f>
        <v/>
      </c>
    </row>
    <row r="14" spans="1:73"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87"/>
      <c r="AV14" s="87"/>
      <c r="AW14" s="87"/>
      <c r="AX14" s="87"/>
      <c r="AY14" s="87"/>
      <c r="AZ14" s="87"/>
      <c r="BA14" s="87"/>
      <c r="BB14" s="87"/>
      <c r="BC14" s="87"/>
      <c r="BD14" s="87"/>
      <c r="BG14" s="14">
        <f t="shared" si="0"/>
        <v>44179</v>
      </c>
      <c r="BH14" s="14" t="str">
        <f t="shared" si="2"/>
        <v>14/12/20 - 20/12/20</v>
      </c>
      <c r="BI14" s="50">
        <f>IFERROR(INDEX('Clients &amp; Data'!$L$11:$CQ$65, MATCH($AV$3, 'Clients &amp; Data'!$B$11:$B$65, 0), MATCH(CONCATENATE(BI4, " - ", $BG14), 'Clients &amp; Data'!$L$68:$CQ$68, 0)), "")</f>
        <v>3</v>
      </c>
      <c r="BJ14" s="50">
        <f>IF(OR($BB$5="", BI4=""), NA(), IFERROR(IF(OR($AV$3="", BK14="", BG14=""), NA(), IF(BJ3="", INDEX('Clients &amp; Data'!$F$11:$K$65, MATCH($AV$3, 'Clients &amp; Data'!$B$11:$B$65), MATCH(BI4, 'Clients &amp; Data'!$F$4:$K$4, 0)), IF(AND(BK13="", $BK14="X"), INDEX('Clients &amp; Data'!$L$11:$CQ$65, MATCH($AV$3, 'Clients &amp; Data'!$B$11:$B$65, 0), MATCH(CONCATENATE(BI4, " - ", $BG14), 'Clients &amp; Data'!$L$68:$CQ$68, 0)), BJ13+INDEX('Clients &amp; Data'!$F$11:$K$65, MATCH($AV$3, 'Clients &amp; Data'!$B$11:$B$65), MATCH(BI4, 'Clients &amp; Data'!$F$4:$K$4, 0))))), NA()))</f>
        <v>3</v>
      </c>
      <c r="BK14" s="12" t="str">
        <f>IF(BG14&lt;'Clients &amp; Data'!$CT$3, "", "X")</f>
        <v>X</v>
      </c>
      <c r="BO14" s="14">
        <f t="shared" si="1"/>
        <v>44179</v>
      </c>
      <c r="BP14" s="14" t="str">
        <f t="shared" si="3"/>
        <v>14/12/20 - 20/12/20</v>
      </c>
      <c r="BQ14" s="50">
        <f>IFERROR(INDEX('Clients &amp; Data'!$L$11:$CQ$65, MATCH($AV$3, 'Clients &amp; Data'!$B$11:$B$65, 0), MATCH(CONCATENATE(BQ4, " - ", $BG14), 'Clients &amp; Data'!$L$68:$CQ$68, 0)), "")</f>
        <v>500</v>
      </c>
      <c r="BR14" s="50">
        <f>IF(OR($BB$5="", BQ4=""), NA(), IFERROR(IF(OR($AV$3="", BS14="", BO14=""), NA(), IF(BR3="", INDEX('Clients &amp; Data'!$F$11:$K$65, MATCH($AV$3, 'Clients &amp; Data'!$B$11:$B$65), MATCH(BQ4, 'Clients &amp; Data'!$F$4:$K$4, 0)), IF(AND(BS13="", $BK14="X"), INDEX('Clients &amp; Data'!$L$11:$CQ$65, MATCH($AV$3, 'Clients &amp; Data'!$B$11:$B$65, 0), MATCH(CONCATENATE(BQ4, " - ", $BG14), 'Clients &amp; Data'!$L$68:$CQ$68, 0)), BR13+INDEX('Clients &amp; Data'!$F$11:$K$65, MATCH($AV$3, 'Clients &amp; Data'!$B$11:$B$65), MATCH(BQ4, 'Clients &amp; Data'!$F$4:$K$4, 0))))), NA()))</f>
        <v>500</v>
      </c>
      <c r="BS14" s="12" t="str">
        <f>IF(BO14&lt;'Clients &amp; Data'!$CT$3, "", "X")</f>
        <v>X</v>
      </c>
      <c r="BU14" s="90" t="str">
        <f>IF('Clients &amp; Data'!$B21="", "", 'Clients &amp; Data'!$B21)</f>
        <v/>
      </c>
    </row>
    <row r="15" spans="1:73"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87"/>
      <c r="AV15" s="87"/>
      <c r="AW15" s="87"/>
      <c r="AX15" s="87"/>
      <c r="AY15" s="87"/>
      <c r="AZ15" s="87"/>
      <c r="BA15" s="87"/>
      <c r="BB15" s="87"/>
      <c r="BC15" s="87"/>
      <c r="BD15" s="87"/>
      <c r="BG15" s="14">
        <f t="shared" si="0"/>
        <v>44186</v>
      </c>
      <c r="BH15" s="14" t="str">
        <f t="shared" si="2"/>
        <v>21/12/20 - 27/12/20</v>
      </c>
      <c r="BI15" s="50">
        <f>IFERROR(INDEX('Clients &amp; Data'!$L$11:$CQ$65, MATCH($AV$3, 'Clients &amp; Data'!$B$11:$B$65, 0), MATCH(CONCATENATE(BI4, " - ", $BG15), 'Clients &amp; Data'!$L$68:$CQ$68, 0)), "")</f>
        <v>5</v>
      </c>
      <c r="BJ15" s="50">
        <f>IF(OR($BB$5="", BI4=""), NA(), IFERROR(IF(OR($AV$3="", BK15="", BG15=""), NA(), IF(BJ3="", INDEX('Clients &amp; Data'!$F$11:$K$65, MATCH($AV$3, 'Clients &amp; Data'!$B$11:$B$65), MATCH(BI4, 'Clients &amp; Data'!$F$4:$K$4, 0)), IF(AND(BK14="", $BK15="X"), INDEX('Clients &amp; Data'!$L$11:$CQ$65, MATCH($AV$3, 'Clients &amp; Data'!$B$11:$B$65, 0), MATCH(CONCATENATE(BI4, " - ", $BG15), 'Clients &amp; Data'!$L$68:$CQ$68, 0)), BJ14+INDEX('Clients &amp; Data'!$F$11:$K$65, MATCH($AV$3, 'Clients &amp; Data'!$B$11:$B$65), MATCH(BI4, 'Clients &amp; Data'!$F$4:$K$4, 0))))), NA()))</f>
        <v>5</v>
      </c>
      <c r="BK15" s="12" t="str">
        <f>IF(BG15&lt;'Clients &amp; Data'!$CT$3, "", "X")</f>
        <v>X</v>
      </c>
      <c r="BO15" s="14">
        <f t="shared" si="1"/>
        <v>44186</v>
      </c>
      <c r="BP15" s="14" t="str">
        <f t="shared" si="3"/>
        <v>21/12/20 - 27/12/20</v>
      </c>
      <c r="BQ15" s="50">
        <f>IFERROR(INDEX('Clients &amp; Data'!$L$11:$CQ$65, MATCH($AV$3, 'Clients &amp; Data'!$B$11:$B$65, 0), MATCH(CONCATENATE(BQ4, " - ", $BG15), 'Clients &amp; Data'!$L$68:$CQ$68, 0)), "")</f>
        <v>500</v>
      </c>
      <c r="BR15" s="50">
        <f>IF(OR($BB$5="", BQ4=""), NA(), IFERROR(IF(OR($AV$3="", BS15="", BO15=""), NA(), IF(BR3="", INDEX('Clients &amp; Data'!$F$11:$K$65, MATCH($AV$3, 'Clients &amp; Data'!$B$11:$B$65), MATCH(BQ4, 'Clients &amp; Data'!$F$4:$K$4, 0)), IF(AND(BS14="", $BK15="X"), INDEX('Clients &amp; Data'!$L$11:$CQ$65, MATCH($AV$3, 'Clients &amp; Data'!$B$11:$B$65, 0), MATCH(CONCATENATE(BQ4, " - ", $BG15), 'Clients &amp; Data'!$L$68:$CQ$68, 0)), BR14+INDEX('Clients &amp; Data'!$F$11:$K$65, MATCH($AV$3, 'Clients &amp; Data'!$B$11:$B$65), MATCH(BQ4, 'Clients &amp; Data'!$F$4:$K$4, 0))))), NA()))</f>
        <v>500</v>
      </c>
      <c r="BS15" s="12" t="str">
        <f>IF(BO15&lt;'Clients &amp; Data'!$CT$3, "", "X")</f>
        <v>X</v>
      </c>
      <c r="BU15" s="90" t="str">
        <f>IF('Clients &amp; Data'!$B22="", "", 'Clients &amp; Data'!$B22)</f>
        <v/>
      </c>
    </row>
    <row r="16" spans="1:73"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87"/>
      <c r="AV16" s="87"/>
      <c r="AW16" s="87"/>
      <c r="AX16" s="87"/>
      <c r="AY16" s="87"/>
      <c r="AZ16" s="87"/>
      <c r="BA16" s="87"/>
      <c r="BB16" s="87"/>
      <c r="BC16" s="87"/>
      <c r="BD16" s="87"/>
      <c r="BG16" s="14">
        <f>IFERROR(BG17-7, "")</f>
        <v>44193</v>
      </c>
      <c r="BH16" s="14" t="str">
        <f t="shared" si="2"/>
        <v>28/12/20 - 03/01/21</v>
      </c>
      <c r="BI16" s="50">
        <f>IFERROR(INDEX('Clients &amp; Data'!$L$11:$CQ$65, MATCH($AV$3, 'Clients &amp; Data'!$B$11:$B$65, 0), MATCH(CONCATENATE(BI4, " - ", $BG16), 'Clients &amp; Data'!$L$68:$CQ$68, 0)), "")</f>
        <v>7</v>
      </c>
      <c r="BJ16" s="50">
        <f>IF(OR($BB$5="", BI4=""), NA(), IFERROR(IF(OR($AV$3="", BK16="", BG16=""), NA(), IF(BJ3="", INDEX('Clients &amp; Data'!$F$11:$K$65, MATCH($AV$3, 'Clients &amp; Data'!$B$11:$B$65), MATCH(BI4, 'Clients &amp; Data'!$F$4:$K$4, 0)), IF(AND(BK15="", $BK16="X"), INDEX('Clients &amp; Data'!$L$11:$CQ$65, MATCH($AV$3, 'Clients &amp; Data'!$B$11:$B$65, 0), MATCH(CONCATENATE(BI4, " - ", $BG16), 'Clients &amp; Data'!$L$68:$CQ$68, 0)), BJ15+INDEX('Clients &amp; Data'!$F$11:$K$65, MATCH($AV$3, 'Clients &amp; Data'!$B$11:$B$65), MATCH(BI4, 'Clients &amp; Data'!$F$4:$K$4, 0))))), NA()))</f>
        <v>7</v>
      </c>
      <c r="BK16" s="12" t="str">
        <f>IF(BG16&lt;'Clients &amp; Data'!$CT$3, "", "X")</f>
        <v>X</v>
      </c>
      <c r="BO16" s="14">
        <f>IFERROR(BO17-7, "")</f>
        <v>44193</v>
      </c>
      <c r="BP16" s="14" t="str">
        <f t="shared" si="3"/>
        <v>28/12/20 - 03/01/21</v>
      </c>
      <c r="BQ16" s="50">
        <f>IFERROR(INDEX('Clients &amp; Data'!$L$11:$CQ$65, MATCH($AV$3, 'Clients &amp; Data'!$B$11:$B$65, 0), MATCH(CONCATENATE(BQ4, " - ", $BG16), 'Clients &amp; Data'!$L$68:$CQ$68, 0)), "")</f>
        <v>600</v>
      </c>
      <c r="BR16" s="50">
        <f>IF(OR($BB$5="", BQ4=""), NA(), IFERROR(IF(OR($AV$3="", BS16="", BO16=""), NA(), IF(BR3="", INDEX('Clients &amp; Data'!$F$11:$K$65, MATCH($AV$3, 'Clients &amp; Data'!$B$11:$B$65), MATCH(BQ4, 'Clients &amp; Data'!$F$4:$K$4, 0)), IF(AND(BS15="", $BK16="X"), INDEX('Clients &amp; Data'!$L$11:$CQ$65, MATCH($AV$3, 'Clients &amp; Data'!$B$11:$B$65, 0), MATCH(CONCATENATE(BQ4, " - ", $BG16), 'Clients &amp; Data'!$L$68:$CQ$68, 0)), BR15+INDEX('Clients &amp; Data'!$F$11:$K$65, MATCH($AV$3, 'Clients &amp; Data'!$B$11:$B$65), MATCH(BQ4, 'Clients &amp; Data'!$F$4:$K$4, 0))))), NA()))</f>
        <v>500</v>
      </c>
      <c r="BS16" s="12" t="str">
        <f>IF(BO16&lt;'Clients &amp; Data'!$CT$3, "", "X")</f>
        <v>X</v>
      </c>
      <c r="BU16" s="90" t="str">
        <f>IF('Clients &amp; Data'!$B23="", "", 'Clients &amp; Data'!$B23)</f>
        <v/>
      </c>
    </row>
    <row r="17" spans="1:73"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87"/>
      <c r="AV17" s="87"/>
      <c r="AW17" s="87"/>
      <c r="AX17" s="87"/>
      <c r="AY17" s="87"/>
      <c r="AZ17" s="87"/>
      <c r="BA17" s="87"/>
      <c r="BB17" s="87"/>
      <c r="BC17" s="87"/>
      <c r="BD17" s="87"/>
      <c r="BG17" s="15">
        <f>'Clients &amp; Data'!$CT$2</f>
        <v>44200</v>
      </c>
      <c r="BH17" s="15" t="str">
        <f t="shared" si="2"/>
        <v>04/01/21 - 10/01/21</v>
      </c>
      <c r="BI17" s="51">
        <f>IFERROR(INDEX('Clients &amp; Data'!$L$11:$CQ$65, MATCH($AV$3, 'Clients &amp; Data'!$B$11:$B$65, 0), MATCH(CONCATENATE(BI4, " - ", $BG17), 'Clients &amp; Data'!$L$68:$CQ$68, 0)), "")</f>
        <v>7</v>
      </c>
      <c r="BJ17" s="51">
        <f>IF(OR($BB$5="", BI4=""), NA(), IFERROR(IF(OR($AV$3="", BK17="", BG17=""), NA(), IF(BJ3="", INDEX('Clients &amp; Data'!$F$11:$K$65, MATCH($AV$3, 'Clients &amp; Data'!$B$11:$B$65), MATCH(BI4, 'Clients &amp; Data'!$F$4:$K$4, 0)), IF(AND(BK16="", $BK17="X"), INDEX('Clients &amp; Data'!$L$11:$CQ$65, MATCH($AV$3, 'Clients &amp; Data'!$B$11:$B$65, 0), MATCH(CONCATENATE(BI4, " - ", $BG17), 'Clients &amp; Data'!$L$68:$CQ$68, 0)), BJ16+INDEX('Clients &amp; Data'!$F$11:$K$65, MATCH($AV$3, 'Clients &amp; Data'!$B$11:$B$65), MATCH(BI4, 'Clients &amp; Data'!$F$4:$K$4, 0))))), NA()))</f>
        <v>9</v>
      </c>
      <c r="BK17" s="10" t="str">
        <f>IF(BG17&lt;'Clients &amp; Data'!$CT$3, "", "X")</f>
        <v>X</v>
      </c>
      <c r="BO17" s="15">
        <f>'Clients &amp; Data'!$CT$2</f>
        <v>44200</v>
      </c>
      <c r="BP17" s="15" t="str">
        <f t="shared" si="3"/>
        <v>04/01/21 - 10/01/21</v>
      </c>
      <c r="BQ17" s="51">
        <f>IFERROR(INDEX('Clients &amp; Data'!$L$11:$CQ$65, MATCH($AV$3, 'Clients &amp; Data'!$B$11:$B$65, 0), MATCH(CONCATENATE(BQ4, " - ", $BG17), 'Clients &amp; Data'!$L$68:$CQ$68, 0)), "")</f>
        <v>500</v>
      </c>
      <c r="BR17" s="51">
        <f>IF(OR($BB$5="", BQ4=""), NA(), IFERROR(IF(OR($AV$3="", BS17="", BO17=""), NA(), IF(BR3="", INDEX('Clients &amp; Data'!$F$11:$K$65, MATCH($AV$3, 'Clients &amp; Data'!$B$11:$B$65), MATCH(BQ4, 'Clients &amp; Data'!$F$4:$K$4, 0)), IF(AND(BS16="", $BK17="X"), INDEX('Clients &amp; Data'!$L$11:$CQ$65, MATCH($AV$3, 'Clients &amp; Data'!$B$11:$B$65, 0), MATCH(CONCATENATE(BQ4, " - ", $BG17), 'Clients &amp; Data'!$L$68:$CQ$68, 0)), BR16+INDEX('Clients &amp; Data'!$F$11:$K$65, MATCH($AV$3, 'Clients &amp; Data'!$B$11:$B$65), MATCH(BQ4, 'Clients &amp; Data'!$F$4:$K$4, 0))))), NA()))</f>
        <v>500</v>
      </c>
      <c r="BS17" s="10" t="str">
        <f>IF(BO17&lt;'Clients &amp; Data'!$CT$3, "", "X")</f>
        <v>X</v>
      </c>
      <c r="BU17" s="90" t="str">
        <f>IF('Clients &amp; Data'!$B24="", "", 'Clients &amp; Data'!$B24)</f>
        <v/>
      </c>
    </row>
    <row r="18" spans="1:73"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87"/>
      <c r="AV18" s="87"/>
      <c r="AW18" s="87"/>
      <c r="AX18" s="87"/>
      <c r="AY18" s="87"/>
      <c r="AZ18" s="87"/>
      <c r="BA18" s="87"/>
      <c r="BB18" s="87"/>
      <c r="BC18" s="87"/>
      <c r="BD18" s="87"/>
      <c r="BU18" s="90" t="str">
        <f>IF('Clients &amp; Data'!$B25="", "", 'Clients &amp; Data'!$B25)</f>
        <v/>
      </c>
    </row>
    <row r="19" spans="1:73"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87"/>
      <c r="AV19" s="87"/>
      <c r="AW19" s="87"/>
      <c r="AX19" s="87"/>
      <c r="AY19" s="87"/>
      <c r="AZ19" s="87"/>
      <c r="BA19" s="87"/>
      <c r="BB19" s="87"/>
      <c r="BC19" s="87"/>
      <c r="BD19" s="87"/>
      <c r="BJ19" s="48" t="str">
        <f>IF(IFERROR(INDEX('Intro &amp; Setup'!$AP$27:$AP$32, MATCH(BI20, 'Intro &amp; Setup'!$AF$27:$AF$32, 0)), "")="", "", IFERROR(INDEX('Intro &amp; Setup'!$AP$27:$AP$32, MATCH(BI20, 'Intro &amp; Setup'!$AF$27:$AF$32, 0)), ""))</f>
        <v/>
      </c>
      <c r="BR19" s="48" t="str">
        <f>IF(IFERROR(INDEX('Intro &amp; Setup'!$AP$27:$AP$32, MATCH(BQ20, 'Intro &amp; Setup'!$AF$27:$AF$32, 0)), "")="", "", IFERROR(INDEX('Intro &amp; Setup'!$AP$27:$AP$32, MATCH(BQ20, 'Intro &amp; Setup'!$AF$27:$AF$32, 0)), ""))</f>
        <v/>
      </c>
      <c r="BU19" s="90" t="str">
        <f>IF('Clients &amp; Data'!$B26="", "", 'Clients &amp; Data'!$B26)</f>
        <v/>
      </c>
    </row>
    <row r="20" spans="1:73" x14ac:dyDescent="0.2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87"/>
      <c r="AV20" s="87"/>
      <c r="AW20" s="87"/>
      <c r="AX20" s="87"/>
      <c r="AY20" s="87"/>
      <c r="AZ20" s="87"/>
      <c r="BA20" s="87"/>
      <c r="BB20" s="87"/>
      <c r="BC20" s="87"/>
      <c r="BD20" s="87"/>
      <c r="BI20" s="88" t="str">
        <f>IF('Intro &amp; Setup'!$AF$28="", "No Metric", 'Intro &amp; Setup'!$AF$28)</f>
        <v>Facebook Reach</v>
      </c>
      <c r="BJ20" s="11" t="str">
        <f>IF($BB$5="", "", "Target")</f>
        <v>Target</v>
      </c>
      <c r="BQ20" s="88" t="str">
        <f>IF('Intro &amp; Setup'!$AF$31="", "No Metric", 'Intro &amp; Setup'!$AF$31)</f>
        <v>Twitter Likes</v>
      </c>
      <c r="BR20" s="11" t="str">
        <f>IF($BB$5="", "", "Target")</f>
        <v>Target</v>
      </c>
      <c r="BU20" s="90" t="str">
        <f>IF('Clients &amp; Data'!$B27="", "", 'Clients &amp; Data'!$B27)</f>
        <v/>
      </c>
    </row>
    <row r="21" spans="1:73"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87"/>
      <c r="AV21" s="87"/>
      <c r="AW21" s="87"/>
      <c r="AX21" s="87"/>
      <c r="AY21" s="87"/>
      <c r="AZ21" s="87"/>
      <c r="BA21" s="87"/>
      <c r="BB21" s="87"/>
      <c r="BC21" s="87"/>
      <c r="BD21" s="87"/>
      <c r="BG21" s="13">
        <f t="shared" ref="BG21:BG31" si="4">IFERROR(BG22-7, "")</f>
        <v>44116</v>
      </c>
      <c r="BH21" s="13" t="str">
        <f>IF($BG21="", "", CONCATENATE(TEXT($BG21, "dd/mm/yy"), " - ", TEXT($BG21+6, "dd/mm/yy")))</f>
        <v>12/10/20 - 18/10/20</v>
      </c>
      <c r="BI21" s="49" t="str">
        <f>IFERROR(INDEX('Clients &amp; Data'!$L$11:$CQ$65, MATCH($AV$3, 'Clients &amp; Data'!$B$11:$B$65, 0), MATCH(CONCATENATE(BI20, " - ", BG21), 'Clients &amp; Data'!$L$68:$CQ$68, 0)), "")</f>
        <v/>
      </c>
      <c r="BJ21" s="49" t="e">
        <f>IF(OR($BB$5="", BI20=""), NA(), IFERROR(IF(OR($AV$3="", BK21="", BG21=""), NA(), IF(BJ19="", INDEX('Clients &amp; Data'!$F$11:$K$65, MATCH($AV$3, 'Clients &amp; Data'!$B$11:$B$65), MATCH(BI20, 'Clients &amp; Data'!$F$4:$K$4, 0)), IF(AND(BK20="", $BK21="X"), INDEX('Clients &amp; Data'!$L$11:$CQ$65, MATCH($AV$3, 'Clients &amp; Data'!$B$11:$B$65, 0), MATCH(CONCATENATE(BI20, " - ", $BG21), 'Clients &amp; Data'!$L$68:$CQ$68, 0)), BJ20+INDEX('Clients &amp; Data'!$F$11:$K$65, MATCH($AV$3, 'Clients &amp; Data'!$B$11:$B$65), MATCH(BI20, 'Clients &amp; Data'!$F$4:$K$4, 0))))), NA()))</f>
        <v>#N/A</v>
      </c>
      <c r="BK21" s="9" t="str">
        <f>IF(BG21&lt;'Clients &amp; Data'!$CT$3, "", "X")</f>
        <v/>
      </c>
      <c r="BO21" s="13">
        <f t="shared" ref="BO21:BO31" si="5">IFERROR(BO22-7, "")</f>
        <v>44116</v>
      </c>
      <c r="BP21" s="13" t="str">
        <f>IF($BG21="", "", CONCATENATE(TEXT($BG21, "dd/mm/yy"), " - ", TEXT($BG21+6, "dd/mm/yy")))</f>
        <v>12/10/20 - 18/10/20</v>
      </c>
      <c r="BQ21" s="49" t="str">
        <f>IFERROR(INDEX('Clients &amp; Data'!$L$11:$CQ$65, MATCH($AV$3, 'Clients &amp; Data'!$B$11:$B$65, 0), MATCH(CONCATENATE(BQ20, " - ", BO21), 'Clients &amp; Data'!$L$68:$CQ$68, 0)), "")</f>
        <v/>
      </c>
      <c r="BR21" s="49" t="e">
        <f>IF(OR($BB$5="", BQ20=""), NA(), IFERROR(IF(OR($AV$3="", BS21="", BO21=""), NA(), IF(BR19="", INDEX('Clients &amp; Data'!$F$11:$K$65, MATCH($AV$3, 'Clients &amp; Data'!$B$11:$B$65), MATCH(BQ20, 'Clients &amp; Data'!$F$4:$K$4, 0)), IF(AND(BS20="", $BK21="X"), INDEX('Clients &amp; Data'!$L$11:$CQ$65, MATCH($AV$3, 'Clients &amp; Data'!$B$11:$B$65, 0), MATCH(CONCATENATE(BQ20, " - ", $BG21), 'Clients &amp; Data'!$L$68:$CQ$68, 0)), BR20+INDEX('Clients &amp; Data'!$F$11:$K$65, MATCH($AV$3, 'Clients &amp; Data'!$B$11:$B$65), MATCH(BQ20, 'Clients &amp; Data'!$F$4:$K$4, 0))))), NA()))</f>
        <v>#N/A</v>
      </c>
      <c r="BS21" s="9" t="str">
        <f>IF(BO21&lt;'Clients &amp; Data'!$CT$3, "", "X")</f>
        <v/>
      </c>
      <c r="BU21" s="90" t="str">
        <f>IF('Clients &amp; Data'!$B28="", "", 'Clients &amp; Data'!$B28)</f>
        <v/>
      </c>
    </row>
    <row r="22" spans="1:73"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87"/>
      <c r="AV22" s="87"/>
      <c r="AW22" s="87"/>
      <c r="AX22" s="87"/>
      <c r="AY22" s="87"/>
      <c r="AZ22" s="87"/>
      <c r="BA22" s="87"/>
      <c r="BB22" s="87"/>
      <c r="BC22" s="87"/>
      <c r="BD22" s="87"/>
      <c r="BG22" s="14">
        <f t="shared" si="4"/>
        <v>44123</v>
      </c>
      <c r="BH22" s="14" t="str">
        <f t="shared" ref="BH22:BH33" si="6">IF($BG22="", "", CONCATENATE(TEXT($BG22, "dd/mm/yy"), " - ", TEXT($BG22+6, "dd/mm/yy")))</f>
        <v>19/10/20 - 25/10/20</v>
      </c>
      <c r="BI22" s="50" t="str">
        <f>IFERROR(INDEX('Clients &amp; Data'!$L$11:$CQ$65, MATCH($AV$3, 'Clients &amp; Data'!$B$11:$B$65, 0), MATCH(CONCATENATE(BI20, " - ", $BG22), 'Clients &amp; Data'!$L$68:$CQ$68, 0)), "")</f>
        <v/>
      </c>
      <c r="BJ22" s="50" t="e">
        <f>IF(OR($BB$5="", BI20=""), NA(), IFERROR(IF(OR($AV$3="", BK22="", BG22=""), NA(), IF(BJ19="", INDEX('Clients &amp; Data'!$F$11:$K$65, MATCH($AV$3, 'Clients &amp; Data'!$B$11:$B$65), MATCH(BI20, 'Clients &amp; Data'!$F$4:$K$4, 0)), IF(AND(BK21="", $BK22="X"), INDEX('Clients &amp; Data'!$L$11:$CQ$65, MATCH($AV$3, 'Clients &amp; Data'!$B$11:$B$65, 0), MATCH(CONCATENATE(BI20, " - ", $BG22), 'Clients &amp; Data'!$L$68:$CQ$68, 0)), BJ21+INDEX('Clients &amp; Data'!$F$11:$K$65, MATCH($AV$3, 'Clients &amp; Data'!$B$11:$B$65), MATCH(BI20, 'Clients &amp; Data'!$F$4:$K$4, 0))))), NA()))</f>
        <v>#N/A</v>
      </c>
      <c r="BK22" s="12" t="str">
        <f>IF(BG22&lt;'Clients &amp; Data'!$CT$3, "", "X")</f>
        <v/>
      </c>
      <c r="BO22" s="14">
        <f t="shared" si="5"/>
        <v>44123</v>
      </c>
      <c r="BP22" s="14" t="str">
        <f t="shared" ref="BP22:BP33" si="7">IF($BG22="", "", CONCATENATE(TEXT($BG22, "dd/mm/yy"), " - ", TEXT($BG22+6, "dd/mm/yy")))</f>
        <v>19/10/20 - 25/10/20</v>
      </c>
      <c r="BQ22" s="50" t="str">
        <f>IFERROR(INDEX('Clients &amp; Data'!$L$11:$CQ$65, MATCH($AV$3, 'Clients &amp; Data'!$B$11:$B$65, 0), MATCH(CONCATENATE(BQ20, " - ", $BG22), 'Clients &amp; Data'!$L$68:$CQ$68, 0)), "")</f>
        <v/>
      </c>
      <c r="BR22" s="50" t="e">
        <f>IF(OR($BB$5="", BQ20=""), NA(), IFERROR(IF(OR($AV$3="", BS22="", BO22=""), NA(), IF(BR19="", INDEX('Clients &amp; Data'!$F$11:$K$65, MATCH($AV$3, 'Clients &amp; Data'!$B$11:$B$65), MATCH(BQ20, 'Clients &amp; Data'!$F$4:$K$4, 0)), IF(AND(BS21="", $BK22="X"), INDEX('Clients &amp; Data'!$L$11:$CQ$65, MATCH($AV$3, 'Clients &amp; Data'!$B$11:$B$65, 0), MATCH(CONCATENATE(BQ20, " - ", $BG22), 'Clients &amp; Data'!$L$68:$CQ$68, 0)), BR21+INDEX('Clients &amp; Data'!$F$11:$K$65, MATCH($AV$3, 'Clients &amp; Data'!$B$11:$B$65), MATCH(BQ20, 'Clients &amp; Data'!$F$4:$K$4, 0))))), NA()))</f>
        <v>#N/A</v>
      </c>
      <c r="BS22" s="12" t="str">
        <f>IF(BO22&lt;'Clients &amp; Data'!$CT$3, "", "X")</f>
        <v/>
      </c>
      <c r="BU22" s="90" t="str">
        <f>IF('Clients &amp; Data'!$B29="", "", 'Clients &amp; Data'!$B29)</f>
        <v/>
      </c>
    </row>
    <row r="23" spans="1:73"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87"/>
      <c r="AV23" s="87"/>
      <c r="AW23" s="87"/>
      <c r="AX23" s="87"/>
      <c r="AY23" s="87"/>
      <c r="AZ23" s="87"/>
      <c r="BA23" s="87"/>
      <c r="BB23" s="87"/>
      <c r="BC23" s="87"/>
      <c r="BD23" s="87"/>
      <c r="BG23" s="14">
        <f t="shared" si="4"/>
        <v>44130</v>
      </c>
      <c r="BH23" s="14" t="str">
        <f t="shared" si="6"/>
        <v>26/10/20 - 01/11/20</v>
      </c>
      <c r="BI23" s="50" t="str">
        <f>IFERROR(INDEX('Clients &amp; Data'!$L$11:$CQ$65, MATCH($AV$3, 'Clients &amp; Data'!$B$11:$B$65, 0), MATCH(CONCATENATE(BI20, " - ", $BG23), 'Clients &amp; Data'!$L$68:$CQ$68, 0)), "")</f>
        <v/>
      </c>
      <c r="BJ23" s="50" t="e">
        <f>IF(OR($BB$5="", BI20=""), NA(), IFERROR(IF(OR($AV$3="", BK23="", BG23=""), NA(), IF(BJ19="", INDEX('Clients &amp; Data'!$F$11:$K$65, MATCH($AV$3, 'Clients &amp; Data'!$B$11:$B$65), MATCH(BI20, 'Clients &amp; Data'!$F$4:$K$4, 0)), IF(AND(BK22="", $BK23="X"), INDEX('Clients &amp; Data'!$L$11:$CQ$65, MATCH($AV$3, 'Clients &amp; Data'!$B$11:$B$65, 0), MATCH(CONCATENATE(BI20, " - ", $BG23), 'Clients &amp; Data'!$L$68:$CQ$68, 0)), BJ22+INDEX('Clients &amp; Data'!$F$11:$K$65, MATCH($AV$3, 'Clients &amp; Data'!$B$11:$B$65), MATCH(BI20, 'Clients &amp; Data'!$F$4:$K$4, 0))))), NA()))</f>
        <v>#N/A</v>
      </c>
      <c r="BK23" s="12" t="str">
        <f>IF(BG23&lt;'Clients &amp; Data'!$CT$3, "", "X")</f>
        <v/>
      </c>
      <c r="BO23" s="14">
        <f t="shared" si="5"/>
        <v>44130</v>
      </c>
      <c r="BP23" s="14" t="str">
        <f t="shared" si="7"/>
        <v>26/10/20 - 01/11/20</v>
      </c>
      <c r="BQ23" s="50" t="str">
        <f>IFERROR(INDEX('Clients &amp; Data'!$L$11:$CQ$65, MATCH($AV$3, 'Clients &amp; Data'!$B$11:$B$65, 0), MATCH(CONCATENATE(BQ20, " - ", $BG23), 'Clients &amp; Data'!$L$68:$CQ$68, 0)), "")</f>
        <v/>
      </c>
      <c r="BR23" s="50" t="e">
        <f>IF(OR($BB$5="", BQ20=""), NA(), IFERROR(IF(OR($AV$3="", BS23="", BO23=""), NA(), IF(BR19="", INDEX('Clients &amp; Data'!$F$11:$K$65, MATCH($AV$3, 'Clients &amp; Data'!$B$11:$B$65), MATCH(BQ20, 'Clients &amp; Data'!$F$4:$K$4, 0)), IF(AND(BS22="", $BK23="X"), INDEX('Clients &amp; Data'!$L$11:$CQ$65, MATCH($AV$3, 'Clients &amp; Data'!$B$11:$B$65, 0), MATCH(CONCATENATE(BQ20, " - ", $BG23), 'Clients &amp; Data'!$L$68:$CQ$68, 0)), BR22+INDEX('Clients &amp; Data'!$F$11:$K$65, MATCH($AV$3, 'Clients &amp; Data'!$B$11:$B$65), MATCH(BQ20, 'Clients &amp; Data'!$F$4:$K$4, 0))))), NA()))</f>
        <v>#N/A</v>
      </c>
      <c r="BS23" s="12" t="str">
        <f>IF(BO23&lt;'Clients &amp; Data'!$CT$3, "", "X")</f>
        <v/>
      </c>
      <c r="BU23" s="90" t="str">
        <f>IF('Clients &amp; Data'!$B30="", "", 'Clients &amp; Data'!$B30)</f>
        <v/>
      </c>
    </row>
    <row r="24" spans="1:73" x14ac:dyDescent="0.2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87"/>
      <c r="AV24" s="87"/>
      <c r="AW24" s="87"/>
      <c r="AX24" s="87"/>
      <c r="AY24" s="87"/>
      <c r="AZ24" s="87"/>
      <c r="BA24" s="87"/>
      <c r="BB24" s="87"/>
      <c r="BC24" s="87"/>
      <c r="BD24" s="87"/>
      <c r="BG24" s="14">
        <f t="shared" si="4"/>
        <v>44137</v>
      </c>
      <c r="BH24" s="14" t="str">
        <f t="shared" si="6"/>
        <v>02/11/20 - 08/11/20</v>
      </c>
      <c r="BI24" s="50" t="str">
        <f>IFERROR(INDEX('Clients &amp; Data'!$L$11:$CQ$65, MATCH($AV$3, 'Clients &amp; Data'!$B$11:$B$65, 0), MATCH(CONCATENATE(BI20, " - ", $BG24), 'Clients &amp; Data'!$L$68:$CQ$68, 0)), "")</f>
        <v/>
      </c>
      <c r="BJ24" s="50" t="e">
        <f>IF(OR($BB$5="", BI20=""), NA(), IFERROR(IF(OR($AV$3="", BK24="", BG24=""), NA(), IF(BJ19="", INDEX('Clients &amp; Data'!$F$11:$K$65, MATCH($AV$3, 'Clients &amp; Data'!$B$11:$B$65), MATCH(BI20, 'Clients &amp; Data'!$F$4:$K$4, 0)), IF(AND(BK23="", $BK24="X"), INDEX('Clients &amp; Data'!$L$11:$CQ$65, MATCH($AV$3, 'Clients &amp; Data'!$B$11:$B$65, 0), MATCH(CONCATENATE(BI20, " - ", $BG24), 'Clients &amp; Data'!$L$68:$CQ$68, 0)), BJ23+INDEX('Clients &amp; Data'!$F$11:$K$65, MATCH($AV$3, 'Clients &amp; Data'!$B$11:$B$65), MATCH(BI20, 'Clients &amp; Data'!$F$4:$K$4, 0))))), NA()))</f>
        <v>#N/A</v>
      </c>
      <c r="BK24" s="12" t="str">
        <f>IF(BG24&lt;'Clients &amp; Data'!$CT$3, "", "X")</f>
        <v/>
      </c>
      <c r="BO24" s="14">
        <f t="shared" si="5"/>
        <v>44137</v>
      </c>
      <c r="BP24" s="14" t="str">
        <f t="shared" si="7"/>
        <v>02/11/20 - 08/11/20</v>
      </c>
      <c r="BQ24" s="50" t="str">
        <f>IFERROR(INDEX('Clients &amp; Data'!$L$11:$CQ$65, MATCH($AV$3, 'Clients &amp; Data'!$B$11:$B$65, 0), MATCH(CONCATENATE(BQ20, " - ", $BG24), 'Clients &amp; Data'!$L$68:$CQ$68, 0)), "")</f>
        <v/>
      </c>
      <c r="BR24" s="50" t="e">
        <f>IF(OR($BB$5="", BQ20=""), NA(), IFERROR(IF(OR($AV$3="", BS24="", BO24=""), NA(), IF(BR19="", INDEX('Clients &amp; Data'!$F$11:$K$65, MATCH($AV$3, 'Clients &amp; Data'!$B$11:$B$65), MATCH(BQ20, 'Clients &amp; Data'!$F$4:$K$4, 0)), IF(AND(BS23="", $BK24="X"), INDEX('Clients &amp; Data'!$L$11:$CQ$65, MATCH($AV$3, 'Clients &amp; Data'!$B$11:$B$65, 0), MATCH(CONCATENATE(BQ20, " - ", $BG24), 'Clients &amp; Data'!$L$68:$CQ$68, 0)), BR23+INDEX('Clients &amp; Data'!$F$11:$K$65, MATCH($AV$3, 'Clients &amp; Data'!$B$11:$B$65), MATCH(BQ20, 'Clients &amp; Data'!$F$4:$K$4, 0))))), NA()))</f>
        <v>#N/A</v>
      </c>
      <c r="BS24" s="12" t="str">
        <f>IF(BO24&lt;'Clients &amp; Data'!$CT$3, "", "X")</f>
        <v/>
      </c>
      <c r="BU24" s="90" t="str">
        <f>IF('Clients &amp; Data'!$B31="", "", 'Clients &amp; Data'!$B31)</f>
        <v/>
      </c>
    </row>
    <row r="25" spans="1:73" x14ac:dyDescent="0.2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87"/>
      <c r="AV25" s="87"/>
      <c r="AW25" s="87"/>
      <c r="AX25" s="87"/>
      <c r="AY25" s="87"/>
      <c r="AZ25" s="87"/>
      <c r="BA25" s="87"/>
      <c r="BB25" s="87"/>
      <c r="BC25" s="87"/>
      <c r="BD25" s="87"/>
      <c r="BG25" s="14">
        <f t="shared" si="4"/>
        <v>44144</v>
      </c>
      <c r="BH25" s="14" t="str">
        <f t="shared" si="6"/>
        <v>09/11/20 - 15/11/20</v>
      </c>
      <c r="BI25" s="50" t="str">
        <f>IFERROR(INDEX('Clients &amp; Data'!$L$11:$CQ$65, MATCH($AV$3, 'Clients &amp; Data'!$B$11:$B$65, 0), MATCH(CONCATENATE(BI20, " - ", $BG25), 'Clients &amp; Data'!$L$68:$CQ$68, 0)), "")</f>
        <v/>
      </c>
      <c r="BJ25" s="50" t="e">
        <f>IF(OR($BB$5="", BI20=""), NA(), IFERROR(IF(OR($AV$3="", BK25="", BG25=""), NA(), IF(BJ19="", INDEX('Clients &amp; Data'!$F$11:$K$65, MATCH($AV$3, 'Clients &amp; Data'!$B$11:$B$65), MATCH(BI20, 'Clients &amp; Data'!$F$4:$K$4, 0)), IF(AND(BK24="", $BK25="X"), INDEX('Clients &amp; Data'!$L$11:$CQ$65, MATCH($AV$3, 'Clients &amp; Data'!$B$11:$B$65, 0), MATCH(CONCATENATE(BI20, " - ", $BG25), 'Clients &amp; Data'!$L$68:$CQ$68, 0)), BJ24+INDEX('Clients &amp; Data'!$F$11:$K$65, MATCH($AV$3, 'Clients &amp; Data'!$B$11:$B$65), MATCH(BI20, 'Clients &amp; Data'!$F$4:$K$4, 0))))), NA()))</f>
        <v>#N/A</v>
      </c>
      <c r="BK25" s="12" t="str">
        <f>IF(BG25&lt;'Clients &amp; Data'!$CT$3, "", "X")</f>
        <v/>
      </c>
      <c r="BO25" s="14">
        <f t="shared" si="5"/>
        <v>44144</v>
      </c>
      <c r="BP25" s="14" t="str">
        <f t="shared" si="7"/>
        <v>09/11/20 - 15/11/20</v>
      </c>
      <c r="BQ25" s="50" t="str">
        <f>IFERROR(INDEX('Clients &amp; Data'!$L$11:$CQ$65, MATCH($AV$3, 'Clients &amp; Data'!$B$11:$B$65, 0), MATCH(CONCATENATE(BQ20, " - ", $BG25), 'Clients &amp; Data'!$L$68:$CQ$68, 0)), "")</f>
        <v/>
      </c>
      <c r="BR25" s="50" t="e">
        <f>IF(OR($BB$5="", BQ20=""), NA(), IFERROR(IF(OR($AV$3="", BS25="", BO25=""), NA(), IF(BR19="", INDEX('Clients &amp; Data'!$F$11:$K$65, MATCH($AV$3, 'Clients &amp; Data'!$B$11:$B$65), MATCH(BQ20, 'Clients &amp; Data'!$F$4:$K$4, 0)), IF(AND(BS24="", $BK25="X"), INDEX('Clients &amp; Data'!$L$11:$CQ$65, MATCH($AV$3, 'Clients &amp; Data'!$B$11:$B$65, 0), MATCH(CONCATENATE(BQ20, " - ", $BG25), 'Clients &amp; Data'!$L$68:$CQ$68, 0)), BR24+INDEX('Clients &amp; Data'!$F$11:$K$65, MATCH($AV$3, 'Clients &amp; Data'!$B$11:$B$65), MATCH(BQ20, 'Clients &amp; Data'!$F$4:$K$4, 0))))), NA()))</f>
        <v>#N/A</v>
      </c>
      <c r="BS25" s="12" t="str">
        <f>IF(BO25&lt;'Clients &amp; Data'!$CT$3, "", "X")</f>
        <v/>
      </c>
      <c r="BU25" s="90" t="str">
        <f>IF('Clients &amp; Data'!$B32="", "", 'Clients &amp; Data'!$B32)</f>
        <v/>
      </c>
    </row>
    <row r="26" spans="1:73" x14ac:dyDescent="0.2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87"/>
      <c r="AV26" s="87"/>
      <c r="AW26" s="87"/>
      <c r="AX26" s="87"/>
      <c r="AY26" s="87"/>
      <c r="AZ26" s="87"/>
      <c r="BA26" s="87"/>
      <c r="BB26" s="87"/>
      <c r="BC26" s="87"/>
      <c r="BD26" s="87"/>
      <c r="BG26" s="14">
        <f t="shared" si="4"/>
        <v>44151</v>
      </c>
      <c r="BH26" s="14" t="str">
        <f t="shared" si="6"/>
        <v>16/11/20 - 22/11/20</v>
      </c>
      <c r="BI26" s="50" t="str">
        <f>IFERROR(INDEX('Clients &amp; Data'!$L$11:$CQ$65, MATCH($AV$3, 'Clients &amp; Data'!$B$11:$B$65, 0), MATCH(CONCATENATE(BI20, " - ", $BG26), 'Clients &amp; Data'!$L$68:$CQ$68, 0)), "")</f>
        <v/>
      </c>
      <c r="BJ26" s="50" t="e">
        <f>IF(OR($BB$5="", BI20=""), NA(), IFERROR(IF(OR($AV$3="", BK26="", BG26=""), NA(), IF(BJ19="", INDEX('Clients &amp; Data'!$F$11:$K$65, MATCH($AV$3, 'Clients &amp; Data'!$B$11:$B$65), MATCH(BI20, 'Clients &amp; Data'!$F$4:$K$4, 0)), IF(AND(BK25="", $BK26="X"), INDEX('Clients &amp; Data'!$L$11:$CQ$65, MATCH($AV$3, 'Clients &amp; Data'!$B$11:$B$65, 0), MATCH(CONCATENATE(BI20, " - ", $BG26), 'Clients &amp; Data'!$L$68:$CQ$68, 0)), BJ25+INDEX('Clients &amp; Data'!$F$11:$K$65, MATCH($AV$3, 'Clients &amp; Data'!$B$11:$B$65), MATCH(BI20, 'Clients &amp; Data'!$F$4:$K$4, 0))))), NA()))</f>
        <v>#N/A</v>
      </c>
      <c r="BK26" s="12" t="str">
        <f>IF(BG26&lt;'Clients &amp; Data'!$CT$3, "", "X")</f>
        <v/>
      </c>
      <c r="BO26" s="14">
        <f t="shared" si="5"/>
        <v>44151</v>
      </c>
      <c r="BP26" s="14" t="str">
        <f t="shared" si="7"/>
        <v>16/11/20 - 22/11/20</v>
      </c>
      <c r="BQ26" s="50" t="str">
        <f>IFERROR(INDEX('Clients &amp; Data'!$L$11:$CQ$65, MATCH($AV$3, 'Clients &amp; Data'!$B$11:$B$65, 0), MATCH(CONCATENATE(BQ20, " - ", $BG26), 'Clients &amp; Data'!$L$68:$CQ$68, 0)), "")</f>
        <v/>
      </c>
      <c r="BR26" s="50" t="e">
        <f>IF(OR($BB$5="", BQ20=""), NA(), IFERROR(IF(OR($AV$3="", BS26="", BO26=""), NA(), IF(BR19="", INDEX('Clients &amp; Data'!$F$11:$K$65, MATCH($AV$3, 'Clients &amp; Data'!$B$11:$B$65), MATCH(BQ20, 'Clients &amp; Data'!$F$4:$K$4, 0)), IF(AND(BS25="", $BK26="X"), INDEX('Clients &amp; Data'!$L$11:$CQ$65, MATCH($AV$3, 'Clients &amp; Data'!$B$11:$B$65, 0), MATCH(CONCATENATE(BQ20, " - ", $BG26), 'Clients &amp; Data'!$L$68:$CQ$68, 0)), BR25+INDEX('Clients &amp; Data'!$F$11:$K$65, MATCH($AV$3, 'Clients &amp; Data'!$B$11:$B$65), MATCH(BQ20, 'Clients &amp; Data'!$F$4:$K$4, 0))))), NA()))</f>
        <v>#N/A</v>
      </c>
      <c r="BS26" s="12" t="str">
        <f>IF(BO26&lt;'Clients &amp; Data'!$CT$3, "", "X")</f>
        <v/>
      </c>
      <c r="BU26" s="90" t="str">
        <f>IF('Clients &amp; Data'!$B33="", "", 'Clients &amp; Data'!$B33)</f>
        <v/>
      </c>
    </row>
    <row r="27" spans="1:73" x14ac:dyDescent="0.2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87"/>
      <c r="AV27" s="87"/>
      <c r="AW27" s="87"/>
      <c r="AX27" s="87"/>
      <c r="AY27" s="87"/>
      <c r="AZ27" s="87"/>
      <c r="BA27" s="87"/>
      <c r="BB27" s="87"/>
      <c r="BC27" s="87"/>
      <c r="BD27" s="87"/>
      <c r="BG27" s="14">
        <f t="shared" si="4"/>
        <v>44158</v>
      </c>
      <c r="BH27" s="14" t="str">
        <f t="shared" si="6"/>
        <v>23/11/20 - 29/11/20</v>
      </c>
      <c r="BI27" s="50" t="str">
        <f>IFERROR(INDEX('Clients &amp; Data'!$L$11:$CQ$65, MATCH($AV$3, 'Clients &amp; Data'!$B$11:$B$65, 0), MATCH(CONCATENATE(BI20, " - ", $BG27), 'Clients &amp; Data'!$L$68:$CQ$68, 0)), "")</f>
        <v/>
      </c>
      <c r="BJ27" s="50" t="e">
        <f>IF(OR($BB$5="", BI20=""), NA(), IFERROR(IF(OR($AV$3="", BK27="", BG27=""), NA(), IF(BJ19="", INDEX('Clients &amp; Data'!$F$11:$K$65, MATCH($AV$3, 'Clients &amp; Data'!$B$11:$B$65), MATCH(BI20, 'Clients &amp; Data'!$F$4:$K$4, 0)), IF(AND(BK26="", $BK27="X"), INDEX('Clients &amp; Data'!$L$11:$CQ$65, MATCH($AV$3, 'Clients &amp; Data'!$B$11:$B$65, 0), MATCH(CONCATENATE(BI20, " - ", $BG27), 'Clients &amp; Data'!$L$68:$CQ$68, 0)), BJ26+INDEX('Clients &amp; Data'!$F$11:$K$65, MATCH($AV$3, 'Clients &amp; Data'!$B$11:$B$65), MATCH(BI20, 'Clients &amp; Data'!$F$4:$K$4, 0))))), NA()))</f>
        <v>#N/A</v>
      </c>
      <c r="BK27" s="12" t="str">
        <f>IF(BG27&lt;'Clients &amp; Data'!$CT$3, "", "X")</f>
        <v/>
      </c>
      <c r="BO27" s="14">
        <f t="shared" si="5"/>
        <v>44158</v>
      </c>
      <c r="BP27" s="14" t="str">
        <f t="shared" si="7"/>
        <v>23/11/20 - 29/11/20</v>
      </c>
      <c r="BQ27" s="50" t="str">
        <f>IFERROR(INDEX('Clients &amp; Data'!$L$11:$CQ$65, MATCH($AV$3, 'Clients &amp; Data'!$B$11:$B$65, 0), MATCH(CONCATENATE(BQ20, " - ", $BG27), 'Clients &amp; Data'!$L$68:$CQ$68, 0)), "")</f>
        <v/>
      </c>
      <c r="BR27" s="50" t="e">
        <f>IF(OR($BB$5="", BQ20=""), NA(), IFERROR(IF(OR($AV$3="", BS27="", BO27=""), NA(), IF(BR19="", INDEX('Clients &amp; Data'!$F$11:$K$65, MATCH($AV$3, 'Clients &amp; Data'!$B$11:$B$65), MATCH(BQ20, 'Clients &amp; Data'!$F$4:$K$4, 0)), IF(AND(BS26="", $BK27="X"), INDEX('Clients &amp; Data'!$L$11:$CQ$65, MATCH($AV$3, 'Clients &amp; Data'!$B$11:$B$65, 0), MATCH(CONCATENATE(BQ20, " - ", $BG27), 'Clients &amp; Data'!$L$68:$CQ$68, 0)), BR26+INDEX('Clients &amp; Data'!$F$11:$K$65, MATCH($AV$3, 'Clients &amp; Data'!$B$11:$B$65), MATCH(BQ20, 'Clients &amp; Data'!$F$4:$K$4, 0))))), NA()))</f>
        <v>#N/A</v>
      </c>
      <c r="BS27" s="12" t="str">
        <f>IF(BO27&lt;'Clients &amp; Data'!$CT$3, "", "X")</f>
        <v/>
      </c>
      <c r="BU27" s="90" t="str">
        <f>IF('Clients &amp; Data'!$B34="", "", 'Clients &amp; Data'!$B34)</f>
        <v/>
      </c>
    </row>
    <row r="28" spans="1:73"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87"/>
      <c r="AV28" s="87"/>
      <c r="AW28" s="87"/>
      <c r="AX28" s="87"/>
      <c r="AY28" s="87"/>
      <c r="AZ28" s="87"/>
      <c r="BA28" s="87"/>
      <c r="BB28" s="87"/>
      <c r="BC28" s="87"/>
      <c r="BD28" s="87"/>
      <c r="BG28" s="14">
        <f t="shared" si="4"/>
        <v>44165</v>
      </c>
      <c r="BH28" s="14" t="str">
        <f t="shared" si="6"/>
        <v>30/11/20 - 06/12/20</v>
      </c>
      <c r="BI28" s="50" t="str">
        <f>IFERROR(INDEX('Clients &amp; Data'!$L$11:$CQ$65, MATCH($AV$3, 'Clients &amp; Data'!$B$11:$B$65, 0), MATCH(CONCATENATE(BI20, " - ", $BG28), 'Clients &amp; Data'!$L$68:$CQ$68, 0)), "")</f>
        <v/>
      </c>
      <c r="BJ28" s="50" t="e">
        <f>IF(OR($BB$5="", BI20=""), NA(), IFERROR(IF(OR($AV$3="", BK28="", BG28=""), NA(), IF(BJ19="", INDEX('Clients &amp; Data'!$F$11:$K$65, MATCH($AV$3, 'Clients &amp; Data'!$B$11:$B$65), MATCH(BI20, 'Clients &amp; Data'!$F$4:$K$4, 0)), IF(AND(BK27="", $BK28="X"), INDEX('Clients &amp; Data'!$L$11:$CQ$65, MATCH($AV$3, 'Clients &amp; Data'!$B$11:$B$65, 0), MATCH(CONCATENATE(BI20, " - ", $BG28), 'Clients &amp; Data'!$L$68:$CQ$68, 0)), BJ27+INDEX('Clients &amp; Data'!$F$11:$K$65, MATCH($AV$3, 'Clients &amp; Data'!$B$11:$B$65), MATCH(BI20, 'Clients &amp; Data'!$F$4:$K$4, 0))))), NA()))</f>
        <v>#N/A</v>
      </c>
      <c r="BK28" s="12" t="str">
        <f>IF(BG28&lt;'Clients &amp; Data'!$CT$3, "", "X")</f>
        <v/>
      </c>
      <c r="BO28" s="14">
        <f t="shared" si="5"/>
        <v>44165</v>
      </c>
      <c r="BP28" s="14" t="str">
        <f t="shared" si="7"/>
        <v>30/11/20 - 06/12/20</v>
      </c>
      <c r="BQ28" s="50" t="str">
        <f>IFERROR(INDEX('Clients &amp; Data'!$L$11:$CQ$65, MATCH($AV$3, 'Clients &amp; Data'!$B$11:$B$65, 0), MATCH(CONCATENATE(BQ20, " - ", $BG28), 'Clients &amp; Data'!$L$68:$CQ$68, 0)), "")</f>
        <v/>
      </c>
      <c r="BR28" s="50" t="e">
        <f>IF(OR($BB$5="", BQ20=""), NA(), IFERROR(IF(OR($AV$3="", BS28="", BO28=""), NA(), IF(BR19="", INDEX('Clients &amp; Data'!$F$11:$K$65, MATCH($AV$3, 'Clients &amp; Data'!$B$11:$B$65), MATCH(BQ20, 'Clients &amp; Data'!$F$4:$K$4, 0)), IF(AND(BS27="", $BK28="X"), INDEX('Clients &amp; Data'!$L$11:$CQ$65, MATCH($AV$3, 'Clients &amp; Data'!$B$11:$B$65, 0), MATCH(CONCATENATE(BQ20, " - ", $BG28), 'Clients &amp; Data'!$L$68:$CQ$68, 0)), BR27+INDEX('Clients &amp; Data'!$F$11:$K$65, MATCH($AV$3, 'Clients &amp; Data'!$B$11:$B$65), MATCH(BQ20, 'Clients &amp; Data'!$F$4:$K$4, 0))))), NA()))</f>
        <v>#N/A</v>
      </c>
      <c r="BS28" s="12" t="str">
        <f>IF(BO28&lt;'Clients &amp; Data'!$CT$3, "", "X")</f>
        <v/>
      </c>
      <c r="BU28" s="90" t="str">
        <f>IF('Clients &amp; Data'!$B35="", "", 'Clients &amp; Data'!$B35)</f>
        <v/>
      </c>
    </row>
    <row r="29" spans="1:73" x14ac:dyDescent="0.2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87"/>
      <c r="AV29" s="87"/>
      <c r="AW29" s="87"/>
      <c r="AX29" s="87"/>
      <c r="AY29" s="87"/>
      <c r="AZ29" s="87"/>
      <c r="BA29" s="87"/>
      <c r="BB29" s="87"/>
      <c r="BC29" s="87"/>
      <c r="BD29" s="87"/>
      <c r="BG29" s="14">
        <f t="shared" si="4"/>
        <v>44172</v>
      </c>
      <c r="BH29" s="14" t="str">
        <f t="shared" si="6"/>
        <v>07/12/20 - 13/12/20</v>
      </c>
      <c r="BI29" s="50">
        <f>IFERROR(INDEX('Clients &amp; Data'!$L$11:$CQ$65, MATCH($AV$3, 'Clients &amp; Data'!$B$11:$B$65, 0), MATCH(CONCATENATE(BI20, " - ", $BG29), 'Clients &amp; Data'!$L$68:$CQ$68, 0)), "")</f>
        <v>500</v>
      </c>
      <c r="BJ29" s="50">
        <f>IF(OR($BB$5="", BI20=""), NA(), IFERROR(IF(OR($AV$3="", BK29="", BG29=""), NA(), IF(BJ19="", INDEX('Clients &amp; Data'!$F$11:$K$65, MATCH($AV$3, 'Clients &amp; Data'!$B$11:$B$65), MATCH(BI20, 'Clients &amp; Data'!$F$4:$K$4, 0)), IF(AND(BK28="", $BK29="X"), INDEX('Clients &amp; Data'!$L$11:$CQ$65, MATCH($AV$3, 'Clients &amp; Data'!$B$11:$B$65, 0), MATCH(CONCATENATE(BI20, " - ", $BG29), 'Clients &amp; Data'!$L$68:$CQ$68, 0)), BJ28+INDEX('Clients &amp; Data'!$F$11:$K$65, MATCH($AV$3, 'Clients &amp; Data'!$B$11:$B$65), MATCH(BI20, 'Clients &amp; Data'!$F$4:$K$4, 0))))), NA()))</f>
        <v>500</v>
      </c>
      <c r="BK29" s="12" t="str">
        <f>IF(BG29&lt;'Clients &amp; Data'!$CT$3, "", "X")</f>
        <v>X</v>
      </c>
      <c r="BO29" s="14">
        <f t="shared" si="5"/>
        <v>44172</v>
      </c>
      <c r="BP29" s="14" t="str">
        <f t="shared" si="7"/>
        <v>07/12/20 - 13/12/20</v>
      </c>
      <c r="BQ29" s="50">
        <f>IFERROR(INDEX('Clients &amp; Data'!$L$11:$CQ$65, MATCH($AV$3, 'Clients &amp; Data'!$B$11:$B$65, 0), MATCH(CONCATENATE(BQ20, " - ", $BG29), 'Clients &amp; Data'!$L$68:$CQ$68, 0)), "")</f>
        <v>40</v>
      </c>
      <c r="BR29" s="50">
        <f>IF(OR($BB$5="", BQ20=""), NA(), IFERROR(IF(OR($AV$3="", BS29="", BO29=""), NA(), IF(BR19="", INDEX('Clients &amp; Data'!$F$11:$K$65, MATCH($AV$3, 'Clients &amp; Data'!$B$11:$B$65), MATCH(BQ20, 'Clients &amp; Data'!$F$4:$K$4, 0)), IF(AND(BS28="", $BK29="X"), INDEX('Clients &amp; Data'!$L$11:$CQ$65, MATCH($AV$3, 'Clients &amp; Data'!$B$11:$B$65, 0), MATCH(CONCATENATE(BQ20, " - ", $BG29), 'Clients &amp; Data'!$L$68:$CQ$68, 0)), BR28+INDEX('Clients &amp; Data'!$F$11:$K$65, MATCH($AV$3, 'Clients &amp; Data'!$B$11:$B$65), MATCH(BQ20, 'Clients &amp; Data'!$F$4:$K$4, 0))))), NA()))</f>
        <v>10</v>
      </c>
      <c r="BS29" s="12" t="str">
        <f>IF(BO29&lt;'Clients &amp; Data'!$CT$3, "", "X")</f>
        <v>X</v>
      </c>
      <c r="BU29" s="90" t="str">
        <f>IF('Clients &amp; Data'!$B36="", "", 'Clients &amp; Data'!$B36)</f>
        <v/>
      </c>
    </row>
    <row r="30" spans="1:73" x14ac:dyDescent="0.2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87"/>
      <c r="AV30" s="87"/>
      <c r="AW30" s="87"/>
      <c r="AX30" s="87"/>
      <c r="AY30" s="87"/>
      <c r="AZ30" s="87"/>
      <c r="BA30" s="87"/>
      <c r="BB30" s="87"/>
      <c r="BC30" s="87"/>
      <c r="BD30" s="87"/>
      <c r="BG30" s="14">
        <f t="shared" si="4"/>
        <v>44179</v>
      </c>
      <c r="BH30" s="14" t="str">
        <f t="shared" si="6"/>
        <v>14/12/20 - 20/12/20</v>
      </c>
      <c r="BI30" s="50">
        <f>IFERROR(INDEX('Clients &amp; Data'!$L$11:$CQ$65, MATCH($AV$3, 'Clients &amp; Data'!$B$11:$B$65, 0), MATCH(CONCATENATE(BI20, " - ", $BG30), 'Clients &amp; Data'!$L$68:$CQ$68, 0)), "")</f>
        <v>500</v>
      </c>
      <c r="BJ30" s="50">
        <f>IF(OR($BB$5="", BI20=""), NA(), IFERROR(IF(OR($AV$3="", BK30="", BG30=""), NA(), IF(BJ19="", INDEX('Clients &amp; Data'!$F$11:$K$65, MATCH($AV$3, 'Clients &amp; Data'!$B$11:$B$65), MATCH(BI20, 'Clients &amp; Data'!$F$4:$K$4, 0)), IF(AND(BK29="", $BK30="X"), INDEX('Clients &amp; Data'!$L$11:$CQ$65, MATCH($AV$3, 'Clients &amp; Data'!$B$11:$B$65, 0), MATCH(CONCATENATE(BI20, " - ", $BG30), 'Clients &amp; Data'!$L$68:$CQ$68, 0)), BJ29+INDEX('Clients &amp; Data'!$F$11:$K$65, MATCH($AV$3, 'Clients &amp; Data'!$B$11:$B$65), MATCH(BI20, 'Clients &amp; Data'!$F$4:$K$4, 0))))), NA()))</f>
        <v>500</v>
      </c>
      <c r="BK30" s="12" t="str">
        <f>IF(BG30&lt;'Clients &amp; Data'!$CT$3, "", "X")</f>
        <v>X</v>
      </c>
      <c r="BO30" s="14">
        <f t="shared" si="5"/>
        <v>44179</v>
      </c>
      <c r="BP30" s="14" t="str">
        <f t="shared" si="7"/>
        <v>14/12/20 - 20/12/20</v>
      </c>
      <c r="BQ30" s="50">
        <f>IFERROR(INDEX('Clients &amp; Data'!$L$11:$CQ$65, MATCH($AV$3, 'Clients &amp; Data'!$B$11:$B$65, 0), MATCH(CONCATENATE(BQ20, " - ", $BG30), 'Clients &amp; Data'!$L$68:$CQ$68, 0)), "")</f>
        <v>10</v>
      </c>
      <c r="BR30" s="50">
        <f>IF(OR($BB$5="", BQ20=""), NA(), IFERROR(IF(OR($AV$3="", BS30="", BO30=""), NA(), IF(BR19="", INDEX('Clients &amp; Data'!$F$11:$K$65, MATCH($AV$3, 'Clients &amp; Data'!$B$11:$B$65), MATCH(BQ20, 'Clients &amp; Data'!$F$4:$K$4, 0)), IF(AND(BS29="", $BK30="X"), INDEX('Clients &amp; Data'!$L$11:$CQ$65, MATCH($AV$3, 'Clients &amp; Data'!$B$11:$B$65, 0), MATCH(CONCATENATE(BQ20, " - ", $BG30), 'Clients &amp; Data'!$L$68:$CQ$68, 0)), BR29+INDEX('Clients &amp; Data'!$F$11:$K$65, MATCH($AV$3, 'Clients &amp; Data'!$B$11:$B$65), MATCH(BQ20, 'Clients &amp; Data'!$F$4:$K$4, 0))))), NA()))</f>
        <v>10</v>
      </c>
      <c r="BS30" s="12" t="str">
        <f>IF(BO30&lt;'Clients &amp; Data'!$CT$3, "", "X")</f>
        <v>X</v>
      </c>
      <c r="BU30" s="90" t="str">
        <f>IF('Clients &amp; Data'!$B37="", "", 'Clients &amp; Data'!$B37)</f>
        <v/>
      </c>
    </row>
    <row r="31" spans="1:73" x14ac:dyDescent="0.2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87"/>
      <c r="AV31" s="87"/>
      <c r="AW31" s="87"/>
      <c r="AX31" s="87"/>
      <c r="AY31" s="87"/>
      <c r="AZ31" s="87"/>
      <c r="BA31" s="87"/>
      <c r="BB31" s="87"/>
      <c r="BC31" s="87"/>
      <c r="BD31" s="87"/>
      <c r="BG31" s="14">
        <f t="shared" si="4"/>
        <v>44186</v>
      </c>
      <c r="BH31" s="14" t="str">
        <f t="shared" si="6"/>
        <v>21/12/20 - 27/12/20</v>
      </c>
      <c r="BI31" s="50">
        <f>IFERROR(INDEX('Clients &amp; Data'!$L$11:$CQ$65, MATCH($AV$3, 'Clients &amp; Data'!$B$11:$B$65, 0), MATCH(CONCATENATE(BI20, " - ", $BG31), 'Clients &amp; Data'!$L$68:$CQ$68, 0)), "")</f>
        <v>480</v>
      </c>
      <c r="BJ31" s="50">
        <f>IF(OR($BB$5="", BI20=""), NA(), IFERROR(IF(OR($AV$3="", BK31="", BG31=""), NA(), IF(BJ19="", INDEX('Clients &amp; Data'!$F$11:$K$65, MATCH($AV$3, 'Clients &amp; Data'!$B$11:$B$65), MATCH(BI20, 'Clients &amp; Data'!$F$4:$K$4, 0)), IF(AND(BK30="", $BK31="X"), INDEX('Clients &amp; Data'!$L$11:$CQ$65, MATCH($AV$3, 'Clients &amp; Data'!$B$11:$B$65, 0), MATCH(CONCATENATE(BI20, " - ", $BG31), 'Clients &amp; Data'!$L$68:$CQ$68, 0)), BJ30+INDEX('Clients &amp; Data'!$F$11:$K$65, MATCH($AV$3, 'Clients &amp; Data'!$B$11:$B$65), MATCH(BI20, 'Clients &amp; Data'!$F$4:$K$4, 0))))), NA()))</f>
        <v>500</v>
      </c>
      <c r="BK31" s="12" t="str">
        <f>IF(BG31&lt;'Clients &amp; Data'!$CT$3, "", "X")</f>
        <v>X</v>
      </c>
      <c r="BO31" s="14">
        <f t="shared" si="5"/>
        <v>44186</v>
      </c>
      <c r="BP31" s="14" t="str">
        <f t="shared" si="7"/>
        <v>21/12/20 - 27/12/20</v>
      </c>
      <c r="BQ31" s="50">
        <f>IFERROR(INDEX('Clients &amp; Data'!$L$11:$CQ$65, MATCH($AV$3, 'Clients &amp; Data'!$B$11:$B$65, 0), MATCH(CONCATENATE(BQ20, " - ", $BG31), 'Clients &amp; Data'!$L$68:$CQ$68, 0)), "")</f>
        <v>10</v>
      </c>
      <c r="BR31" s="50">
        <f>IF(OR($BB$5="", BQ20=""), NA(), IFERROR(IF(OR($AV$3="", BS31="", BO31=""), NA(), IF(BR19="", INDEX('Clients &amp; Data'!$F$11:$K$65, MATCH($AV$3, 'Clients &amp; Data'!$B$11:$B$65), MATCH(BQ20, 'Clients &amp; Data'!$F$4:$K$4, 0)), IF(AND(BS30="", $BK31="X"), INDEX('Clients &amp; Data'!$L$11:$CQ$65, MATCH($AV$3, 'Clients &amp; Data'!$B$11:$B$65, 0), MATCH(CONCATENATE(BQ20, " - ", $BG31), 'Clients &amp; Data'!$L$68:$CQ$68, 0)), BR30+INDEX('Clients &amp; Data'!$F$11:$K$65, MATCH($AV$3, 'Clients &amp; Data'!$B$11:$B$65), MATCH(BQ20, 'Clients &amp; Data'!$F$4:$K$4, 0))))), NA()))</f>
        <v>10</v>
      </c>
      <c r="BS31" s="12" t="str">
        <f>IF(BO31&lt;'Clients &amp; Data'!$CT$3, "", "X")</f>
        <v>X</v>
      </c>
      <c r="BU31" s="90" t="str">
        <f>IF('Clients &amp; Data'!$B38="", "", 'Clients &amp; Data'!$B38)</f>
        <v/>
      </c>
    </row>
    <row r="32" spans="1:73"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87"/>
      <c r="AV32" s="87"/>
      <c r="AW32" s="87"/>
      <c r="AX32" s="87"/>
      <c r="AY32" s="87"/>
      <c r="AZ32" s="87"/>
      <c r="BA32" s="87"/>
      <c r="BB32" s="87"/>
      <c r="BC32" s="87"/>
      <c r="BD32" s="87"/>
      <c r="BG32" s="14">
        <f>IFERROR(BG33-7, "")</f>
        <v>44193</v>
      </c>
      <c r="BH32" s="14" t="str">
        <f t="shared" si="6"/>
        <v>28/12/20 - 03/01/21</v>
      </c>
      <c r="BI32" s="50">
        <f>IFERROR(INDEX('Clients &amp; Data'!$L$11:$CQ$65, MATCH($AV$3, 'Clients &amp; Data'!$B$11:$B$65, 0), MATCH(CONCATENATE(BI20, " - ", $BG32), 'Clients &amp; Data'!$L$68:$CQ$68, 0)), "")</f>
        <v>500</v>
      </c>
      <c r="BJ32" s="50">
        <f>IF(OR($BB$5="", BI20=""), NA(), IFERROR(IF(OR($AV$3="", BK32="", BG32=""), NA(), IF(BJ19="", INDEX('Clients &amp; Data'!$F$11:$K$65, MATCH($AV$3, 'Clients &amp; Data'!$B$11:$B$65), MATCH(BI20, 'Clients &amp; Data'!$F$4:$K$4, 0)), IF(AND(BK31="", $BK32="X"), INDEX('Clients &amp; Data'!$L$11:$CQ$65, MATCH($AV$3, 'Clients &amp; Data'!$B$11:$B$65, 0), MATCH(CONCATENATE(BI20, " - ", $BG32), 'Clients &amp; Data'!$L$68:$CQ$68, 0)), BJ31+INDEX('Clients &amp; Data'!$F$11:$K$65, MATCH($AV$3, 'Clients &amp; Data'!$B$11:$B$65), MATCH(BI20, 'Clients &amp; Data'!$F$4:$K$4, 0))))), NA()))</f>
        <v>500</v>
      </c>
      <c r="BK32" s="12" t="str">
        <f>IF(BG32&lt;'Clients &amp; Data'!$CT$3, "", "X")</f>
        <v>X</v>
      </c>
      <c r="BO32" s="14">
        <f>IFERROR(BO33-7, "")</f>
        <v>44193</v>
      </c>
      <c r="BP32" s="14" t="str">
        <f t="shared" si="7"/>
        <v>28/12/20 - 03/01/21</v>
      </c>
      <c r="BQ32" s="50">
        <f>IFERROR(INDEX('Clients &amp; Data'!$L$11:$CQ$65, MATCH($AV$3, 'Clients &amp; Data'!$B$11:$B$65, 0), MATCH(CONCATENATE(BQ20, " - ", $BG32), 'Clients &amp; Data'!$L$68:$CQ$68, 0)), "")</f>
        <v>10</v>
      </c>
      <c r="BR32" s="50">
        <f>IF(OR($BB$5="", BQ20=""), NA(), IFERROR(IF(OR($AV$3="", BS32="", BO32=""), NA(), IF(BR19="", INDEX('Clients &amp; Data'!$F$11:$K$65, MATCH($AV$3, 'Clients &amp; Data'!$B$11:$B$65), MATCH(BQ20, 'Clients &amp; Data'!$F$4:$K$4, 0)), IF(AND(BS31="", $BK32="X"), INDEX('Clients &amp; Data'!$L$11:$CQ$65, MATCH($AV$3, 'Clients &amp; Data'!$B$11:$B$65, 0), MATCH(CONCATENATE(BQ20, " - ", $BG32), 'Clients &amp; Data'!$L$68:$CQ$68, 0)), BR31+INDEX('Clients &amp; Data'!$F$11:$K$65, MATCH($AV$3, 'Clients &amp; Data'!$B$11:$B$65), MATCH(BQ20, 'Clients &amp; Data'!$F$4:$K$4, 0))))), NA()))</f>
        <v>10</v>
      </c>
      <c r="BS32" s="12" t="str">
        <f>IF(BO32&lt;'Clients &amp; Data'!$CT$3, "", "X")</f>
        <v>X</v>
      </c>
      <c r="BU32" s="90" t="str">
        <f>IF('Clients &amp; Data'!$B39="", "", 'Clients &amp; Data'!$B39)</f>
        <v/>
      </c>
    </row>
    <row r="33" spans="1:73"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87"/>
      <c r="AV33" s="87"/>
      <c r="AW33" s="87"/>
      <c r="AX33" s="87"/>
      <c r="AY33" s="87"/>
      <c r="AZ33" s="87"/>
      <c r="BA33" s="87"/>
      <c r="BB33" s="87"/>
      <c r="BC33" s="87"/>
      <c r="BD33" s="87"/>
      <c r="BG33" s="15">
        <f>'Clients &amp; Data'!$CT$2</f>
        <v>44200</v>
      </c>
      <c r="BH33" s="15" t="str">
        <f t="shared" si="6"/>
        <v>04/01/21 - 10/01/21</v>
      </c>
      <c r="BI33" s="51">
        <f>IFERROR(INDEX('Clients &amp; Data'!$L$11:$CQ$65, MATCH($AV$3, 'Clients &amp; Data'!$B$11:$B$65, 0), MATCH(CONCATENATE(BI20, " - ", $BG33), 'Clients &amp; Data'!$L$68:$CQ$68, 0)), "")</f>
        <v>500</v>
      </c>
      <c r="BJ33" s="51">
        <f>IF(OR($BB$5="", BI20=""), NA(), IFERROR(IF(OR($AV$3="", BK33="", BG33=""), NA(), IF(BJ19="", INDEX('Clients &amp; Data'!$F$11:$K$65, MATCH($AV$3, 'Clients &amp; Data'!$B$11:$B$65), MATCH(BI20, 'Clients &amp; Data'!$F$4:$K$4, 0)), IF(AND(BK32="", $BK33="X"), INDEX('Clients &amp; Data'!$L$11:$CQ$65, MATCH($AV$3, 'Clients &amp; Data'!$B$11:$B$65, 0), MATCH(CONCATENATE(BI20, " - ", $BG33), 'Clients &amp; Data'!$L$68:$CQ$68, 0)), BJ32+INDEX('Clients &amp; Data'!$F$11:$K$65, MATCH($AV$3, 'Clients &amp; Data'!$B$11:$B$65), MATCH(BI20, 'Clients &amp; Data'!$F$4:$K$4, 0))))), NA()))</f>
        <v>500</v>
      </c>
      <c r="BK33" s="10" t="str">
        <f>IF(BG33&lt;'Clients &amp; Data'!$CT$3, "", "X")</f>
        <v>X</v>
      </c>
      <c r="BO33" s="15">
        <f>'Clients &amp; Data'!$CT$2</f>
        <v>44200</v>
      </c>
      <c r="BP33" s="15" t="str">
        <f t="shared" si="7"/>
        <v>04/01/21 - 10/01/21</v>
      </c>
      <c r="BQ33" s="51">
        <f>IFERROR(INDEX('Clients &amp; Data'!$L$11:$CQ$65, MATCH($AV$3, 'Clients &amp; Data'!$B$11:$B$65, 0), MATCH(CONCATENATE(BQ20, " - ", $BG33), 'Clients &amp; Data'!$L$68:$CQ$68, 0)), "")</f>
        <v>10</v>
      </c>
      <c r="BR33" s="51">
        <f>IF(OR($BB$5="", BQ20=""), NA(), IFERROR(IF(OR($AV$3="", BS33="", BO33=""), NA(), IF(BR19="", INDEX('Clients &amp; Data'!$F$11:$K$65, MATCH($AV$3, 'Clients &amp; Data'!$B$11:$B$65), MATCH(BQ20, 'Clients &amp; Data'!$F$4:$K$4, 0)), IF(AND(BS32="", $BK33="X"), INDEX('Clients &amp; Data'!$L$11:$CQ$65, MATCH($AV$3, 'Clients &amp; Data'!$B$11:$B$65, 0), MATCH(CONCATENATE(BQ20, " - ", $BG33), 'Clients &amp; Data'!$L$68:$CQ$68, 0)), BR32+INDEX('Clients &amp; Data'!$F$11:$K$65, MATCH($AV$3, 'Clients &amp; Data'!$B$11:$B$65), MATCH(BQ20, 'Clients &amp; Data'!$F$4:$K$4, 0))))), NA()))</f>
        <v>10</v>
      </c>
      <c r="BS33" s="10" t="str">
        <f>IF(BO33&lt;'Clients &amp; Data'!$CT$3, "", "X")</f>
        <v>X</v>
      </c>
      <c r="BU33" s="90" t="str">
        <f>IF('Clients &amp; Data'!$B40="", "", 'Clients &amp; Data'!$B40)</f>
        <v/>
      </c>
    </row>
    <row r="34" spans="1:73"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87"/>
      <c r="AV34" s="87"/>
      <c r="AW34" s="87"/>
      <c r="AX34" s="87"/>
      <c r="AY34" s="87"/>
      <c r="AZ34" s="87"/>
      <c r="BA34" s="87"/>
      <c r="BB34" s="87"/>
      <c r="BC34" s="87"/>
      <c r="BD34" s="87"/>
      <c r="BU34" s="90" t="str">
        <f>IF('Clients &amp; Data'!$B41="", "", 'Clients &amp; Data'!$B41)</f>
        <v/>
      </c>
    </row>
    <row r="35" spans="1:73" x14ac:dyDescent="0.2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87"/>
      <c r="AV35" s="87"/>
      <c r="AW35" s="87"/>
      <c r="AX35" s="87"/>
      <c r="AY35" s="87"/>
      <c r="AZ35" s="87"/>
      <c r="BA35" s="87"/>
      <c r="BB35" s="87"/>
      <c r="BC35" s="87"/>
      <c r="BD35" s="87"/>
      <c r="BJ35" s="48" t="str">
        <f>IF(IFERROR(INDEX('Intro &amp; Setup'!$AP$27:$AP$32, MATCH(BI36, 'Intro &amp; Setup'!$AF$27:$AF$32, 0)), "")="", "", IFERROR(INDEX('Intro &amp; Setup'!$AP$27:$AP$32, MATCH(BI36, 'Intro &amp; Setup'!$AF$27:$AF$32, 0)), ""))</f>
        <v/>
      </c>
      <c r="BR35" s="48" t="str">
        <f>IF(IFERROR(INDEX('Intro &amp; Setup'!$AP$27:$AP$32, MATCH(BQ36, 'Intro &amp; Setup'!$AF$27:$AF$32, 0)), "")="", "", IFERROR(INDEX('Intro &amp; Setup'!$AP$27:$AP$32, MATCH(BQ36, 'Intro &amp; Setup'!$AF$27:$AF$32, 0)), ""))</f>
        <v/>
      </c>
      <c r="BU35" s="90" t="str">
        <f>IF('Clients &amp; Data'!$B42="", "", 'Clients &amp; Data'!$B42)</f>
        <v/>
      </c>
    </row>
    <row r="36" spans="1:73" x14ac:dyDescent="0.2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87"/>
      <c r="AV36" s="87"/>
      <c r="AW36" s="87"/>
      <c r="AX36" s="87"/>
      <c r="AY36" s="87"/>
      <c r="AZ36" s="87"/>
      <c r="BA36" s="87"/>
      <c r="BB36" s="87"/>
      <c r="BC36" s="87"/>
      <c r="BD36" s="87"/>
      <c r="BI36" s="88" t="str">
        <f>IF('Intro &amp; Setup'!$AF$29="", "No Metric", 'Intro &amp; Setup'!$AF$29)</f>
        <v>Instagram Likes</v>
      </c>
      <c r="BJ36" s="11" t="str">
        <f>IF($BB$5="", "", "Target")</f>
        <v>Target</v>
      </c>
      <c r="BQ36" s="88" t="str">
        <f>IF('Intro &amp; Setup'!$AF$32="", "No Metric", 'Intro &amp; Setup'!$AF$32)</f>
        <v>Twitter Retweets</v>
      </c>
      <c r="BR36" s="11" t="str">
        <f>IF($BB$5="", "", "Target")</f>
        <v>Target</v>
      </c>
      <c r="BU36" s="90" t="str">
        <f>IF('Clients &amp; Data'!$B43="", "", 'Clients &amp; Data'!$B43)</f>
        <v/>
      </c>
    </row>
    <row r="37" spans="1:73" x14ac:dyDescent="0.2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87"/>
      <c r="AV37" s="87"/>
      <c r="AW37" s="87"/>
      <c r="AX37" s="87"/>
      <c r="AY37" s="87"/>
      <c r="AZ37" s="87"/>
      <c r="BA37" s="87"/>
      <c r="BB37" s="87"/>
      <c r="BC37" s="87"/>
      <c r="BD37" s="87"/>
      <c r="BG37" s="13">
        <f t="shared" ref="BG37:BG47" si="8">IFERROR(BG38-7, "")</f>
        <v>44116</v>
      </c>
      <c r="BH37" s="13" t="str">
        <f>IF($BG37="", "", CONCATENATE(TEXT($BG37, "dd/mm/yy"), " - ", TEXT($BG37+6, "dd/mm/yy")))</f>
        <v>12/10/20 - 18/10/20</v>
      </c>
      <c r="BI37" s="49" t="str">
        <f>IFERROR(INDEX('Clients &amp; Data'!$L$11:$CQ$65, MATCH($AV$3, 'Clients &amp; Data'!$B$11:$B$65, 0), MATCH(CONCATENATE(BI36, " - ", BG37), 'Clients &amp; Data'!$L$68:$CQ$68, 0)), "")</f>
        <v/>
      </c>
      <c r="BJ37" s="49" t="e">
        <f>IF(OR($BB$5="", BI36=""), NA(), IFERROR(IF(OR($AV$3="", BK37="", BG37=""), NA(), IF(BJ35="", INDEX('Clients &amp; Data'!$F$11:$K$65, MATCH($AV$3, 'Clients &amp; Data'!$B$11:$B$65), MATCH(BI36, 'Clients &amp; Data'!$F$4:$K$4, 0)), IF(AND(BK36="", $BK37="X"), INDEX('Clients &amp; Data'!$L$11:$CQ$65, MATCH($AV$3, 'Clients &amp; Data'!$B$11:$B$65, 0), MATCH(CONCATENATE(BI36, " - ", $BG37), 'Clients &amp; Data'!$L$68:$CQ$68, 0)), BJ36+INDEX('Clients &amp; Data'!$F$11:$K$65, MATCH($AV$3, 'Clients &amp; Data'!$B$11:$B$65), MATCH(BI36, 'Clients &amp; Data'!$F$4:$K$4, 0))))), NA()))</f>
        <v>#N/A</v>
      </c>
      <c r="BK37" s="9" t="str">
        <f>IF(BG37&lt;'Clients &amp; Data'!$CT$3, "", "X")</f>
        <v/>
      </c>
      <c r="BO37" s="13">
        <f t="shared" ref="BO37:BO47" si="9">IFERROR(BO38-7, "")</f>
        <v>44116</v>
      </c>
      <c r="BP37" s="13" t="str">
        <f>IF($BG37="", "", CONCATENATE(TEXT($BG37, "dd/mm/yy"), " - ", TEXT($BG37+6, "dd/mm/yy")))</f>
        <v>12/10/20 - 18/10/20</v>
      </c>
      <c r="BQ37" s="49" t="str">
        <f>IFERROR(INDEX('Clients &amp; Data'!$L$11:$CQ$65, MATCH($AV$3, 'Clients &amp; Data'!$B$11:$B$65, 0), MATCH(CONCATENATE(BQ36, " - ", BO37), 'Clients &amp; Data'!$L$68:$CQ$68, 0)), "")</f>
        <v/>
      </c>
      <c r="BR37" s="49" t="e">
        <f>IF(OR($BB$5="", BQ36=""), NA(), IFERROR(IF(OR($AV$3="", BS37="", BO37=""), NA(), IF(BR35="", INDEX('Clients &amp; Data'!$F$11:$K$65, MATCH($AV$3, 'Clients &amp; Data'!$B$11:$B$65), MATCH(BQ36, 'Clients &amp; Data'!$F$4:$K$4, 0)), IF(AND(BS36="", $BK37="X"), INDEX('Clients &amp; Data'!$L$11:$CQ$65, MATCH($AV$3, 'Clients &amp; Data'!$B$11:$B$65, 0), MATCH(CONCATENATE(BQ36, " - ", $BG37), 'Clients &amp; Data'!$L$68:$CQ$68, 0)), BR36+INDEX('Clients &amp; Data'!$F$11:$K$65, MATCH($AV$3, 'Clients &amp; Data'!$B$11:$B$65), MATCH(BQ36, 'Clients &amp; Data'!$F$4:$K$4, 0))))), NA()))</f>
        <v>#N/A</v>
      </c>
      <c r="BS37" s="9" t="str">
        <f>IF(BO37&lt;'Clients &amp; Data'!$CT$3, "", "X")</f>
        <v/>
      </c>
      <c r="BU37" s="90" t="str">
        <f>IF('Clients &amp; Data'!$B44="", "", 'Clients &amp; Data'!$B44)</f>
        <v/>
      </c>
    </row>
    <row r="38" spans="1:73"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87"/>
      <c r="AV38" s="87"/>
      <c r="AW38" s="87"/>
      <c r="AX38" s="87"/>
      <c r="AY38" s="87"/>
      <c r="AZ38" s="87"/>
      <c r="BA38" s="87"/>
      <c r="BB38" s="87"/>
      <c r="BC38" s="87"/>
      <c r="BD38" s="87"/>
      <c r="BG38" s="14">
        <f t="shared" si="8"/>
        <v>44123</v>
      </c>
      <c r="BH38" s="14" t="str">
        <f t="shared" ref="BH38:BH49" si="10">IF($BG38="", "", CONCATENATE(TEXT($BG38, "dd/mm/yy"), " - ", TEXT($BG38+6, "dd/mm/yy")))</f>
        <v>19/10/20 - 25/10/20</v>
      </c>
      <c r="BI38" s="50" t="str">
        <f>IFERROR(INDEX('Clients &amp; Data'!$L$11:$CQ$65, MATCH($AV$3, 'Clients &amp; Data'!$B$11:$B$65, 0), MATCH(CONCATENATE(BI36, " - ", $BG38), 'Clients &amp; Data'!$L$68:$CQ$68, 0)), "")</f>
        <v/>
      </c>
      <c r="BJ38" s="50" t="e">
        <f>IF(OR($BB$5="", BI36=""), NA(), IFERROR(IF(OR($AV$3="", BK38="", BG38=""), NA(), IF(BJ35="", INDEX('Clients &amp; Data'!$F$11:$K$65, MATCH($AV$3, 'Clients &amp; Data'!$B$11:$B$65), MATCH(BI36, 'Clients &amp; Data'!$F$4:$K$4, 0)), IF(AND(BK37="", $BK38="X"), INDEX('Clients &amp; Data'!$L$11:$CQ$65, MATCH($AV$3, 'Clients &amp; Data'!$B$11:$B$65, 0), MATCH(CONCATENATE(BI36, " - ", $BG38), 'Clients &amp; Data'!$L$68:$CQ$68, 0)), BJ37+INDEX('Clients &amp; Data'!$F$11:$K$65, MATCH($AV$3, 'Clients &amp; Data'!$B$11:$B$65), MATCH(BI36, 'Clients &amp; Data'!$F$4:$K$4, 0))))), NA()))</f>
        <v>#N/A</v>
      </c>
      <c r="BK38" s="12" t="str">
        <f>IF(BG38&lt;'Clients &amp; Data'!$CT$3, "", "X")</f>
        <v/>
      </c>
      <c r="BO38" s="14">
        <f t="shared" si="9"/>
        <v>44123</v>
      </c>
      <c r="BP38" s="14" t="str">
        <f t="shared" ref="BP38:BP49" si="11">IF($BG38="", "", CONCATENATE(TEXT($BG38, "dd/mm/yy"), " - ", TEXT($BG38+6, "dd/mm/yy")))</f>
        <v>19/10/20 - 25/10/20</v>
      </c>
      <c r="BQ38" s="50" t="str">
        <f>IFERROR(INDEX('Clients &amp; Data'!$L$11:$CQ$65, MATCH($AV$3, 'Clients &amp; Data'!$B$11:$B$65, 0), MATCH(CONCATENATE(BQ36, " - ", $BG38), 'Clients &amp; Data'!$L$68:$CQ$68, 0)), "")</f>
        <v/>
      </c>
      <c r="BR38" s="50" t="e">
        <f>IF(OR($BB$5="", BQ36=""), NA(), IFERROR(IF(OR($AV$3="", BS38="", BO38=""), NA(), IF(BR35="", INDEX('Clients &amp; Data'!$F$11:$K$65, MATCH($AV$3, 'Clients &amp; Data'!$B$11:$B$65), MATCH(BQ36, 'Clients &amp; Data'!$F$4:$K$4, 0)), IF(AND(BS37="", $BK38="X"), INDEX('Clients &amp; Data'!$L$11:$CQ$65, MATCH($AV$3, 'Clients &amp; Data'!$B$11:$B$65, 0), MATCH(CONCATENATE(BQ36, " - ", $BG38), 'Clients &amp; Data'!$L$68:$CQ$68, 0)), BR37+INDEX('Clients &amp; Data'!$F$11:$K$65, MATCH($AV$3, 'Clients &amp; Data'!$B$11:$B$65), MATCH(BQ36, 'Clients &amp; Data'!$F$4:$K$4, 0))))), NA()))</f>
        <v>#N/A</v>
      </c>
      <c r="BS38" s="12" t="str">
        <f>IF(BO38&lt;'Clients &amp; Data'!$CT$3, "", "X")</f>
        <v/>
      </c>
      <c r="BU38" s="90" t="str">
        <f>IF('Clients &amp; Data'!$B45="", "", 'Clients &amp; Data'!$B45)</f>
        <v/>
      </c>
    </row>
    <row r="39" spans="1:73"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87"/>
      <c r="AV39" s="87"/>
      <c r="AW39" s="87"/>
      <c r="AX39" s="87"/>
      <c r="AY39" s="87"/>
      <c r="AZ39" s="87"/>
      <c r="BA39" s="87"/>
      <c r="BB39" s="87"/>
      <c r="BC39" s="87"/>
      <c r="BD39" s="87"/>
      <c r="BG39" s="14">
        <f t="shared" si="8"/>
        <v>44130</v>
      </c>
      <c r="BH39" s="14" t="str">
        <f t="shared" si="10"/>
        <v>26/10/20 - 01/11/20</v>
      </c>
      <c r="BI39" s="50" t="str">
        <f>IFERROR(INDEX('Clients &amp; Data'!$L$11:$CQ$65, MATCH($AV$3, 'Clients &amp; Data'!$B$11:$B$65, 0), MATCH(CONCATENATE(BI36, " - ", $BG39), 'Clients &amp; Data'!$L$68:$CQ$68, 0)), "")</f>
        <v/>
      </c>
      <c r="BJ39" s="50" t="e">
        <f>IF(OR($BB$5="", BI36=""), NA(), IFERROR(IF(OR($AV$3="", BK39="", BG39=""), NA(), IF(BJ35="", INDEX('Clients &amp; Data'!$F$11:$K$65, MATCH($AV$3, 'Clients &amp; Data'!$B$11:$B$65), MATCH(BI36, 'Clients &amp; Data'!$F$4:$K$4, 0)), IF(AND(BK38="", $BK39="X"), INDEX('Clients &amp; Data'!$L$11:$CQ$65, MATCH($AV$3, 'Clients &amp; Data'!$B$11:$B$65, 0), MATCH(CONCATENATE(BI36, " - ", $BG39), 'Clients &amp; Data'!$L$68:$CQ$68, 0)), BJ38+INDEX('Clients &amp; Data'!$F$11:$K$65, MATCH($AV$3, 'Clients &amp; Data'!$B$11:$B$65), MATCH(BI36, 'Clients &amp; Data'!$F$4:$K$4, 0))))), NA()))</f>
        <v>#N/A</v>
      </c>
      <c r="BK39" s="12" t="str">
        <f>IF(BG39&lt;'Clients &amp; Data'!$CT$3, "", "X")</f>
        <v/>
      </c>
      <c r="BO39" s="14">
        <f t="shared" si="9"/>
        <v>44130</v>
      </c>
      <c r="BP39" s="14" t="str">
        <f t="shared" si="11"/>
        <v>26/10/20 - 01/11/20</v>
      </c>
      <c r="BQ39" s="50" t="str">
        <f>IFERROR(INDEX('Clients &amp; Data'!$L$11:$CQ$65, MATCH($AV$3, 'Clients &amp; Data'!$B$11:$B$65, 0), MATCH(CONCATENATE(BQ36, " - ", $BG39), 'Clients &amp; Data'!$L$68:$CQ$68, 0)), "")</f>
        <v/>
      </c>
      <c r="BR39" s="50" t="e">
        <f>IF(OR($BB$5="", BQ36=""), NA(), IFERROR(IF(OR($AV$3="", BS39="", BO39=""), NA(), IF(BR35="", INDEX('Clients &amp; Data'!$F$11:$K$65, MATCH($AV$3, 'Clients &amp; Data'!$B$11:$B$65), MATCH(BQ36, 'Clients &amp; Data'!$F$4:$K$4, 0)), IF(AND(BS38="", $BK39="X"), INDEX('Clients &amp; Data'!$L$11:$CQ$65, MATCH($AV$3, 'Clients &amp; Data'!$B$11:$B$65, 0), MATCH(CONCATENATE(BQ36, " - ", $BG39), 'Clients &amp; Data'!$L$68:$CQ$68, 0)), BR38+INDEX('Clients &amp; Data'!$F$11:$K$65, MATCH($AV$3, 'Clients &amp; Data'!$B$11:$B$65), MATCH(BQ36, 'Clients &amp; Data'!$F$4:$K$4, 0))))), NA()))</f>
        <v>#N/A</v>
      </c>
      <c r="BS39" s="12" t="str">
        <f>IF(BO39&lt;'Clients &amp; Data'!$CT$3, "", "X")</f>
        <v/>
      </c>
      <c r="BU39" s="90" t="str">
        <f>IF('Clients &amp; Data'!$B46="", "", 'Clients &amp; Data'!$B46)</f>
        <v/>
      </c>
    </row>
    <row r="40" spans="1:73"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87"/>
      <c r="AV40" s="87"/>
      <c r="AW40" s="87"/>
      <c r="AX40" s="87"/>
      <c r="AY40" s="87"/>
      <c r="AZ40" s="87"/>
      <c r="BA40" s="87"/>
      <c r="BB40" s="87"/>
      <c r="BC40" s="87"/>
      <c r="BD40" s="87"/>
      <c r="BG40" s="14">
        <f t="shared" si="8"/>
        <v>44137</v>
      </c>
      <c r="BH40" s="14" t="str">
        <f t="shared" si="10"/>
        <v>02/11/20 - 08/11/20</v>
      </c>
      <c r="BI40" s="50" t="str">
        <f>IFERROR(INDEX('Clients &amp; Data'!$L$11:$CQ$65, MATCH($AV$3, 'Clients &amp; Data'!$B$11:$B$65, 0), MATCH(CONCATENATE(BI36, " - ", $BG40), 'Clients &amp; Data'!$L$68:$CQ$68, 0)), "")</f>
        <v/>
      </c>
      <c r="BJ40" s="50" t="e">
        <f>IF(OR($BB$5="", BI36=""), NA(), IFERROR(IF(OR($AV$3="", BK40="", BG40=""), NA(), IF(BJ35="", INDEX('Clients &amp; Data'!$F$11:$K$65, MATCH($AV$3, 'Clients &amp; Data'!$B$11:$B$65), MATCH(BI36, 'Clients &amp; Data'!$F$4:$K$4, 0)), IF(AND(BK39="", $BK40="X"), INDEX('Clients &amp; Data'!$L$11:$CQ$65, MATCH($AV$3, 'Clients &amp; Data'!$B$11:$B$65, 0), MATCH(CONCATENATE(BI36, " - ", $BG40), 'Clients &amp; Data'!$L$68:$CQ$68, 0)), BJ39+INDEX('Clients &amp; Data'!$F$11:$K$65, MATCH($AV$3, 'Clients &amp; Data'!$B$11:$B$65), MATCH(BI36, 'Clients &amp; Data'!$F$4:$K$4, 0))))), NA()))</f>
        <v>#N/A</v>
      </c>
      <c r="BK40" s="12" t="str">
        <f>IF(BG40&lt;'Clients &amp; Data'!$CT$3, "", "X")</f>
        <v/>
      </c>
      <c r="BO40" s="14">
        <f t="shared" si="9"/>
        <v>44137</v>
      </c>
      <c r="BP40" s="14" t="str">
        <f t="shared" si="11"/>
        <v>02/11/20 - 08/11/20</v>
      </c>
      <c r="BQ40" s="50" t="str">
        <f>IFERROR(INDEX('Clients &amp; Data'!$L$11:$CQ$65, MATCH($AV$3, 'Clients &amp; Data'!$B$11:$B$65, 0), MATCH(CONCATENATE(BQ36, " - ", $BG40), 'Clients &amp; Data'!$L$68:$CQ$68, 0)), "")</f>
        <v/>
      </c>
      <c r="BR40" s="50" t="e">
        <f>IF(OR($BB$5="", BQ36=""), NA(), IFERROR(IF(OR($AV$3="", BS40="", BO40=""), NA(), IF(BR35="", INDEX('Clients &amp; Data'!$F$11:$K$65, MATCH($AV$3, 'Clients &amp; Data'!$B$11:$B$65), MATCH(BQ36, 'Clients &amp; Data'!$F$4:$K$4, 0)), IF(AND(BS39="", $BK40="X"), INDEX('Clients &amp; Data'!$L$11:$CQ$65, MATCH($AV$3, 'Clients &amp; Data'!$B$11:$B$65, 0), MATCH(CONCATENATE(BQ36, " - ", $BG40), 'Clients &amp; Data'!$L$68:$CQ$68, 0)), BR39+INDEX('Clients &amp; Data'!$F$11:$K$65, MATCH($AV$3, 'Clients &amp; Data'!$B$11:$B$65), MATCH(BQ36, 'Clients &amp; Data'!$F$4:$K$4, 0))))), NA()))</f>
        <v>#N/A</v>
      </c>
      <c r="BS40" s="12" t="str">
        <f>IF(BO40&lt;'Clients &amp; Data'!$CT$3, "", "X")</f>
        <v/>
      </c>
      <c r="BU40" s="90" t="str">
        <f>IF('Clients &amp; Data'!$B47="", "", 'Clients &amp; Data'!$B47)</f>
        <v/>
      </c>
    </row>
    <row r="41" spans="1:73"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87"/>
      <c r="AV41" s="87"/>
      <c r="AW41" s="87"/>
      <c r="AX41" s="87"/>
      <c r="AY41" s="87"/>
      <c r="AZ41" s="87"/>
      <c r="BA41" s="87"/>
      <c r="BB41" s="87"/>
      <c r="BC41" s="87"/>
      <c r="BD41" s="87"/>
      <c r="BG41" s="14">
        <f t="shared" si="8"/>
        <v>44144</v>
      </c>
      <c r="BH41" s="14" t="str">
        <f t="shared" si="10"/>
        <v>09/11/20 - 15/11/20</v>
      </c>
      <c r="BI41" s="50" t="str">
        <f>IFERROR(INDEX('Clients &amp; Data'!$L$11:$CQ$65, MATCH($AV$3, 'Clients &amp; Data'!$B$11:$B$65, 0), MATCH(CONCATENATE(BI36, " - ", $BG41), 'Clients &amp; Data'!$L$68:$CQ$68, 0)), "")</f>
        <v/>
      </c>
      <c r="BJ41" s="50" t="e">
        <f>IF(OR($BB$5="", BI36=""), NA(), IFERROR(IF(OR($AV$3="", BK41="", BG41=""), NA(), IF(BJ35="", INDEX('Clients &amp; Data'!$F$11:$K$65, MATCH($AV$3, 'Clients &amp; Data'!$B$11:$B$65), MATCH(BI36, 'Clients &amp; Data'!$F$4:$K$4, 0)), IF(AND(BK40="", $BK41="X"), INDEX('Clients &amp; Data'!$L$11:$CQ$65, MATCH($AV$3, 'Clients &amp; Data'!$B$11:$B$65, 0), MATCH(CONCATENATE(BI36, " - ", $BG41), 'Clients &amp; Data'!$L$68:$CQ$68, 0)), BJ40+INDEX('Clients &amp; Data'!$F$11:$K$65, MATCH($AV$3, 'Clients &amp; Data'!$B$11:$B$65), MATCH(BI36, 'Clients &amp; Data'!$F$4:$K$4, 0))))), NA()))</f>
        <v>#N/A</v>
      </c>
      <c r="BK41" s="12" t="str">
        <f>IF(BG41&lt;'Clients &amp; Data'!$CT$3, "", "X")</f>
        <v/>
      </c>
      <c r="BO41" s="14">
        <f t="shared" si="9"/>
        <v>44144</v>
      </c>
      <c r="BP41" s="14" t="str">
        <f t="shared" si="11"/>
        <v>09/11/20 - 15/11/20</v>
      </c>
      <c r="BQ41" s="50" t="str">
        <f>IFERROR(INDEX('Clients &amp; Data'!$L$11:$CQ$65, MATCH($AV$3, 'Clients &amp; Data'!$B$11:$B$65, 0), MATCH(CONCATENATE(BQ36, " - ", $BG41), 'Clients &amp; Data'!$L$68:$CQ$68, 0)), "")</f>
        <v/>
      </c>
      <c r="BR41" s="50" t="e">
        <f>IF(OR($BB$5="", BQ36=""), NA(), IFERROR(IF(OR($AV$3="", BS41="", BO41=""), NA(), IF(BR35="", INDEX('Clients &amp; Data'!$F$11:$K$65, MATCH($AV$3, 'Clients &amp; Data'!$B$11:$B$65), MATCH(BQ36, 'Clients &amp; Data'!$F$4:$K$4, 0)), IF(AND(BS40="", $BK41="X"), INDEX('Clients &amp; Data'!$L$11:$CQ$65, MATCH($AV$3, 'Clients &amp; Data'!$B$11:$B$65, 0), MATCH(CONCATENATE(BQ36, " - ", $BG41), 'Clients &amp; Data'!$L$68:$CQ$68, 0)), BR40+INDEX('Clients &amp; Data'!$F$11:$K$65, MATCH($AV$3, 'Clients &amp; Data'!$B$11:$B$65), MATCH(BQ36, 'Clients &amp; Data'!$F$4:$K$4, 0))))), NA()))</f>
        <v>#N/A</v>
      </c>
      <c r="BS41" s="12" t="str">
        <f>IF(BO41&lt;'Clients &amp; Data'!$CT$3, "", "X")</f>
        <v/>
      </c>
      <c r="BU41" s="90" t="str">
        <f>IF('Clients &amp; Data'!$B48="", "", 'Clients &amp; Data'!$B48)</f>
        <v/>
      </c>
    </row>
    <row r="42" spans="1:73"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87"/>
      <c r="AV42" s="87"/>
      <c r="AW42" s="87"/>
      <c r="AX42" s="87"/>
      <c r="AY42" s="87"/>
      <c r="AZ42" s="87"/>
      <c r="BA42" s="87"/>
      <c r="BB42" s="87"/>
      <c r="BC42" s="87"/>
      <c r="BD42" s="87"/>
      <c r="BG42" s="14">
        <f t="shared" si="8"/>
        <v>44151</v>
      </c>
      <c r="BH42" s="14" t="str">
        <f t="shared" si="10"/>
        <v>16/11/20 - 22/11/20</v>
      </c>
      <c r="BI42" s="50" t="str">
        <f>IFERROR(INDEX('Clients &amp; Data'!$L$11:$CQ$65, MATCH($AV$3, 'Clients &amp; Data'!$B$11:$B$65, 0), MATCH(CONCATENATE(BI36, " - ", $BG42), 'Clients &amp; Data'!$L$68:$CQ$68, 0)), "")</f>
        <v/>
      </c>
      <c r="BJ42" s="50" t="e">
        <f>IF(OR($BB$5="", BI36=""), NA(), IFERROR(IF(OR($AV$3="", BK42="", BG42=""), NA(), IF(BJ35="", INDEX('Clients &amp; Data'!$F$11:$K$65, MATCH($AV$3, 'Clients &amp; Data'!$B$11:$B$65), MATCH(BI36, 'Clients &amp; Data'!$F$4:$K$4, 0)), IF(AND(BK41="", $BK42="X"), INDEX('Clients &amp; Data'!$L$11:$CQ$65, MATCH($AV$3, 'Clients &amp; Data'!$B$11:$B$65, 0), MATCH(CONCATENATE(BI36, " - ", $BG42), 'Clients &amp; Data'!$L$68:$CQ$68, 0)), BJ41+INDEX('Clients &amp; Data'!$F$11:$K$65, MATCH($AV$3, 'Clients &amp; Data'!$B$11:$B$65), MATCH(BI36, 'Clients &amp; Data'!$F$4:$K$4, 0))))), NA()))</f>
        <v>#N/A</v>
      </c>
      <c r="BK42" s="12" t="str">
        <f>IF(BG42&lt;'Clients &amp; Data'!$CT$3, "", "X")</f>
        <v/>
      </c>
      <c r="BO42" s="14">
        <f t="shared" si="9"/>
        <v>44151</v>
      </c>
      <c r="BP42" s="14" t="str">
        <f t="shared" si="11"/>
        <v>16/11/20 - 22/11/20</v>
      </c>
      <c r="BQ42" s="50" t="str">
        <f>IFERROR(INDEX('Clients &amp; Data'!$L$11:$CQ$65, MATCH($AV$3, 'Clients &amp; Data'!$B$11:$B$65, 0), MATCH(CONCATENATE(BQ36, " - ", $BG42), 'Clients &amp; Data'!$L$68:$CQ$68, 0)), "")</f>
        <v/>
      </c>
      <c r="BR42" s="50" t="e">
        <f>IF(OR($BB$5="", BQ36=""), NA(), IFERROR(IF(OR($AV$3="", BS42="", BO42=""), NA(), IF(BR35="", INDEX('Clients &amp; Data'!$F$11:$K$65, MATCH($AV$3, 'Clients &amp; Data'!$B$11:$B$65), MATCH(BQ36, 'Clients &amp; Data'!$F$4:$K$4, 0)), IF(AND(BS41="", $BK42="X"), INDEX('Clients &amp; Data'!$L$11:$CQ$65, MATCH($AV$3, 'Clients &amp; Data'!$B$11:$B$65, 0), MATCH(CONCATENATE(BQ36, " - ", $BG42), 'Clients &amp; Data'!$L$68:$CQ$68, 0)), BR41+INDEX('Clients &amp; Data'!$F$11:$K$65, MATCH($AV$3, 'Clients &amp; Data'!$B$11:$B$65), MATCH(BQ36, 'Clients &amp; Data'!$F$4:$K$4, 0))))), NA()))</f>
        <v>#N/A</v>
      </c>
      <c r="BS42" s="12" t="str">
        <f>IF(BO42&lt;'Clients &amp; Data'!$CT$3, "", "X")</f>
        <v/>
      </c>
      <c r="BU42" s="90" t="str">
        <f>IF('Clients &amp; Data'!$B49="", "", 'Clients &amp; Data'!$B49)</f>
        <v/>
      </c>
    </row>
    <row r="43" spans="1:73"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87"/>
      <c r="AV43" s="87"/>
      <c r="AW43" s="87"/>
      <c r="AX43" s="87"/>
      <c r="AY43" s="87"/>
      <c r="AZ43" s="87"/>
      <c r="BA43" s="87"/>
      <c r="BB43" s="87"/>
      <c r="BC43" s="87"/>
      <c r="BD43" s="87"/>
      <c r="BG43" s="14">
        <f t="shared" si="8"/>
        <v>44158</v>
      </c>
      <c r="BH43" s="14" t="str">
        <f t="shared" si="10"/>
        <v>23/11/20 - 29/11/20</v>
      </c>
      <c r="BI43" s="50" t="str">
        <f>IFERROR(INDEX('Clients &amp; Data'!$L$11:$CQ$65, MATCH($AV$3, 'Clients &amp; Data'!$B$11:$B$65, 0), MATCH(CONCATENATE(BI36, " - ", $BG43), 'Clients &amp; Data'!$L$68:$CQ$68, 0)), "")</f>
        <v/>
      </c>
      <c r="BJ43" s="50" t="e">
        <f>IF(OR($BB$5="", BI36=""), NA(), IFERROR(IF(OR($AV$3="", BK43="", BG43=""), NA(), IF(BJ35="", INDEX('Clients &amp; Data'!$F$11:$K$65, MATCH($AV$3, 'Clients &amp; Data'!$B$11:$B$65), MATCH(BI36, 'Clients &amp; Data'!$F$4:$K$4, 0)), IF(AND(BK42="", $BK43="X"), INDEX('Clients &amp; Data'!$L$11:$CQ$65, MATCH($AV$3, 'Clients &amp; Data'!$B$11:$B$65, 0), MATCH(CONCATENATE(BI36, " - ", $BG43), 'Clients &amp; Data'!$L$68:$CQ$68, 0)), BJ42+INDEX('Clients &amp; Data'!$F$11:$K$65, MATCH($AV$3, 'Clients &amp; Data'!$B$11:$B$65), MATCH(BI36, 'Clients &amp; Data'!$F$4:$K$4, 0))))), NA()))</f>
        <v>#N/A</v>
      </c>
      <c r="BK43" s="12" t="str">
        <f>IF(BG43&lt;'Clients &amp; Data'!$CT$3, "", "X")</f>
        <v/>
      </c>
      <c r="BO43" s="14">
        <f t="shared" si="9"/>
        <v>44158</v>
      </c>
      <c r="BP43" s="14" t="str">
        <f t="shared" si="11"/>
        <v>23/11/20 - 29/11/20</v>
      </c>
      <c r="BQ43" s="50" t="str">
        <f>IFERROR(INDEX('Clients &amp; Data'!$L$11:$CQ$65, MATCH($AV$3, 'Clients &amp; Data'!$B$11:$B$65, 0), MATCH(CONCATENATE(BQ36, " - ", $BG43), 'Clients &amp; Data'!$L$68:$CQ$68, 0)), "")</f>
        <v/>
      </c>
      <c r="BR43" s="50" t="e">
        <f>IF(OR($BB$5="", BQ36=""), NA(), IFERROR(IF(OR($AV$3="", BS43="", BO43=""), NA(), IF(BR35="", INDEX('Clients &amp; Data'!$F$11:$K$65, MATCH($AV$3, 'Clients &amp; Data'!$B$11:$B$65), MATCH(BQ36, 'Clients &amp; Data'!$F$4:$K$4, 0)), IF(AND(BS42="", $BK43="X"), INDEX('Clients &amp; Data'!$L$11:$CQ$65, MATCH($AV$3, 'Clients &amp; Data'!$B$11:$B$65, 0), MATCH(CONCATENATE(BQ36, " - ", $BG43), 'Clients &amp; Data'!$L$68:$CQ$68, 0)), BR42+INDEX('Clients &amp; Data'!$F$11:$K$65, MATCH($AV$3, 'Clients &amp; Data'!$B$11:$B$65), MATCH(BQ36, 'Clients &amp; Data'!$F$4:$K$4, 0))))), NA()))</f>
        <v>#N/A</v>
      </c>
      <c r="BS43" s="12" t="str">
        <f>IF(BO43&lt;'Clients &amp; Data'!$CT$3, "", "X")</f>
        <v/>
      </c>
      <c r="BU43" s="90" t="str">
        <f>IF('Clients &amp; Data'!$B50="", "", 'Clients &amp; Data'!$B50)</f>
        <v/>
      </c>
    </row>
    <row r="44" spans="1:73"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87"/>
      <c r="AV44" s="87"/>
      <c r="AW44" s="87"/>
      <c r="AX44" s="87"/>
      <c r="AY44" s="87"/>
      <c r="AZ44" s="87"/>
      <c r="BA44" s="87"/>
      <c r="BB44" s="87"/>
      <c r="BC44" s="87"/>
      <c r="BD44" s="87"/>
      <c r="BG44" s="14">
        <f t="shared" si="8"/>
        <v>44165</v>
      </c>
      <c r="BH44" s="14" t="str">
        <f t="shared" si="10"/>
        <v>30/11/20 - 06/12/20</v>
      </c>
      <c r="BI44" s="50" t="str">
        <f>IFERROR(INDEX('Clients &amp; Data'!$L$11:$CQ$65, MATCH($AV$3, 'Clients &amp; Data'!$B$11:$B$65, 0), MATCH(CONCATENATE(BI36, " - ", $BG44), 'Clients &amp; Data'!$L$68:$CQ$68, 0)), "")</f>
        <v/>
      </c>
      <c r="BJ44" s="50" t="e">
        <f>IF(OR($BB$5="", BI36=""), NA(), IFERROR(IF(OR($AV$3="", BK44="", BG44=""), NA(), IF(BJ35="", INDEX('Clients &amp; Data'!$F$11:$K$65, MATCH($AV$3, 'Clients &amp; Data'!$B$11:$B$65), MATCH(BI36, 'Clients &amp; Data'!$F$4:$K$4, 0)), IF(AND(BK43="", $BK44="X"), INDEX('Clients &amp; Data'!$L$11:$CQ$65, MATCH($AV$3, 'Clients &amp; Data'!$B$11:$B$65, 0), MATCH(CONCATENATE(BI36, " - ", $BG44), 'Clients &amp; Data'!$L$68:$CQ$68, 0)), BJ43+INDEX('Clients &amp; Data'!$F$11:$K$65, MATCH($AV$3, 'Clients &amp; Data'!$B$11:$B$65), MATCH(BI36, 'Clients &amp; Data'!$F$4:$K$4, 0))))), NA()))</f>
        <v>#N/A</v>
      </c>
      <c r="BK44" s="12" t="str">
        <f>IF(BG44&lt;'Clients &amp; Data'!$CT$3, "", "X")</f>
        <v/>
      </c>
      <c r="BO44" s="14">
        <f t="shared" si="9"/>
        <v>44165</v>
      </c>
      <c r="BP44" s="14" t="str">
        <f t="shared" si="11"/>
        <v>30/11/20 - 06/12/20</v>
      </c>
      <c r="BQ44" s="50" t="str">
        <f>IFERROR(INDEX('Clients &amp; Data'!$L$11:$CQ$65, MATCH($AV$3, 'Clients &amp; Data'!$B$11:$B$65, 0), MATCH(CONCATENATE(BQ36, " - ", $BG44), 'Clients &amp; Data'!$L$68:$CQ$68, 0)), "")</f>
        <v/>
      </c>
      <c r="BR44" s="50" t="e">
        <f>IF(OR($BB$5="", BQ36=""), NA(), IFERROR(IF(OR($AV$3="", BS44="", BO44=""), NA(), IF(BR35="", INDEX('Clients &amp; Data'!$F$11:$K$65, MATCH($AV$3, 'Clients &amp; Data'!$B$11:$B$65), MATCH(BQ36, 'Clients &amp; Data'!$F$4:$K$4, 0)), IF(AND(BS43="", $BK44="X"), INDEX('Clients &amp; Data'!$L$11:$CQ$65, MATCH($AV$3, 'Clients &amp; Data'!$B$11:$B$65, 0), MATCH(CONCATENATE(BQ36, " - ", $BG44), 'Clients &amp; Data'!$L$68:$CQ$68, 0)), BR43+INDEX('Clients &amp; Data'!$F$11:$K$65, MATCH($AV$3, 'Clients &amp; Data'!$B$11:$B$65), MATCH(BQ36, 'Clients &amp; Data'!$F$4:$K$4, 0))))), NA()))</f>
        <v>#N/A</v>
      </c>
      <c r="BS44" s="12" t="str">
        <f>IF(BO44&lt;'Clients &amp; Data'!$CT$3, "", "X")</f>
        <v/>
      </c>
      <c r="BU44" s="90" t="str">
        <f>IF('Clients &amp; Data'!$B51="", "", 'Clients &amp; Data'!$B51)</f>
        <v/>
      </c>
    </row>
    <row r="45" spans="1:73"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87"/>
      <c r="AV45" s="87"/>
      <c r="AW45" s="87"/>
      <c r="AX45" s="87"/>
      <c r="AY45" s="87"/>
      <c r="AZ45" s="87"/>
      <c r="BA45" s="87"/>
      <c r="BB45" s="87"/>
      <c r="BC45" s="87"/>
      <c r="BD45" s="87"/>
      <c r="BG45" s="14">
        <f t="shared" si="8"/>
        <v>44172</v>
      </c>
      <c r="BH45" s="14" t="str">
        <f t="shared" si="10"/>
        <v>07/12/20 - 13/12/20</v>
      </c>
      <c r="BI45" s="50">
        <f>IFERROR(INDEX('Clients &amp; Data'!$L$11:$CQ$65, MATCH($AV$3, 'Clients &amp; Data'!$B$11:$B$65, 0), MATCH(CONCATENATE(BI36, " - ", $BG45), 'Clients &amp; Data'!$L$68:$CQ$68, 0)), "")</f>
        <v>18</v>
      </c>
      <c r="BJ45" s="50">
        <f>IF(OR($BB$5="", BI36=""), NA(), IFERROR(IF(OR($AV$3="", BK45="", BG45=""), NA(), IF(BJ35="", INDEX('Clients &amp; Data'!$F$11:$K$65, MATCH($AV$3, 'Clients &amp; Data'!$B$11:$B$65), MATCH(BI36, 'Clients &amp; Data'!$F$4:$K$4, 0)), IF(AND(BK44="", $BK45="X"), INDEX('Clients &amp; Data'!$L$11:$CQ$65, MATCH($AV$3, 'Clients &amp; Data'!$B$11:$B$65, 0), MATCH(CONCATENATE(BI36, " - ", $BG45), 'Clients &amp; Data'!$L$68:$CQ$68, 0)), BJ44+INDEX('Clients &amp; Data'!$F$11:$K$65, MATCH($AV$3, 'Clients &amp; Data'!$B$11:$B$65), MATCH(BI36, 'Clients &amp; Data'!$F$4:$K$4, 0))))), NA()))</f>
        <v>20</v>
      </c>
      <c r="BK45" s="12" t="str">
        <f>IF(BG45&lt;'Clients &amp; Data'!$CT$3, "", "X")</f>
        <v>X</v>
      </c>
      <c r="BO45" s="14">
        <f t="shared" si="9"/>
        <v>44172</v>
      </c>
      <c r="BP45" s="14" t="str">
        <f t="shared" si="11"/>
        <v>07/12/20 - 13/12/20</v>
      </c>
      <c r="BQ45" s="50">
        <f>IFERROR(INDEX('Clients &amp; Data'!$L$11:$CQ$65, MATCH($AV$3, 'Clients &amp; Data'!$B$11:$B$65, 0), MATCH(CONCATENATE(BQ36, " - ", $BG45), 'Clients &amp; Data'!$L$68:$CQ$68, 0)), "")</f>
        <v>20</v>
      </c>
      <c r="BR45" s="50">
        <f>IF(OR($BB$5="", BQ36=""), NA(), IFERROR(IF(OR($AV$3="", BS45="", BO45=""), NA(), IF(BR35="", INDEX('Clients &amp; Data'!$F$11:$K$65, MATCH($AV$3, 'Clients &amp; Data'!$B$11:$B$65), MATCH(BQ36, 'Clients &amp; Data'!$F$4:$K$4, 0)), IF(AND(BS44="", $BK45="X"), INDEX('Clients &amp; Data'!$L$11:$CQ$65, MATCH($AV$3, 'Clients &amp; Data'!$B$11:$B$65, 0), MATCH(CONCATENATE(BQ36, " - ", $BG45), 'Clients &amp; Data'!$L$68:$CQ$68, 0)), BR44+INDEX('Clients &amp; Data'!$F$11:$K$65, MATCH($AV$3, 'Clients &amp; Data'!$B$11:$B$65), MATCH(BQ36, 'Clients &amp; Data'!$F$4:$K$4, 0))))), NA()))</f>
        <v>20</v>
      </c>
      <c r="BS45" s="12" t="str">
        <f>IF(BO45&lt;'Clients &amp; Data'!$CT$3, "", "X")</f>
        <v>X</v>
      </c>
      <c r="BU45" s="90" t="str">
        <f>IF('Clients &amp; Data'!$B52="", "", 'Clients &amp; Data'!$B52)</f>
        <v/>
      </c>
    </row>
    <row r="46" spans="1:73"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87"/>
      <c r="AV46" s="87"/>
      <c r="AW46" s="87"/>
      <c r="AX46" s="87"/>
      <c r="AY46" s="87"/>
      <c r="AZ46" s="87"/>
      <c r="BA46" s="87"/>
      <c r="BB46" s="87"/>
      <c r="BC46" s="87"/>
      <c r="BD46" s="87"/>
      <c r="BG46" s="14">
        <f t="shared" si="8"/>
        <v>44179</v>
      </c>
      <c r="BH46" s="14" t="str">
        <f t="shared" si="10"/>
        <v>14/12/20 - 20/12/20</v>
      </c>
      <c r="BI46" s="50">
        <f>IFERROR(INDEX('Clients &amp; Data'!$L$11:$CQ$65, MATCH($AV$3, 'Clients &amp; Data'!$B$11:$B$65, 0), MATCH(CONCATENATE(BI36, " - ", $BG46), 'Clients &amp; Data'!$L$68:$CQ$68, 0)), "")</f>
        <v>20</v>
      </c>
      <c r="BJ46" s="50">
        <f>IF(OR($BB$5="", BI36=""), NA(), IFERROR(IF(OR($AV$3="", BK46="", BG46=""), NA(), IF(BJ35="", INDEX('Clients &amp; Data'!$F$11:$K$65, MATCH($AV$3, 'Clients &amp; Data'!$B$11:$B$65), MATCH(BI36, 'Clients &amp; Data'!$F$4:$K$4, 0)), IF(AND(BK45="", $BK46="X"), INDEX('Clients &amp; Data'!$L$11:$CQ$65, MATCH($AV$3, 'Clients &amp; Data'!$B$11:$B$65, 0), MATCH(CONCATENATE(BI36, " - ", $BG46), 'Clients &amp; Data'!$L$68:$CQ$68, 0)), BJ45+INDEX('Clients &amp; Data'!$F$11:$K$65, MATCH($AV$3, 'Clients &amp; Data'!$B$11:$B$65), MATCH(BI36, 'Clients &amp; Data'!$F$4:$K$4, 0))))), NA()))</f>
        <v>20</v>
      </c>
      <c r="BK46" s="12" t="str">
        <f>IF(BG46&lt;'Clients &amp; Data'!$CT$3, "", "X")</f>
        <v>X</v>
      </c>
      <c r="BO46" s="14">
        <f t="shared" si="9"/>
        <v>44179</v>
      </c>
      <c r="BP46" s="14" t="str">
        <f t="shared" si="11"/>
        <v>14/12/20 - 20/12/20</v>
      </c>
      <c r="BQ46" s="50">
        <f>IFERROR(INDEX('Clients &amp; Data'!$L$11:$CQ$65, MATCH($AV$3, 'Clients &amp; Data'!$B$11:$B$65, 0), MATCH(CONCATENATE(BQ36, " - ", $BG46), 'Clients &amp; Data'!$L$68:$CQ$68, 0)), "")</f>
        <v>20</v>
      </c>
      <c r="BR46" s="50">
        <f>IF(OR($BB$5="", BQ36=""), NA(), IFERROR(IF(OR($AV$3="", BS46="", BO46=""), NA(), IF(BR35="", INDEX('Clients &amp; Data'!$F$11:$K$65, MATCH($AV$3, 'Clients &amp; Data'!$B$11:$B$65), MATCH(BQ36, 'Clients &amp; Data'!$F$4:$K$4, 0)), IF(AND(BS45="", $BK46="X"), INDEX('Clients &amp; Data'!$L$11:$CQ$65, MATCH($AV$3, 'Clients &amp; Data'!$B$11:$B$65, 0), MATCH(CONCATENATE(BQ36, " - ", $BG46), 'Clients &amp; Data'!$L$68:$CQ$68, 0)), BR45+INDEX('Clients &amp; Data'!$F$11:$K$65, MATCH($AV$3, 'Clients &amp; Data'!$B$11:$B$65), MATCH(BQ36, 'Clients &amp; Data'!$F$4:$K$4, 0))))), NA()))</f>
        <v>20</v>
      </c>
      <c r="BS46" s="12" t="str">
        <f>IF(BO46&lt;'Clients &amp; Data'!$CT$3, "", "X")</f>
        <v>X</v>
      </c>
      <c r="BU46" s="90" t="str">
        <f>IF('Clients &amp; Data'!$B53="", "", 'Clients &amp; Data'!$B53)</f>
        <v/>
      </c>
    </row>
    <row r="47" spans="1:73"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87"/>
      <c r="AV47" s="87"/>
      <c r="AW47" s="87"/>
      <c r="AX47" s="87"/>
      <c r="AY47" s="87"/>
      <c r="AZ47" s="87"/>
      <c r="BA47" s="87"/>
      <c r="BB47" s="87"/>
      <c r="BC47" s="87"/>
      <c r="BD47" s="87"/>
      <c r="BG47" s="14">
        <f t="shared" si="8"/>
        <v>44186</v>
      </c>
      <c r="BH47" s="14" t="str">
        <f t="shared" si="10"/>
        <v>21/12/20 - 27/12/20</v>
      </c>
      <c r="BI47" s="50">
        <f>IFERROR(INDEX('Clients &amp; Data'!$L$11:$CQ$65, MATCH($AV$3, 'Clients &amp; Data'!$B$11:$B$65, 0), MATCH(CONCATENATE(BI36, " - ", $BG47), 'Clients &amp; Data'!$L$68:$CQ$68, 0)), "")</f>
        <v>30</v>
      </c>
      <c r="BJ47" s="50">
        <f>IF(OR($BB$5="", BI36=""), NA(), IFERROR(IF(OR($AV$3="", BK47="", BG47=""), NA(), IF(BJ35="", INDEX('Clients &amp; Data'!$F$11:$K$65, MATCH($AV$3, 'Clients &amp; Data'!$B$11:$B$65), MATCH(BI36, 'Clients &amp; Data'!$F$4:$K$4, 0)), IF(AND(BK46="", $BK47="X"), INDEX('Clients &amp; Data'!$L$11:$CQ$65, MATCH($AV$3, 'Clients &amp; Data'!$B$11:$B$65, 0), MATCH(CONCATENATE(BI36, " - ", $BG47), 'Clients &amp; Data'!$L$68:$CQ$68, 0)), BJ46+INDEX('Clients &amp; Data'!$F$11:$K$65, MATCH($AV$3, 'Clients &amp; Data'!$B$11:$B$65), MATCH(BI36, 'Clients &amp; Data'!$F$4:$K$4, 0))))), NA()))</f>
        <v>20</v>
      </c>
      <c r="BK47" s="12" t="str">
        <f>IF(BG47&lt;'Clients &amp; Data'!$CT$3, "", "X")</f>
        <v>X</v>
      </c>
      <c r="BO47" s="14">
        <f t="shared" si="9"/>
        <v>44186</v>
      </c>
      <c r="BP47" s="14" t="str">
        <f t="shared" si="11"/>
        <v>21/12/20 - 27/12/20</v>
      </c>
      <c r="BQ47" s="50">
        <f>IFERROR(INDEX('Clients &amp; Data'!$L$11:$CQ$65, MATCH($AV$3, 'Clients &amp; Data'!$B$11:$B$65, 0), MATCH(CONCATENATE(BQ36, " - ", $BG47), 'Clients &amp; Data'!$L$68:$CQ$68, 0)), "")</f>
        <v>20</v>
      </c>
      <c r="BR47" s="50">
        <f>IF(OR($BB$5="", BQ36=""), NA(), IFERROR(IF(OR($AV$3="", BS47="", BO47=""), NA(), IF(BR35="", INDEX('Clients &amp; Data'!$F$11:$K$65, MATCH($AV$3, 'Clients &amp; Data'!$B$11:$B$65), MATCH(BQ36, 'Clients &amp; Data'!$F$4:$K$4, 0)), IF(AND(BS46="", $BK47="X"), INDEX('Clients &amp; Data'!$L$11:$CQ$65, MATCH($AV$3, 'Clients &amp; Data'!$B$11:$B$65, 0), MATCH(CONCATENATE(BQ36, " - ", $BG47), 'Clients &amp; Data'!$L$68:$CQ$68, 0)), BR46+INDEX('Clients &amp; Data'!$F$11:$K$65, MATCH($AV$3, 'Clients &amp; Data'!$B$11:$B$65), MATCH(BQ36, 'Clients &amp; Data'!$F$4:$K$4, 0))))), NA()))</f>
        <v>20</v>
      </c>
      <c r="BS47" s="12" t="str">
        <f>IF(BO47&lt;'Clients &amp; Data'!$CT$3, "", "X")</f>
        <v>X</v>
      </c>
      <c r="BU47" s="90" t="str">
        <f>IF('Clients &amp; Data'!$B54="", "", 'Clients &amp; Data'!$B54)</f>
        <v/>
      </c>
    </row>
    <row r="48" spans="1:73"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87"/>
      <c r="AV48" s="87"/>
      <c r="AW48" s="87"/>
      <c r="AX48" s="87"/>
      <c r="AY48" s="87"/>
      <c r="AZ48" s="87"/>
      <c r="BA48" s="87"/>
      <c r="BB48" s="87"/>
      <c r="BC48" s="87"/>
      <c r="BD48" s="87"/>
      <c r="BG48" s="14">
        <f>IFERROR(BG49-7, "")</f>
        <v>44193</v>
      </c>
      <c r="BH48" s="14" t="str">
        <f t="shared" si="10"/>
        <v>28/12/20 - 03/01/21</v>
      </c>
      <c r="BI48" s="50">
        <f>IFERROR(INDEX('Clients &amp; Data'!$L$11:$CQ$65, MATCH($AV$3, 'Clients &amp; Data'!$B$11:$B$65, 0), MATCH(CONCATENATE(BI36, " - ", $BG48), 'Clients &amp; Data'!$L$68:$CQ$68, 0)), "")</f>
        <v>20</v>
      </c>
      <c r="BJ48" s="50">
        <f>IF(OR($BB$5="", BI36=""), NA(), IFERROR(IF(OR($AV$3="", BK48="", BG48=""), NA(), IF(BJ35="", INDEX('Clients &amp; Data'!$F$11:$K$65, MATCH($AV$3, 'Clients &amp; Data'!$B$11:$B$65), MATCH(BI36, 'Clients &amp; Data'!$F$4:$K$4, 0)), IF(AND(BK47="", $BK48="X"), INDEX('Clients &amp; Data'!$L$11:$CQ$65, MATCH($AV$3, 'Clients &amp; Data'!$B$11:$B$65, 0), MATCH(CONCATENATE(BI36, " - ", $BG48), 'Clients &amp; Data'!$L$68:$CQ$68, 0)), BJ47+INDEX('Clients &amp; Data'!$F$11:$K$65, MATCH($AV$3, 'Clients &amp; Data'!$B$11:$B$65), MATCH(BI36, 'Clients &amp; Data'!$F$4:$K$4, 0))))), NA()))</f>
        <v>20</v>
      </c>
      <c r="BK48" s="12" t="str">
        <f>IF(BG48&lt;'Clients &amp; Data'!$CT$3, "", "X")</f>
        <v>X</v>
      </c>
      <c r="BO48" s="14">
        <f>IFERROR(BO49-7, "")</f>
        <v>44193</v>
      </c>
      <c r="BP48" s="14" t="str">
        <f t="shared" si="11"/>
        <v>28/12/20 - 03/01/21</v>
      </c>
      <c r="BQ48" s="50">
        <f>IFERROR(INDEX('Clients &amp; Data'!$L$11:$CQ$65, MATCH($AV$3, 'Clients &amp; Data'!$B$11:$B$65, 0), MATCH(CONCATENATE(BQ36, " - ", $BG48), 'Clients &amp; Data'!$L$68:$CQ$68, 0)), "")</f>
        <v>20</v>
      </c>
      <c r="BR48" s="50">
        <f>IF(OR($BB$5="", BQ36=""), NA(), IFERROR(IF(OR($AV$3="", BS48="", BO48=""), NA(), IF(BR35="", INDEX('Clients &amp; Data'!$F$11:$K$65, MATCH($AV$3, 'Clients &amp; Data'!$B$11:$B$65), MATCH(BQ36, 'Clients &amp; Data'!$F$4:$K$4, 0)), IF(AND(BS47="", $BK48="X"), INDEX('Clients &amp; Data'!$L$11:$CQ$65, MATCH($AV$3, 'Clients &amp; Data'!$B$11:$B$65, 0), MATCH(CONCATENATE(BQ36, " - ", $BG48), 'Clients &amp; Data'!$L$68:$CQ$68, 0)), BR47+INDEX('Clients &amp; Data'!$F$11:$K$65, MATCH($AV$3, 'Clients &amp; Data'!$B$11:$B$65), MATCH(BQ36, 'Clients &amp; Data'!$F$4:$K$4, 0))))), NA()))</f>
        <v>20</v>
      </c>
      <c r="BS48" s="12" t="str">
        <f>IF(BO48&lt;'Clients &amp; Data'!$CT$3, "", "X")</f>
        <v>X</v>
      </c>
      <c r="BU48" s="90" t="str">
        <f>IF('Clients &amp; Data'!$B55="", "", 'Clients &amp; Data'!$B55)</f>
        <v/>
      </c>
    </row>
    <row r="49" spans="1:73"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87"/>
      <c r="AV49" s="87"/>
      <c r="AW49" s="87"/>
      <c r="AX49" s="87"/>
      <c r="AY49" s="87"/>
      <c r="AZ49" s="87"/>
      <c r="BA49" s="87"/>
      <c r="BB49" s="87"/>
      <c r="BC49" s="87"/>
      <c r="BD49" s="87"/>
      <c r="BG49" s="15">
        <f>'Clients &amp; Data'!$CT$2</f>
        <v>44200</v>
      </c>
      <c r="BH49" s="15" t="str">
        <f t="shared" si="10"/>
        <v>04/01/21 - 10/01/21</v>
      </c>
      <c r="BI49" s="51">
        <f>IFERROR(INDEX('Clients &amp; Data'!$L$11:$CQ$65, MATCH($AV$3, 'Clients &amp; Data'!$B$11:$B$65, 0), MATCH(CONCATENATE(BI36, " - ", $BG49), 'Clients &amp; Data'!$L$68:$CQ$68, 0)), "")</f>
        <v>20</v>
      </c>
      <c r="BJ49" s="51">
        <f>IF(OR($BB$5="", BI36=""), NA(), IFERROR(IF(OR($AV$3="", BK49="", BG49=""), NA(), IF(BJ35="", INDEX('Clients &amp; Data'!$F$11:$K$65, MATCH($AV$3, 'Clients &amp; Data'!$B$11:$B$65), MATCH(BI36, 'Clients &amp; Data'!$F$4:$K$4, 0)), IF(AND(BK48="", $BK49="X"), INDEX('Clients &amp; Data'!$L$11:$CQ$65, MATCH($AV$3, 'Clients &amp; Data'!$B$11:$B$65, 0), MATCH(CONCATENATE(BI36, " - ", $BG49), 'Clients &amp; Data'!$L$68:$CQ$68, 0)), BJ48+INDEX('Clients &amp; Data'!$F$11:$K$65, MATCH($AV$3, 'Clients &amp; Data'!$B$11:$B$65), MATCH(BI36, 'Clients &amp; Data'!$F$4:$K$4, 0))))), NA()))</f>
        <v>20</v>
      </c>
      <c r="BK49" s="10" t="str">
        <f>IF(BG49&lt;'Clients &amp; Data'!$CT$3, "", "X")</f>
        <v>X</v>
      </c>
      <c r="BO49" s="15">
        <f>'Clients &amp; Data'!$CT$2</f>
        <v>44200</v>
      </c>
      <c r="BP49" s="15" t="str">
        <f t="shared" si="11"/>
        <v>04/01/21 - 10/01/21</v>
      </c>
      <c r="BQ49" s="51">
        <f>IFERROR(INDEX('Clients &amp; Data'!$L$11:$CQ$65, MATCH($AV$3, 'Clients &amp; Data'!$B$11:$B$65, 0), MATCH(CONCATENATE(BQ36, " - ", $BG49), 'Clients &amp; Data'!$L$68:$CQ$68, 0)), "")</f>
        <v>20</v>
      </c>
      <c r="BR49" s="51">
        <f>IF(OR($BB$5="", BQ36=""), NA(), IFERROR(IF(OR($AV$3="", BS49="", BO49=""), NA(), IF(BR35="", INDEX('Clients &amp; Data'!$F$11:$K$65, MATCH($AV$3, 'Clients &amp; Data'!$B$11:$B$65), MATCH(BQ36, 'Clients &amp; Data'!$F$4:$K$4, 0)), IF(AND(BS48="", $BK49="X"), INDEX('Clients &amp; Data'!$L$11:$CQ$65, MATCH($AV$3, 'Clients &amp; Data'!$B$11:$B$65, 0), MATCH(CONCATENATE(BQ36, " - ", $BG49), 'Clients &amp; Data'!$L$68:$CQ$68, 0)), BR48+INDEX('Clients &amp; Data'!$F$11:$K$65, MATCH($AV$3, 'Clients &amp; Data'!$B$11:$B$65), MATCH(BQ36, 'Clients &amp; Data'!$F$4:$K$4, 0))))), NA()))</f>
        <v>20</v>
      </c>
      <c r="BS49" s="10" t="str">
        <f>IF(BO49&lt;'Clients &amp; Data'!$CT$3, "", "X")</f>
        <v>X</v>
      </c>
      <c r="BU49" s="90" t="str">
        <f>IF('Clients &amp; Data'!$B56="", "", 'Clients &amp; Data'!$B56)</f>
        <v/>
      </c>
    </row>
    <row r="50" spans="1:73"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87"/>
      <c r="AV50" s="87"/>
      <c r="AW50" s="87"/>
      <c r="AX50" s="87"/>
      <c r="AY50" s="87"/>
      <c r="AZ50" s="87"/>
      <c r="BA50" s="87"/>
      <c r="BB50" s="87"/>
      <c r="BC50" s="87"/>
      <c r="BD50" s="87"/>
      <c r="BU50" s="90" t="str">
        <f>IF('Clients &amp; Data'!$B57="", "", 'Clients &amp; Data'!$B57)</f>
        <v/>
      </c>
    </row>
    <row r="51" spans="1:73"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87"/>
      <c r="AV51" s="87"/>
      <c r="AW51" s="87"/>
      <c r="AX51" s="87"/>
      <c r="AY51" s="87"/>
      <c r="AZ51" s="87"/>
      <c r="BA51" s="87"/>
      <c r="BB51" s="87"/>
      <c r="BC51" s="87"/>
      <c r="BD51" s="87"/>
      <c r="BU51" s="90" t="str">
        <f>IF('Clients &amp; Data'!$B58="", "", 'Clients &amp; Data'!$B58)</f>
        <v/>
      </c>
    </row>
    <row r="52" spans="1:73"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87"/>
      <c r="AV52" s="87"/>
      <c r="AW52" s="87"/>
      <c r="AX52" s="87"/>
      <c r="AY52" s="87"/>
      <c r="AZ52" s="87"/>
      <c r="BA52" s="87"/>
      <c r="BB52" s="87"/>
      <c r="BC52" s="87"/>
      <c r="BD52" s="87"/>
      <c r="BU52" s="90" t="str">
        <f>IF('Clients &amp; Data'!$B59="", "", 'Clients &amp; Data'!$B59)</f>
        <v/>
      </c>
    </row>
    <row r="53" spans="1:73"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87"/>
      <c r="AV53" s="87"/>
      <c r="AW53" s="87"/>
      <c r="AX53" s="87"/>
      <c r="AY53" s="87"/>
      <c r="AZ53" s="87"/>
      <c r="BA53" s="87"/>
      <c r="BB53" s="87"/>
      <c r="BC53" s="87"/>
      <c r="BD53" s="87"/>
      <c r="BU53" s="90" t="str">
        <f>IF('Clients &amp; Data'!$B60="", "", 'Clients &amp; Data'!$B60)</f>
        <v/>
      </c>
    </row>
    <row r="54" spans="1:73"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87"/>
      <c r="AV54" s="87"/>
      <c r="AW54" s="87"/>
      <c r="AX54" s="87"/>
      <c r="AY54" s="87"/>
      <c r="AZ54" s="87"/>
      <c r="BA54" s="87"/>
      <c r="BB54" s="87"/>
      <c r="BC54" s="87"/>
      <c r="BD54" s="87"/>
      <c r="BU54" s="90" t="str">
        <f>IF('Clients &amp; Data'!$B61="", "", 'Clients &amp; Data'!$B61)</f>
        <v/>
      </c>
    </row>
    <row r="55" spans="1:73"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87"/>
      <c r="AV55" s="87"/>
      <c r="AW55" s="87"/>
      <c r="AX55" s="87"/>
      <c r="AY55" s="87"/>
      <c r="AZ55" s="87"/>
      <c r="BA55" s="87"/>
      <c r="BB55" s="87"/>
      <c r="BC55" s="87"/>
      <c r="BD55" s="87"/>
      <c r="BU55" s="90" t="str">
        <f>IF('Clients &amp; Data'!$B62="", "", 'Clients &amp; Data'!$B62)</f>
        <v/>
      </c>
    </row>
    <row r="56" spans="1:73"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87"/>
      <c r="AV56" s="87"/>
      <c r="AW56" s="87"/>
      <c r="AX56" s="87"/>
      <c r="AY56" s="87"/>
      <c r="AZ56" s="87"/>
      <c r="BA56" s="87"/>
      <c r="BB56" s="87"/>
      <c r="BC56" s="87"/>
      <c r="BD56" s="87"/>
      <c r="BU56" s="90" t="str">
        <f>IF('Clients &amp; Data'!$B63="", "", 'Clients &amp; Data'!$B63)</f>
        <v/>
      </c>
    </row>
    <row r="57" spans="1:73"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87"/>
      <c r="AV57" s="87"/>
      <c r="AW57" s="87"/>
      <c r="AX57" s="87"/>
      <c r="AY57" s="87"/>
      <c r="AZ57" s="87"/>
      <c r="BA57" s="87"/>
      <c r="BB57" s="87"/>
      <c r="BC57" s="87"/>
      <c r="BD57" s="87"/>
      <c r="BU57" s="90" t="str">
        <f>IF('Clients &amp; Data'!$B64="", "", 'Clients &amp; Data'!$B64)</f>
        <v/>
      </c>
    </row>
    <row r="58" spans="1:73"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87"/>
      <c r="AV58" s="87"/>
      <c r="AW58" s="87"/>
      <c r="AX58" s="87"/>
      <c r="AY58" s="87"/>
      <c r="AZ58" s="87"/>
      <c r="BA58" s="87"/>
      <c r="BB58" s="87"/>
      <c r="BC58" s="87"/>
      <c r="BD58" s="87"/>
      <c r="BU58" s="91" t="str">
        <f>IF('Clients &amp; Data'!$B65="", "", 'Clients &amp; Data'!$B65)</f>
        <v/>
      </c>
    </row>
    <row r="59" spans="1:73"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87"/>
      <c r="AV59" s="87"/>
      <c r="AW59" s="87"/>
      <c r="AX59" s="87"/>
      <c r="AY59" s="87"/>
      <c r="AZ59" s="87"/>
      <c r="BA59" s="87"/>
      <c r="BB59" s="87"/>
      <c r="BC59" s="87"/>
      <c r="BD59" s="87"/>
    </row>
    <row r="60" spans="1:73"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87"/>
      <c r="AV60" s="87"/>
      <c r="AW60" s="87"/>
      <c r="AX60" s="87"/>
      <c r="AY60" s="87"/>
      <c r="AZ60" s="87"/>
      <c r="BA60" s="87"/>
      <c r="BB60" s="87"/>
      <c r="BC60" s="87"/>
      <c r="BD60" s="87"/>
    </row>
    <row r="61" spans="1:73"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87"/>
      <c r="AV61" s="87"/>
      <c r="AW61" s="87"/>
      <c r="AX61" s="87"/>
      <c r="AY61" s="87"/>
      <c r="AZ61" s="87"/>
      <c r="BA61" s="87"/>
      <c r="BB61" s="87"/>
      <c r="BC61" s="87"/>
      <c r="BD61" s="87"/>
    </row>
    <row r="62" spans="1:73"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87"/>
      <c r="AV62" s="87"/>
      <c r="AW62" s="87"/>
      <c r="AX62" s="87"/>
      <c r="AY62" s="87"/>
      <c r="AZ62" s="87"/>
      <c r="BA62" s="87"/>
      <c r="BB62" s="87"/>
      <c r="BC62" s="87"/>
      <c r="BD62" s="87"/>
    </row>
    <row r="63" spans="1:73"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87"/>
      <c r="AV63" s="87"/>
      <c r="AW63" s="87"/>
      <c r="AX63" s="87"/>
      <c r="AY63" s="87"/>
      <c r="AZ63" s="87"/>
      <c r="BA63" s="87"/>
      <c r="BB63" s="87"/>
      <c r="BC63" s="87"/>
      <c r="BD63" s="87"/>
    </row>
    <row r="64" spans="1:73"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87"/>
      <c r="AV64" s="87"/>
      <c r="AW64" s="87"/>
      <c r="AX64" s="87"/>
      <c r="AY64" s="87"/>
      <c r="AZ64" s="87"/>
      <c r="BA64" s="87"/>
      <c r="BB64" s="87"/>
      <c r="BC64" s="87"/>
      <c r="BD64" s="87"/>
    </row>
    <row r="65" spans="1:57"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87"/>
      <c r="AV65" s="87"/>
      <c r="AW65" s="87"/>
      <c r="AX65" s="87"/>
      <c r="AY65" s="87"/>
      <c r="AZ65" s="87"/>
      <c r="BA65" s="87"/>
      <c r="BB65" s="87"/>
      <c r="BC65" s="87"/>
      <c r="BD65" s="87"/>
    </row>
    <row r="66" spans="1:57"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87"/>
      <c r="AV66" s="87"/>
      <c r="AW66" s="87"/>
      <c r="AX66" s="87"/>
      <c r="AY66" s="87"/>
      <c r="AZ66" s="87"/>
      <c r="BA66" s="87"/>
      <c r="BB66" s="87"/>
      <c r="BC66" s="87"/>
      <c r="BD66" s="87"/>
    </row>
    <row r="67" spans="1:57"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87"/>
      <c r="AV67" s="87"/>
      <c r="AW67" s="87"/>
      <c r="AX67" s="87"/>
      <c r="AY67" s="87"/>
      <c r="AZ67" s="87"/>
      <c r="BA67" s="87"/>
      <c r="BB67" s="87"/>
      <c r="BC67" s="87"/>
      <c r="BD67" s="87"/>
    </row>
    <row r="68" spans="1:57"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87"/>
      <c r="AV68" s="87"/>
      <c r="AW68" s="87"/>
      <c r="AX68" s="87"/>
      <c r="AY68" s="87"/>
      <c r="AZ68" s="87"/>
      <c r="BA68" s="87"/>
      <c r="BB68" s="87"/>
      <c r="BC68" s="87"/>
      <c r="BD68" s="87"/>
    </row>
    <row r="69" spans="1:57"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87"/>
      <c r="AV69" s="87"/>
      <c r="AW69" s="87"/>
      <c r="AX69" s="87"/>
      <c r="AY69" s="87"/>
      <c r="AZ69" s="87"/>
      <c r="BA69" s="87"/>
      <c r="BB69" s="87"/>
      <c r="BC69" s="87"/>
      <c r="BD69" s="87"/>
    </row>
    <row r="70" spans="1:57"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87"/>
      <c r="AV70" s="87"/>
      <c r="AW70" s="87"/>
      <c r="AX70" s="87"/>
      <c r="AY70" s="87"/>
      <c r="AZ70" s="87"/>
      <c r="BA70" s="87"/>
      <c r="BB70" s="87"/>
      <c r="BC70" s="87"/>
      <c r="BD70" s="87"/>
    </row>
    <row r="71" spans="1:57"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87"/>
      <c r="AV71" s="87"/>
      <c r="AW71" s="87"/>
      <c r="AX71" s="87"/>
      <c r="AY71" s="87"/>
      <c r="AZ71" s="87"/>
      <c r="BA71" s="87"/>
      <c r="BB71" s="87"/>
      <c r="BC71" s="87"/>
      <c r="BD71" s="87"/>
    </row>
    <row r="72" spans="1:57"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87"/>
      <c r="AV72" s="87"/>
      <c r="AW72" s="87"/>
      <c r="AX72" s="87"/>
      <c r="AY72" s="87"/>
      <c r="AZ72" s="87"/>
      <c r="BA72" s="87"/>
      <c r="BB72" s="87"/>
      <c r="BC72" s="87"/>
      <c r="BD72" s="87"/>
    </row>
    <row r="73" spans="1:57"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87"/>
      <c r="AV73" s="87"/>
      <c r="AW73" s="87"/>
      <c r="AX73" s="87"/>
      <c r="AY73" s="87"/>
      <c r="AZ73" s="87"/>
      <c r="BA73" s="87"/>
      <c r="BB73" s="87"/>
      <c r="BC73" s="87"/>
      <c r="BD73" s="87"/>
    </row>
    <row r="74" spans="1:57"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87"/>
      <c r="AV74" s="87"/>
      <c r="AW74" s="87"/>
      <c r="AX74" s="87"/>
      <c r="AY74" s="87"/>
      <c r="AZ74" s="87"/>
      <c r="BA74" s="87"/>
      <c r="BB74" s="87"/>
      <c r="BC74" s="87"/>
      <c r="BD74" s="87"/>
    </row>
    <row r="75" spans="1:57"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87"/>
      <c r="AV75" s="87"/>
      <c r="AW75" s="87"/>
      <c r="AX75" s="87"/>
      <c r="AY75" s="87"/>
      <c r="AZ75" s="87"/>
      <c r="BA75" s="87"/>
      <c r="BB75" s="87"/>
      <c r="BC75" s="87"/>
      <c r="BD75" s="87"/>
    </row>
    <row r="76" spans="1:57"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87"/>
      <c r="AV76" s="87"/>
      <c r="AW76" s="87"/>
      <c r="AX76" s="87"/>
      <c r="AY76" s="87"/>
      <c r="AZ76" s="87"/>
      <c r="BA76" s="87"/>
      <c r="BB76" s="87"/>
      <c r="BC76" s="87"/>
      <c r="BD76" s="87"/>
    </row>
    <row r="77" spans="1:57" hidden="1" x14ac:dyDescent="0.25">
      <c r="A77" s="120"/>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row>
    <row r="78" spans="1:57" hidden="1" x14ac:dyDescent="0.25">
      <c r="A78" s="120"/>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c r="BA78" s="120"/>
      <c r="BB78" s="120"/>
      <c r="BC78" s="120"/>
      <c r="BD78" s="120"/>
      <c r="BE78" s="120"/>
    </row>
  </sheetData>
  <sheetProtection algorithmName="SHA-512" hashValue="DOs0hkWFq6R4GIToAKg1/ejFOkssZph2oVBkPx2Zp8OyTo4K6TvPHosZMFrvhusCbjLUD8k0lMoz6Rj3IcglqQ==" saltValue="WjFenXUG8ANXOeY4qcncsA==" spinCount="100000" sheet="1" objects="1" scenarios="1"/>
  <mergeCells count="11">
    <mergeCell ref="AG9:AH9"/>
    <mergeCell ref="AI9:AL9"/>
    <mergeCell ref="J9:K9"/>
    <mergeCell ref="L9:O9"/>
    <mergeCell ref="B2:AS3"/>
    <mergeCell ref="AV2:BC2"/>
    <mergeCell ref="AV3:BC3"/>
    <mergeCell ref="B4:AS4"/>
    <mergeCell ref="B6:AS6"/>
    <mergeCell ref="AV5:BA5"/>
    <mergeCell ref="BB5:BC5"/>
  </mergeCells>
  <dataValidations count="2">
    <dataValidation type="list" allowBlank="1" showInputMessage="1" showErrorMessage="1" sqref="BB5" xr:uid="{57F385D4-23D3-47F7-95CA-11A2745E0BC5}">
      <formula1>$BM$3:$BM$4</formula1>
    </dataValidation>
    <dataValidation type="list" allowBlank="1" showInputMessage="1" showErrorMessage="1" sqref="AV3:BC3" xr:uid="{25341F59-C3DF-4ED9-88F3-C31135F06D7C}">
      <formula1>$BU$3:$BU$58</formula1>
    </dataValidation>
  </dataValidations>
  <pageMargins left="0.7" right="0.7" top="0.75" bottom="0.75" header="0.3" footer="0.3"/>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44873-BB95-4947-8900-F986D69D12FC}">
  <sheetPr>
    <tabColor rgb="FF207144"/>
  </sheetPr>
  <dimension ref="A1:BO33"/>
  <sheetViews>
    <sheetView zoomScaleNormal="100" workbookViewId="0"/>
  </sheetViews>
  <sheetFormatPr defaultColWidth="0" defaultRowHeight="15" zeroHeight="1" x14ac:dyDescent="0.25"/>
  <cols>
    <col min="1" max="56" width="2.85546875" style="1" customWidth="1"/>
    <col min="57" max="58" width="2.85546875" style="1" hidden="1" customWidth="1"/>
    <col min="59" max="59" width="20" style="1" hidden="1" customWidth="1"/>
    <col min="60" max="62" width="11.42578125" style="1" hidden="1" customWidth="1"/>
    <col min="63" max="64" width="8.5703125" style="1" hidden="1" customWidth="1"/>
    <col min="65" max="65" width="11.42578125" style="1" hidden="1" customWidth="1"/>
    <col min="66" max="66" width="2.85546875" style="1" hidden="1" customWidth="1"/>
    <col min="67" max="67" width="17.140625" style="1" hidden="1" customWidth="1"/>
    <col min="68" max="16384" width="2.85546875" style="1" hidden="1"/>
  </cols>
  <sheetData>
    <row r="1" spans="1:67"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87"/>
      <c r="AV1" s="87"/>
      <c r="AW1" s="87"/>
      <c r="AX1" s="87"/>
      <c r="AY1" s="87"/>
      <c r="AZ1" s="87"/>
      <c r="BA1" s="87"/>
      <c r="BB1" s="87"/>
      <c r="BC1" s="87"/>
      <c r="BD1" s="87"/>
    </row>
    <row r="2" spans="1:67" x14ac:dyDescent="0.25">
      <c r="A2" s="2"/>
      <c r="B2" s="229" t="str">
        <f>CONCATENATE("Staff Social Media Report", IF($AV$3="", "", " - "), IF($AV$3="", "", $AV$3))</f>
        <v>Staff Social Media Report - Staff 1</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1"/>
      <c r="AT2" s="2"/>
      <c r="AU2" s="87"/>
      <c r="AV2" s="127" t="s">
        <v>38</v>
      </c>
      <c r="AW2" s="128"/>
      <c r="AX2" s="128"/>
      <c r="AY2" s="128"/>
      <c r="AZ2" s="128"/>
      <c r="BA2" s="128"/>
      <c r="BB2" s="128"/>
      <c r="BC2" s="129"/>
      <c r="BD2" s="87"/>
      <c r="BO2" s="11" t="s">
        <v>7</v>
      </c>
    </row>
    <row r="3" spans="1:67" x14ac:dyDescent="0.25">
      <c r="A3" s="2"/>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4"/>
      <c r="AT3" s="2"/>
      <c r="AU3" s="87"/>
      <c r="AV3" s="221" t="s">
        <v>24</v>
      </c>
      <c r="AW3" s="222"/>
      <c r="AX3" s="222"/>
      <c r="AY3" s="222"/>
      <c r="AZ3" s="222"/>
      <c r="BA3" s="222"/>
      <c r="BB3" s="222"/>
      <c r="BC3" s="223"/>
      <c r="BD3" s="87"/>
      <c r="BH3" s="11" t="str">
        <f>'Clients &amp; Data'!$CT$37</f>
        <v>Fail</v>
      </c>
      <c r="BI3" s="11" t="str">
        <f>'Clients &amp; Data'!$CT$38</f>
        <v>Warning</v>
      </c>
      <c r="BJ3" s="11" t="str">
        <f>'Clients &amp; Data'!$CT$36</f>
        <v>Pass</v>
      </c>
      <c r="BM3" s="7"/>
      <c r="BO3" s="7"/>
    </row>
    <row r="4" spans="1:67" x14ac:dyDescent="0.25">
      <c r="A4" s="2"/>
      <c r="B4" s="220" t="str">
        <f>IFERROR(CONCATENATE(TEXT('Client Report'!$BG$5, "ddd, dd mmmm yyyy"), " - ", TEXT('Client Report'!$BG$17+6, "ddd, dd mmmm yyyy")), "")</f>
        <v>Mon, 12 October 2020 - Sun, 10 January 2021</v>
      </c>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
      <c r="AU4" s="87"/>
      <c r="AV4" s="87"/>
      <c r="AW4" s="87"/>
      <c r="AX4" s="87"/>
      <c r="AY4" s="87"/>
      <c r="AZ4" s="87"/>
      <c r="BA4" s="87"/>
      <c r="BB4" s="87"/>
      <c r="BC4" s="87"/>
      <c r="BD4" s="87"/>
      <c r="BG4" s="9" t="str">
        <f>IF('Intro &amp; Setup'!$AF27="", "", 'Intro &amp; Setup'!$AF27)</f>
        <v>Facebook Page Likes</v>
      </c>
      <c r="BH4" s="52" cm="1">
        <f t="array" aca="1" ref="BH4" ca="1">IF(OR($BG4="", $AV$3=""), "", IFERROR(INDEX('Clients &amp; Data'!$JM$3:$KD$3, 'Clients &amp; Data'!$JL$3, MATCH(CONCATENATE($BG4, " - ", BH$3), 'Clients &amp; Data'!$JM$6:$KD$6, 0)), ""))</f>
        <v>1</v>
      </c>
      <c r="BI4" s="53" cm="1">
        <f t="array" aca="1" ref="BI4" ca="1">IF(OR($BG4="", $AV$3=""), "", IFERROR(INDEX('Clients &amp; Data'!$JM$3:$KD$3, 'Clients &amp; Data'!$JL$3, MATCH(CONCATENATE($BG4, " - ", BI$3), 'Clients &amp; Data'!$JM$6:$KD$6, 0)), ""))</f>
        <v>0</v>
      </c>
      <c r="BJ4" s="54" cm="1">
        <f t="array" aca="1" ref="BJ4" ca="1">IF(OR($BG4="", $AV$3=""), "", IFERROR(INDEX('Clients &amp; Data'!$JM$3:$KD$3, 'Clients &amp; Data'!$JL$3, MATCH(CONCATENATE($BG4, " - ", BJ$3), 'Clients &amp; Data'!$JM$6:$KD$6, 0)), ""))</f>
        <v>3</v>
      </c>
      <c r="BM4" s="9" t="s">
        <v>15</v>
      </c>
      <c r="BO4" s="89" t="str">
        <f>IF('Intro &amp; Setup'!$B23="", "", 'Intro &amp; Setup'!$B23)</f>
        <v>Staff 1</v>
      </c>
    </row>
    <row r="5" spans="1:67"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87"/>
      <c r="AV5" s="87"/>
      <c r="AW5" s="87"/>
      <c r="AX5" s="87"/>
      <c r="AY5" s="87"/>
      <c r="AZ5" s="87"/>
      <c r="BA5" s="87"/>
      <c r="BB5" s="87"/>
      <c r="BC5" s="87"/>
      <c r="BD5" s="87"/>
      <c r="BG5" s="12" t="str">
        <f>IF('Intro &amp; Setup'!$AF28="", "", 'Intro &amp; Setup'!$AF28)</f>
        <v>Facebook Reach</v>
      </c>
      <c r="BH5" s="55" cm="1">
        <f t="array" aca="1" ref="BH5" ca="1">IF(OR($BG5="", $AV$3=""), "", IFERROR(INDEX('Clients &amp; Data'!$JM$3:$KD$3, 'Clients &amp; Data'!$JL$3, MATCH(CONCATENATE($BG5, " - ", BH$3), 'Clients &amp; Data'!$JM$6:$KD$6, 0)), ""))</f>
        <v>0</v>
      </c>
      <c r="BI5" s="56" cm="1">
        <f t="array" aca="1" ref="BI5" ca="1">IF(OR($BG5="", $AV$3=""), "", IFERROR(INDEX('Clients &amp; Data'!$JM$3:$KD$3, 'Clients &amp; Data'!$JL$3, MATCH(CONCATENATE($BG5, " - ", BI$3), 'Clients &amp; Data'!$JM$6:$KD$6, 0)), ""))</f>
        <v>1</v>
      </c>
      <c r="BJ5" s="57" cm="1">
        <f t="array" aca="1" ref="BJ5" ca="1">IF(OR($BG5="", $AV$3=""), "", IFERROR(INDEX('Clients &amp; Data'!$JM$3:$KD$3, 'Clients &amp; Data'!$JL$3, MATCH(CONCATENATE($BG5, " - ", BJ$3), 'Clients &amp; Data'!$JM$6:$KD$6, 0)), ""))</f>
        <v>4</v>
      </c>
      <c r="BM5" s="10" t="s">
        <v>16</v>
      </c>
      <c r="BO5" s="90" t="str">
        <f>IF('Intro &amp; Setup'!$B24="", "", 'Intro &amp; Setup'!$B24)</f>
        <v/>
      </c>
    </row>
    <row r="6" spans="1:67" x14ac:dyDescent="0.25">
      <c r="A6" s="2"/>
      <c r="B6" s="127" t="str">
        <f>CONCATENATE("Report generated by ", 'Intro &amp; Setup'!$H$16)</f>
        <v>Report generated by Your Business</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9"/>
      <c r="AT6" s="2"/>
      <c r="AU6" s="87"/>
      <c r="AV6" s="87"/>
      <c r="AW6" s="87"/>
      <c r="AX6" s="87"/>
      <c r="AY6" s="87"/>
      <c r="AZ6" s="87"/>
      <c r="BA6" s="87"/>
      <c r="BB6" s="87"/>
      <c r="BC6" s="87"/>
      <c r="BD6" s="87"/>
      <c r="BG6" s="12" t="str">
        <f>IF('Intro &amp; Setup'!$AF29="", "", 'Intro &amp; Setup'!$AF29)</f>
        <v>Instagram Likes</v>
      </c>
      <c r="BH6" s="55" cm="1">
        <f t="array" aca="1" ref="BH6" ca="1">IF(OR($BG6="", $AV$3=""), "", IFERROR(INDEX('Clients &amp; Data'!$JM$3:$KD$3, 'Clients &amp; Data'!$JL$3, MATCH(CONCATENATE($BG6, " - ", BH$3), 'Clients &amp; Data'!$JM$6:$KD$6, 0)), ""))</f>
        <v>0</v>
      </c>
      <c r="BI6" s="56" cm="1">
        <f t="array" aca="1" ref="BI6" ca="1">IF(OR($BG6="", $AV$3=""), "", IFERROR(INDEX('Clients &amp; Data'!$JM$3:$KD$3, 'Clients &amp; Data'!$JL$3, MATCH(CONCATENATE($BG6, " - ", BI$3), 'Clients &amp; Data'!$JM$6:$KD$6, 0)), ""))</f>
        <v>1</v>
      </c>
      <c r="BJ6" s="57" cm="1">
        <f t="array" aca="1" ref="BJ6" ca="1">IF(OR($BG6="", $AV$3=""), "", IFERROR(INDEX('Clients &amp; Data'!$JM$3:$KD$3, 'Clients &amp; Data'!$JL$3, MATCH(CONCATENATE($BG6, " - ", BJ$3), 'Clients &amp; Data'!$JM$6:$KD$6, 0)), ""))</f>
        <v>4</v>
      </c>
      <c r="BO6" s="90" t="str">
        <f>IF('Intro &amp; Setup'!$B25="", "", 'Intro &amp; Setup'!$B25)</f>
        <v/>
      </c>
    </row>
    <row r="7" spans="1:67"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87"/>
      <c r="AV7" s="87"/>
      <c r="AW7" s="87"/>
      <c r="AX7" s="87"/>
      <c r="AY7" s="87"/>
      <c r="AZ7" s="87"/>
      <c r="BA7" s="87"/>
      <c r="BB7" s="87"/>
      <c r="BC7" s="87"/>
      <c r="BD7" s="87"/>
      <c r="BG7" s="12" t="str">
        <f>IF('Intro &amp; Setup'!$AF30="", "", 'Intro &amp; Setup'!$AF30)</f>
        <v>Instagram Reach</v>
      </c>
      <c r="BH7" s="55" cm="1">
        <f t="array" aca="1" ref="BH7" ca="1">IF(OR($BG7="", $AV$3=""), "", IFERROR(INDEX('Clients &amp; Data'!$JM$3:$KD$3, 'Clients &amp; Data'!$JL$3, MATCH(CONCATENATE($BG7, " - ", BH$3), 'Clients &amp; Data'!$JM$6:$KD$6, 0)), ""))</f>
        <v>0</v>
      </c>
      <c r="BI7" s="56" cm="1">
        <f t="array" aca="1" ref="BI7" ca="1">IF(OR($BG7="", $AV$3=""), "", IFERROR(INDEX('Clients &amp; Data'!$JM$3:$KD$3, 'Clients &amp; Data'!$JL$3, MATCH(CONCATENATE($BG7, " - ", BI$3), 'Clients &amp; Data'!$JM$6:$KD$6, 0)), ""))</f>
        <v>0</v>
      </c>
      <c r="BJ7" s="57" cm="1">
        <f t="array" aca="1" ref="BJ7" ca="1">IF(OR($BG7="", $AV$3=""), "", IFERROR(INDEX('Clients &amp; Data'!$JM$3:$KD$3, 'Clients &amp; Data'!$JL$3, MATCH(CONCATENATE($BG7, " - ", BJ$3), 'Clients &amp; Data'!$JM$6:$KD$6, 0)), ""))</f>
        <v>5</v>
      </c>
      <c r="BO7" s="90" t="str">
        <f>IF('Intro &amp; Setup'!$B26="", "", 'Intro &amp; Setup'!$B26)</f>
        <v/>
      </c>
    </row>
    <row r="8" spans="1:67"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87"/>
      <c r="AV8" s="87"/>
      <c r="AW8" s="87"/>
      <c r="AX8" s="87"/>
      <c r="AY8" s="87"/>
      <c r="AZ8" s="87"/>
      <c r="BA8" s="87"/>
      <c r="BB8" s="87"/>
      <c r="BC8" s="87"/>
      <c r="BD8" s="87"/>
      <c r="BG8" s="12" t="str">
        <f>IF('Intro &amp; Setup'!$AF31="", "", 'Intro &amp; Setup'!$AF31)</f>
        <v>Twitter Likes</v>
      </c>
      <c r="BH8" s="55" cm="1">
        <f t="array" aca="1" ref="BH8" ca="1">IF(OR($BG8="", $AV$3=""), "", IFERROR(INDEX('Clients &amp; Data'!$JM$3:$KD$3, 'Clients &amp; Data'!$JL$3, MATCH(CONCATENATE($BG8, " - ", BH$3), 'Clients &amp; Data'!$JM$6:$KD$6, 0)), ""))</f>
        <v>0</v>
      </c>
      <c r="BI8" s="56" cm="1">
        <f t="array" aca="1" ref="BI8" ca="1">IF(OR($BG8="", $AV$3=""), "", IFERROR(INDEX('Clients &amp; Data'!$JM$3:$KD$3, 'Clients &amp; Data'!$JL$3, MATCH(CONCATENATE($BG8, " - ", BI$3), 'Clients &amp; Data'!$JM$6:$KD$6, 0)), ""))</f>
        <v>0</v>
      </c>
      <c r="BJ8" s="57" cm="1">
        <f t="array" aca="1" ref="BJ8" ca="1">IF(OR($BG8="", $AV$3=""), "", IFERROR(INDEX('Clients &amp; Data'!$JM$3:$KD$3, 'Clients &amp; Data'!$JL$3, MATCH(CONCATENATE($BG8, " - ", BJ$3), 'Clients &amp; Data'!$JM$6:$KD$6, 0)), ""))</f>
        <v>5</v>
      </c>
      <c r="BO8" s="90" t="str">
        <f>IF('Intro &amp; Setup'!$B27="", "", 'Intro &amp; Setup'!$B27)</f>
        <v/>
      </c>
    </row>
    <row r="9" spans="1:67" x14ac:dyDescent="0.25">
      <c r="A9" s="2"/>
      <c r="B9" s="2"/>
      <c r="C9" s="2"/>
      <c r="D9" s="2"/>
      <c r="E9" s="2"/>
      <c r="F9" s="2"/>
      <c r="G9" s="2"/>
      <c r="H9" s="2"/>
      <c r="I9" s="2"/>
      <c r="J9" s="2"/>
      <c r="K9" s="2"/>
      <c r="L9" s="2"/>
      <c r="M9" s="2"/>
      <c r="N9" s="2"/>
      <c r="O9" s="2"/>
      <c r="P9" s="2"/>
      <c r="Q9" s="2"/>
      <c r="R9" s="2"/>
      <c r="S9" s="2"/>
      <c r="T9" s="2"/>
      <c r="U9" s="2"/>
      <c r="V9" s="2"/>
      <c r="W9" s="2"/>
      <c r="X9" s="247" t="s">
        <v>45</v>
      </c>
      <c r="Y9" s="248"/>
      <c r="Z9" s="248"/>
      <c r="AA9" s="248"/>
      <c r="AB9" s="249"/>
      <c r="AC9" s="241">
        <f>IF($AV$3="", "", COUNTIF('Clients &amp; Data'!$C$11:$C$65, $AV$3))</f>
        <v>1</v>
      </c>
      <c r="AD9" s="242"/>
      <c r="AE9" s="242"/>
      <c r="AF9" s="243"/>
      <c r="AG9" s="2"/>
      <c r="AH9" s="247" t="s">
        <v>44</v>
      </c>
      <c r="AI9" s="248"/>
      <c r="AJ9" s="248"/>
      <c r="AK9" s="248"/>
      <c r="AL9" s="248"/>
      <c r="AM9" s="248"/>
      <c r="AN9" s="255">
        <f>IF($AV$3="", "", IFERROR(AVERAGEIF('Clients &amp; Data'!$C$11:$C$65, $AV$3, 'Clients &amp; Data'!$KF$11:$KF$65), ""))</f>
        <v>1.0882758620689654</v>
      </c>
      <c r="AO9" s="256"/>
      <c r="AP9" s="256"/>
      <c r="AQ9" s="256"/>
      <c r="AR9" s="256"/>
      <c r="AS9" s="257"/>
      <c r="AT9" s="2"/>
      <c r="AU9" s="87"/>
      <c r="AV9" s="87"/>
      <c r="AW9" s="87"/>
      <c r="AX9" s="87"/>
      <c r="AY9" s="87"/>
      <c r="AZ9" s="87"/>
      <c r="BA9" s="87"/>
      <c r="BB9" s="87"/>
      <c r="BC9" s="87"/>
      <c r="BD9" s="87"/>
      <c r="BG9" s="10" t="str">
        <f>IF('Intro &amp; Setup'!$AF32="", "", 'Intro &amp; Setup'!$AF32)</f>
        <v>Twitter Retweets</v>
      </c>
      <c r="BH9" s="58" cm="1">
        <f t="array" aca="1" ref="BH9" ca="1">IF(OR($BG9="", $AV$3=""), "", IFERROR(INDEX('Clients &amp; Data'!$JM$3:$KD$3, 'Clients &amp; Data'!$JL$3, MATCH(CONCATENATE($BG9, " - ", BH$3), 'Clients &amp; Data'!$JM$6:$KD$6, 0)), ""))</f>
        <v>0</v>
      </c>
      <c r="BI9" s="59" cm="1">
        <f t="array" aca="1" ref="BI9" ca="1">IF(OR($BG9="", $AV$3=""), "", IFERROR(INDEX('Clients &amp; Data'!$JM$3:$KD$3, 'Clients &amp; Data'!$JL$3, MATCH(CONCATENATE($BG9, " - ", BI$3), 'Clients &amp; Data'!$JM$6:$KD$6, 0)), ""))</f>
        <v>0</v>
      </c>
      <c r="BJ9" s="60" cm="1">
        <f t="array" aca="1" ref="BJ9" ca="1">IF(OR($BG9="", $AV$3=""), "", IFERROR(INDEX('Clients &amp; Data'!$JM$3:$KD$3, 'Clients &amp; Data'!$JL$3, MATCH(CONCATENATE($BG9, " - ", BJ$3), 'Clients &amp; Data'!$JM$6:$KD$6, 0)), ""))</f>
        <v>5</v>
      </c>
      <c r="BO9" s="90" t="str">
        <f>IF('Intro &amp; Setup'!$B28="", "", 'Intro &amp; Setup'!$B28)</f>
        <v/>
      </c>
    </row>
    <row r="10" spans="1:67" x14ac:dyDescent="0.25">
      <c r="A10" s="2"/>
      <c r="B10" s="2"/>
      <c r="C10" s="2"/>
      <c r="D10" s="2"/>
      <c r="E10" s="2"/>
      <c r="F10" s="2"/>
      <c r="G10" s="2"/>
      <c r="H10" s="2"/>
      <c r="I10" s="2"/>
      <c r="J10" s="2"/>
      <c r="K10" s="2"/>
      <c r="L10" s="2"/>
      <c r="M10" s="2"/>
      <c r="N10" s="2"/>
      <c r="O10" s="2"/>
      <c r="P10" s="2"/>
      <c r="Q10" s="2"/>
      <c r="R10" s="2"/>
      <c r="S10" s="2"/>
      <c r="T10" s="2"/>
      <c r="U10" s="2"/>
      <c r="V10" s="2"/>
      <c r="W10" s="2"/>
      <c r="X10" s="250"/>
      <c r="Y10" s="251"/>
      <c r="Z10" s="251"/>
      <c r="AA10" s="251"/>
      <c r="AB10" s="252"/>
      <c r="AC10" s="244"/>
      <c r="AD10" s="245"/>
      <c r="AE10" s="245"/>
      <c r="AF10" s="246"/>
      <c r="AG10" s="2"/>
      <c r="AH10" s="250"/>
      <c r="AI10" s="251"/>
      <c r="AJ10" s="251"/>
      <c r="AK10" s="251"/>
      <c r="AL10" s="251"/>
      <c r="AM10" s="251"/>
      <c r="AN10" s="258"/>
      <c r="AO10" s="259"/>
      <c r="AP10" s="259"/>
      <c r="AQ10" s="259"/>
      <c r="AR10" s="259"/>
      <c r="AS10" s="260"/>
      <c r="AT10" s="2"/>
      <c r="AU10" s="87"/>
      <c r="AV10" s="87"/>
      <c r="AW10" s="87"/>
      <c r="AX10" s="87"/>
      <c r="AY10" s="87"/>
      <c r="AZ10" s="87"/>
      <c r="BA10" s="87"/>
      <c r="BB10" s="87"/>
      <c r="BC10" s="87"/>
      <c r="BD10" s="87"/>
      <c r="BO10" s="90" t="str">
        <f>IF('Intro &amp; Setup'!$B29="", "", 'Intro &amp; Setup'!$B29)</f>
        <v/>
      </c>
    </row>
    <row r="11" spans="1:67" ht="1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87"/>
      <c r="AV11" s="87"/>
      <c r="AW11" s="87"/>
      <c r="AX11" s="87"/>
      <c r="AY11" s="87"/>
      <c r="AZ11" s="87"/>
      <c r="BA11" s="87"/>
      <c r="BB11" s="87"/>
      <c r="BC11" s="87"/>
      <c r="BD11" s="87"/>
      <c r="BO11" s="90" t="str">
        <f>IF('Intro &amp; Setup'!$B30="", "", 'Intro &amp; Setup'!$B30)</f>
        <v/>
      </c>
    </row>
    <row r="12" spans="1:67" ht="15" customHeight="1" x14ac:dyDescent="0.25">
      <c r="A12" s="2"/>
      <c r="B12" s="2"/>
      <c r="C12" s="2"/>
      <c r="D12" s="2"/>
      <c r="E12" s="2"/>
      <c r="F12" s="2"/>
      <c r="G12" s="2"/>
      <c r="H12" s="2"/>
      <c r="I12" s="2"/>
      <c r="J12" s="2"/>
      <c r="K12" s="2"/>
      <c r="L12" s="2"/>
      <c r="M12" s="2"/>
      <c r="N12" s="2"/>
      <c r="O12" s="2"/>
      <c r="P12" s="2"/>
      <c r="Q12" s="2"/>
      <c r="R12" s="2"/>
      <c r="S12" s="2"/>
      <c r="T12" s="2"/>
      <c r="U12" s="2"/>
      <c r="V12" s="2"/>
      <c r="W12" s="2"/>
      <c r="X12" s="86"/>
      <c r="Y12" s="86"/>
      <c r="Z12" s="86"/>
      <c r="AA12" s="86"/>
      <c r="AB12" s="86"/>
      <c r="AC12" s="86"/>
      <c r="AD12" s="86"/>
      <c r="AE12" s="86"/>
      <c r="AF12" s="86"/>
      <c r="AG12" s="86"/>
      <c r="AH12" s="86"/>
      <c r="AI12" s="86"/>
      <c r="AJ12" s="86"/>
      <c r="AK12" s="86"/>
      <c r="AL12" s="86"/>
      <c r="AM12" s="86"/>
      <c r="AN12" s="86"/>
      <c r="AO12" s="86"/>
      <c r="AP12" s="86"/>
      <c r="AQ12" s="86"/>
      <c r="AR12" s="86"/>
      <c r="AS12" s="86"/>
      <c r="AT12" s="2"/>
      <c r="AU12" s="87"/>
      <c r="AV12" s="87"/>
      <c r="AW12" s="87"/>
      <c r="AX12" s="87"/>
      <c r="AY12" s="87"/>
      <c r="AZ12" s="87"/>
      <c r="BA12" s="87"/>
      <c r="BB12" s="87"/>
      <c r="BC12" s="87"/>
      <c r="BD12" s="87"/>
      <c r="BG12" s="64" t="str">
        <f>$AP$25</f>
        <v>Achieved</v>
      </c>
      <c r="BH12" s="61">
        <f ca="1">SUM($BJ$4:$BJ$9)</f>
        <v>26</v>
      </c>
      <c r="BO12" s="90" t="str">
        <f>IF('Intro &amp; Setup'!$B31="", "", 'Intro &amp; Setup'!$B31)</f>
        <v/>
      </c>
    </row>
    <row r="13" spans="1:67" x14ac:dyDescent="0.25">
      <c r="A13" s="2"/>
      <c r="B13" s="2"/>
      <c r="C13" s="2"/>
      <c r="D13" s="2"/>
      <c r="E13" s="2"/>
      <c r="F13" s="2"/>
      <c r="G13" s="2"/>
      <c r="H13" s="2"/>
      <c r="I13" s="2"/>
      <c r="J13" s="2"/>
      <c r="K13" s="2"/>
      <c r="L13" s="2"/>
      <c r="M13" s="2"/>
      <c r="N13" s="2"/>
      <c r="O13" s="2"/>
      <c r="P13" s="2"/>
      <c r="Q13" s="2"/>
      <c r="R13" s="2"/>
      <c r="S13" s="2"/>
      <c r="T13" s="2"/>
      <c r="U13" s="2"/>
      <c r="V13" s="2"/>
      <c r="W13" s="2"/>
      <c r="X13" s="86"/>
      <c r="Y13" s="86"/>
      <c r="Z13" s="86"/>
      <c r="AA13" s="86"/>
      <c r="AB13" s="86"/>
      <c r="AC13" s="86"/>
      <c r="AD13" s="86"/>
      <c r="AE13" s="86"/>
      <c r="AF13" s="86"/>
      <c r="AG13" s="86"/>
      <c r="AH13" s="86"/>
      <c r="AI13" s="86"/>
      <c r="AJ13" s="86"/>
      <c r="AK13" s="86"/>
      <c r="AL13" s="86"/>
      <c r="AM13" s="86"/>
      <c r="AN13" s="86"/>
      <c r="AO13" s="86"/>
      <c r="AP13" s="86"/>
      <c r="AQ13" s="86"/>
      <c r="AR13" s="86"/>
      <c r="AS13" s="86"/>
      <c r="AT13" s="2"/>
      <c r="AU13" s="87"/>
      <c r="AV13" s="87"/>
      <c r="AW13" s="87"/>
      <c r="AX13" s="87"/>
      <c r="AY13" s="87"/>
      <c r="AZ13" s="87"/>
      <c r="BA13" s="87"/>
      <c r="BB13" s="87"/>
      <c r="BC13" s="87"/>
      <c r="BD13" s="87"/>
      <c r="BG13" s="64" t="str">
        <f>$AL$25</f>
        <v>Alert</v>
      </c>
      <c r="BH13" s="62">
        <f ca="1">SUM($BI$4:$BI$9)</f>
        <v>2</v>
      </c>
      <c r="BO13" s="91" t="str">
        <f>IF('Intro &amp; Setup'!$B32="", "", 'Intro &amp; Setup'!$B32)</f>
        <v/>
      </c>
    </row>
    <row r="14" spans="1:67" ht="15" customHeight="1" x14ac:dyDescent="0.25">
      <c r="A14" s="2"/>
      <c r="B14" s="2"/>
      <c r="C14" s="2"/>
      <c r="D14" s="2"/>
      <c r="E14" s="2"/>
      <c r="F14" s="2"/>
      <c r="G14" s="2"/>
      <c r="H14" s="2"/>
      <c r="I14" s="2"/>
      <c r="J14" s="2"/>
      <c r="K14" s="2"/>
      <c r="L14" s="2"/>
      <c r="M14" s="2"/>
      <c r="N14" s="2"/>
      <c r="O14" s="2"/>
      <c r="P14" s="2"/>
      <c r="Q14" s="2"/>
      <c r="R14" s="2"/>
      <c r="S14" s="2"/>
      <c r="T14" s="2"/>
      <c r="U14" s="2"/>
      <c r="V14" s="2"/>
      <c r="W14" s="2"/>
      <c r="X14" s="86"/>
      <c r="Y14" s="86"/>
      <c r="Z14" s="86"/>
      <c r="AA14" s="86"/>
      <c r="AB14" s="86"/>
      <c r="AC14" s="86"/>
      <c r="AD14" s="86"/>
      <c r="AE14" s="86"/>
      <c r="AF14" s="86"/>
      <c r="AG14" s="86"/>
      <c r="AH14" s="86"/>
      <c r="AI14" s="86"/>
      <c r="AJ14" s="86"/>
      <c r="AK14" s="86"/>
      <c r="AL14" s="86"/>
      <c r="AM14" s="86"/>
      <c r="AN14" s="86"/>
      <c r="AO14" s="86"/>
      <c r="AP14" s="86"/>
      <c r="AQ14" s="86"/>
      <c r="AR14" s="86"/>
      <c r="AS14" s="86"/>
      <c r="AT14" s="2"/>
      <c r="AU14" s="87"/>
      <c r="AV14" s="87"/>
      <c r="AW14" s="87"/>
      <c r="AX14" s="87"/>
      <c r="AY14" s="87"/>
      <c r="AZ14" s="87"/>
      <c r="BA14" s="87"/>
      <c r="BB14" s="87"/>
      <c r="BC14" s="87"/>
      <c r="BD14" s="87"/>
      <c r="BG14" s="64" t="str">
        <f>$AH$25</f>
        <v>Missed</v>
      </c>
      <c r="BH14" s="63">
        <f ca="1">SUM($BH$4:$BH$9)</f>
        <v>1</v>
      </c>
    </row>
    <row r="15" spans="1:67" ht="15" customHeight="1" x14ac:dyDescent="0.25">
      <c r="A15" s="2"/>
      <c r="B15" s="2"/>
      <c r="C15" s="2"/>
      <c r="D15" s="2"/>
      <c r="E15" s="2"/>
      <c r="F15" s="2"/>
      <c r="G15" s="2"/>
      <c r="H15" s="2"/>
      <c r="I15" s="2"/>
      <c r="J15" s="2"/>
      <c r="K15" s="2"/>
      <c r="L15" s="2"/>
      <c r="M15" s="2"/>
      <c r="N15" s="2"/>
      <c r="O15" s="2"/>
      <c r="P15" s="2"/>
      <c r="Q15" s="2"/>
      <c r="R15" s="2"/>
      <c r="S15" s="2"/>
      <c r="T15" s="2"/>
      <c r="U15" s="2"/>
      <c r="V15" s="2"/>
      <c r="W15" s="2"/>
      <c r="X15" s="86"/>
      <c r="Y15" s="86"/>
      <c r="Z15" s="86"/>
      <c r="AA15" s="86"/>
      <c r="AB15" s="86"/>
      <c r="AC15" s="86"/>
      <c r="AD15" s="86"/>
      <c r="AE15" s="86"/>
      <c r="AF15" s="86"/>
      <c r="AG15" s="86"/>
      <c r="AH15" s="86"/>
      <c r="AI15" s="86"/>
      <c r="AJ15" s="86"/>
      <c r="AK15" s="86"/>
      <c r="AL15" s="86"/>
      <c r="AM15" s="86"/>
      <c r="AN15" s="86"/>
      <c r="AO15" s="86"/>
      <c r="AP15" s="86"/>
      <c r="AQ15" s="86"/>
      <c r="AR15" s="86"/>
      <c r="AS15" s="86"/>
      <c r="AT15" s="2"/>
      <c r="AU15" s="87"/>
      <c r="AV15" s="87"/>
      <c r="AW15" s="87"/>
      <c r="AX15" s="87"/>
      <c r="AY15" s="87"/>
      <c r="AZ15" s="87"/>
      <c r="BA15" s="87"/>
      <c r="BB15" s="87"/>
      <c r="BC15" s="87"/>
      <c r="BD15" s="87"/>
    </row>
    <row r="16" spans="1:67" x14ac:dyDescent="0.25">
      <c r="A16" s="2"/>
      <c r="B16" s="2"/>
      <c r="C16" s="2"/>
      <c r="D16" s="2"/>
      <c r="E16" s="2"/>
      <c r="F16" s="2"/>
      <c r="G16" s="2"/>
      <c r="H16" s="2"/>
      <c r="I16" s="2"/>
      <c r="J16" s="2"/>
      <c r="K16" s="2"/>
      <c r="L16" s="2"/>
      <c r="M16" s="2"/>
      <c r="N16" s="2"/>
      <c r="O16" s="2"/>
      <c r="P16" s="2"/>
      <c r="Q16" s="2"/>
      <c r="R16" s="2"/>
      <c r="S16" s="2"/>
      <c r="T16" s="2"/>
      <c r="U16" s="2"/>
      <c r="V16" s="2"/>
      <c r="W16" s="2"/>
      <c r="X16" s="86"/>
      <c r="Y16" s="86"/>
      <c r="Z16" s="86"/>
      <c r="AA16" s="86"/>
      <c r="AB16" s="86"/>
      <c r="AC16" s="86"/>
      <c r="AD16" s="86"/>
      <c r="AE16" s="86"/>
      <c r="AF16" s="86"/>
      <c r="AG16" s="86"/>
      <c r="AH16" s="86"/>
      <c r="AI16" s="86"/>
      <c r="AJ16" s="86"/>
      <c r="AK16" s="86"/>
      <c r="AL16" s="86"/>
      <c r="AM16" s="86"/>
      <c r="AN16" s="86"/>
      <c r="AO16" s="86"/>
      <c r="AP16" s="86"/>
      <c r="AQ16" s="86"/>
      <c r="AR16" s="86"/>
      <c r="AS16" s="86"/>
      <c r="AT16" s="2"/>
      <c r="AU16" s="87"/>
      <c r="AV16" s="87"/>
      <c r="AW16" s="87"/>
      <c r="AX16" s="87"/>
      <c r="AY16" s="87"/>
      <c r="AZ16" s="87"/>
      <c r="BA16" s="87"/>
      <c r="BB16" s="87"/>
      <c r="BC16" s="87"/>
      <c r="BD16" s="87"/>
      <c r="BI16" s="9" t="s">
        <v>27</v>
      </c>
      <c r="BL16" s="85">
        <f>$BJ$21+$BK$21</f>
        <v>0.99990000000000001</v>
      </c>
    </row>
    <row r="17" spans="1:64" x14ac:dyDescent="0.25">
      <c r="A17" s="2"/>
      <c r="B17" s="2"/>
      <c r="C17" s="2"/>
      <c r="D17" s="2"/>
      <c r="E17" s="2"/>
      <c r="F17" s="2"/>
      <c r="G17" s="2"/>
      <c r="H17" s="2"/>
      <c r="I17" s="2"/>
      <c r="J17" s="2"/>
      <c r="K17" s="2"/>
      <c r="L17" s="2"/>
      <c r="M17" s="2"/>
      <c r="N17" s="2"/>
      <c r="O17" s="2"/>
      <c r="P17" s="2"/>
      <c r="Q17" s="2"/>
      <c r="R17" s="2"/>
      <c r="S17" s="2"/>
      <c r="T17" s="2"/>
      <c r="U17" s="2"/>
      <c r="V17" s="2"/>
      <c r="W17" s="2"/>
      <c r="X17" s="86"/>
      <c r="Y17" s="86"/>
      <c r="Z17" s="86"/>
      <c r="AA17" s="86"/>
      <c r="AB17" s="86"/>
      <c r="AC17" s="86"/>
      <c r="AD17" s="86"/>
      <c r="AE17" s="86"/>
      <c r="AF17" s="86"/>
      <c r="AG17" s="86"/>
      <c r="AH17" s="86"/>
      <c r="AI17" s="86"/>
      <c r="AJ17" s="86"/>
      <c r="AK17" s="86"/>
      <c r="AL17" s="86"/>
      <c r="AM17" s="86"/>
      <c r="AN17" s="86"/>
      <c r="AO17" s="86"/>
      <c r="AP17" s="86"/>
      <c r="AQ17" s="86"/>
      <c r="AR17" s="86"/>
      <c r="AS17" s="86"/>
      <c r="AT17" s="2"/>
      <c r="AU17" s="87"/>
      <c r="AV17" s="87"/>
      <c r="AW17" s="87"/>
      <c r="AX17" s="87"/>
      <c r="AY17" s="87"/>
      <c r="AZ17" s="87"/>
      <c r="BA17" s="87"/>
      <c r="BB17" s="87"/>
      <c r="BC17" s="87"/>
      <c r="BD17" s="87"/>
      <c r="BG17" s="7" t="str">
        <f>IF($AN$9="", "", IF(ISNUMBER($AN$9)=FALSE, "", IF($AN$9&lt;'Intro &amp; Setup'!$AP$18, $BI$18, IF($AN$9&gt;'Intro &amp; Setup'!$AP$19, $BI$16, $BI$17))))</f>
        <v>Green</v>
      </c>
      <c r="BI17" s="12" t="s">
        <v>26</v>
      </c>
    </row>
    <row r="18" spans="1:64" x14ac:dyDescent="0.25">
      <c r="A18" s="2"/>
      <c r="B18" s="2"/>
      <c r="C18" s="2"/>
      <c r="D18" s="2"/>
      <c r="E18" s="2"/>
      <c r="F18" s="2"/>
      <c r="G18" s="2"/>
      <c r="H18" s="2"/>
      <c r="I18" s="2"/>
      <c r="J18" s="2"/>
      <c r="K18" s="2"/>
      <c r="L18" s="2"/>
      <c r="M18" s="2"/>
      <c r="N18" s="2"/>
      <c r="O18" s="2"/>
      <c r="P18" s="2"/>
      <c r="Q18" s="2"/>
      <c r="R18" s="2"/>
      <c r="S18" s="2"/>
      <c r="T18" s="2"/>
      <c r="U18" s="2"/>
      <c r="V18" s="2"/>
      <c r="W18" s="2"/>
      <c r="X18" s="86"/>
      <c r="Y18" s="86"/>
      <c r="Z18" s="86"/>
      <c r="AA18" s="86"/>
      <c r="AB18" s="86"/>
      <c r="AC18" s="86"/>
      <c r="AD18" s="86"/>
      <c r="AE18" s="86"/>
      <c r="AF18" s="86"/>
      <c r="AG18" s="86"/>
      <c r="AH18" s="86"/>
      <c r="AI18" s="86"/>
      <c r="AJ18" s="86"/>
      <c r="AK18" s="86"/>
      <c r="AL18" s="86"/>
      <c r="AM18" s="86"/>
      <c r="AN18" s="86"/>
      <c r="AO18" s="86"/>
      <c r="AP18" s="86"/>
      <c r="AQ18" s="86"/>
      <c r="AR18" s="86"/>
      <c r="AS18" s="86"/>
      <c r="AT18" s="2"/>
      <c r="AU18" s="87"/>
      <c r="AV18" s="87"/>
      <c r="AW18" s="87"/>
      <c r="AX18" s="87"/>
      <c r="AY18" s="87"/>
      <c r="AZ18" s="87"/>
      <c r="BA18" s="87"/>
      <c r="BB18" s="87"/>
      <c r="BC18" s="87"/>
      <c r="BD18" s="87"/>
      <c r="BI18" s="10" t="s">
        <v>25</v>
      </c>
      <c r="BL18" s="68">
        <f>IF(MAX($BI$21:$BI$32)&gt;$BL$16, MAX($BI$21:$BI$32)+0.1, $BL$16+0.1)</f>
        <v>1.6800000000000002</v>
      </c>
    </row>
    <row r="19" spans="1:64" x14ac:dyDescent="0.25">
      <c r="A19" s="2"/>
      <c r="B19" s="2"/>
      <c r="C19" s="2"/>
      <c r="D19" s="2"/>
      <c r="E19" s="2"/>
      <c r="F19" s="2"/>
      <c r="G19" s="2"/>
      <c r="H19" s="2"/>
      <c r="I19" s="2"/>
      <c r="J19" s="2"/>
      <c r="K19" s="2"/>
      <c r="L19" s="2"/>
      <c r="M19" s="2"/>
      <c r="N19" s="2"/>
      <c r="O19" s="2"/>
      <c r="P19" s="2"/>
      <c r="Q19" s="2"/>
      <c r="R19" s="2"/>
      <c r="S19" s="2"/>
      <c r="T19" s="2"/>
      <c r="U19" s="2"/>
      <c r="V19" s="2"/>
      <c r="W19" s="2"/>
      <c r="X19" s="86"/>
      <c r="Y19" s="86"/>
      <c r="Z19" s="86"/>
      <c r="AA19" s="86"/>
      <c r="AB19" s="86"/>
      <c r="AC19" s="86"/>
      <c r="AD19" s="86"/>
      <c r="AE19" s="86"/>
      <c r="AF19" s="86"/>
      <c r="AG19" s="86"/>
      <c r="AH19" s="86"/>
      <c r="AI19" s="86"/>
      <c r="AJ19" s="86"/>
      <c r="AK19" s="86"/>
      <c r="AL19" s="86"/>
      <c r="AM19" s="86"/>
      <c r="AN19" s="86"/>
      <c r="AO19" s="86"/>
      <c r="AP19" s="86"/>
      <c r="AQ19" s="86"/>
      <c r="AR19" s="86"/>
      <c r="AS19" s="86"/>
      <c r="AT19" s="2"/>
      <c r="AU19" s="87"/>
      <c r="AV19" s="87"/>
      <c r="AW19" s="87"/>
      <c r="AX19" s="87"/>
      <c r="AY19" s="87"/>
      <c r="AZ19" s="87"/>
      <c r="BA19" s="87"/>
      <c r="BB19" s="87"/>
      <c r="BC19" s="87"/>
      <c r="BD19" s="87"/>
    </row>
    <row r="20" spans="1:64" x14ac:dyDescent="0.25">
      <c r="A20" s="2"/>
      <c r="B20" s="2"/>
      <c r="C20" s="2"/>
      <c r="D20" s="2"/>
      <c r="E20" s="2"/>
      <c r="F20" s="2"/>
      <c r="G20" s="2"/>
      <c r="H20" s="2"/>
      <c r="I20" s="2"/>
      <c r="J20" s="2"/>
      <c r="K20" s="2"/>
      <c r="L20" s="2"/>
      <c r="M20" s="2"/>
      <c r="N20" s="2"/>
      <c r="O20" s="2"/>
      <c r="P20" s="2"/>
      <c r="Q20" s="2"/>
      <c r="R20" s="2"/>
      <c r="S20" s="2"/>
      <c r="T20" s="2"/>
      <c r="U20" s="2"/>
      <c r="V20" s="2"/>
      <c r="W20" s="2"/>
      <c r="X20" s="86"/>
      <c r="Y20" s="86"/>
      <c r="Z20" s="86"/>
      <c r="AA20" s="86"/>
      <c r="AB20" s="86"/>
      <c r="AC20" s="86"/>
      <c r="AD20" s="86"/>
      <c r="AE20" s="86"/>
      <c r="AF20" s="86"/>
      <c r="AG20" s="86"/>
      <c r="AH20" s="86"/>
      <c r="AI20" s="86"/>
      <c r="AJ20" s="86"/>
      <c r="AK20" s="86"/>
      <c r="AL20" s="86"/>
      <c r="AM20" s="86"/>
      <c r="AN20" s="86"/>
      <c r="AO20" s="86"/>
      <c r="AP20" s="86"/>
      <c r="AQ20" s="86"/>
      <c r="AR20" s="86"/>
      <c r="AS20" s="86"/>
      <c r="AT20" s="2"/>
      <c r="AU20" s="87"/>
      <c r="AV20" s="87"/>
      <c r="AW20" s="87"/>
      <c r="AX20" s="87"/>
      <c r="AY20" s="87"/>
      <c r="AZ20" s="87"/>
      <c r="BA20" s="87"/>
      <c r="BB20" s="87"/>
      <c r="BC20" s="87"/>
      <c r="BD20" s="87"/>
      <c r="BI20" s="11" t="s">
        <v>41</v>
      </c>
      <c r="BJ20" s="11" t="s">
        <v>25</v>
      </c>
      <c r="BK20" s="11" t="s">
        <v>26</v>
      </c>
      <c r="BL20" s="11" t="s">
        <v>27</v>
      </c>
    </row>
    <row r="21" spans="1:64" x14ac:dyDescent="0.25">
      <c r="A21" s="2"/>
      <c r="B21" s="2"/>
      <c r="C21" s="2"/>
      <c r="D21" s="2"/>
      <c r="E21" s="2"/>
      <c r="F21" s="2"/>
      <c r="G21" s="2"/>
      <c r="H21" s="2"/>
      <c r="I21" s="2"/>
      <c r="J21" s="2"/>
      <c r="K21" s="2"/>
      <c r="L21" s="2"/>
      <c r="M21" s="2"/>
      <c r="N21" s="2"/>
      <c r="O21" s="2"/>
      <c r="P21" s="2"/>
      <c r="Q21" s="2"/>
      <c r="R21" s="2"/>
      <c r="S21" s="2"/>
      <c r="T21" s="2"/>
      <c r="U21" s="2"/>
      <c r="V21" s="2"/>
      <c r="W21" s="2"/>
      <c r="X21" s="86"/>
      <c r="Y21" s="86"/>
      <c r="Z21" s="86"/>
      <c r="AA21" s="86"/>
      <c r="AB21" s="86"/>
      <c r="AC21" s="86"/>
      <c r="AD21" s="86"/>
      <c r="AE21" s="86"/>
      <c r="AF21" s="86"/>
      <c r="AG21" s="86"/>
      <c r="AH21" s="86"/>
      <c r="AI21" s="86"/>
      <c r="AJ21" s="86"/>
      <c r="AK21" s="86"/>
      <c r="AL21" s="86"/>
      <c r="AM21" s="86"/>
      <c r="AN21" s="86"/>
      <c r="AO21" s="86"/>
      <c r="AP21" s="86"/>
      <c r="AQ21" s="86"/>
      <c r="AR21" s="86"/>
      <c r="AS21" s="86"/>
      <c r="AT21" s="2"/>
      <c r="AU21" s="87"/>
      <c r="AV21" s="87"/>
      <c r="AW21" s="87"/>
      <c r="AX21" s="87"/>
      <c r="AY21" s="87"/>
      <c r="AZ21" s="87"/>
      <c r="BA21" s="87"/>
      <c r="BB21" s="87"/>
      <c r="BC21" s="87"/>
      <c r="BD21" s="87"/>
      <c r="BG21" s="13">
        <f>'Client Report'!$BG5</f>
        <v>44116</v>
      </c>
      <c r="BH21" s="9" t="str">
        <f>'Client Report'!$BH5</f>
        <v>12/10/20 - 18/10/20</v>
      </c>
      <c r="BI21" s="69" t="str" cm="1">
        <f t="array" ref="BI21">IF($AV$3="", "", IFERROR(INDEX('Clients &amp; Data'!$KH$3:$KT$3, 'Clients &amp; Data'!$KG$3, MATCH($BG21, 'Clients &amp; Data'!$KH$10:$KT$10, 0)), ""))</f>
        <v/>
      </c>
      <c r="BJ21" s="69">
        <f>'Intro &amp; Setup'!$AP$18</f>
        <v>0.9</v>
      </c>
      <c r="BK21" s="69">
        <f>'Intro &amp; Setup'!$AP$19-'Intro &amp; Setup'!$AP$18</f>
        <v>9.9899999999999989E-2</v>
      </c>
      <c r="BL21" s="69">
        <f>IFERROR($BL$18-BK21-BJ21, "")</f>
        <v>0.68010000000000026</v>
      </c>
    </row>
    <row r="22" spans="1:64" x14ac:dyDescent="0.25">
      <c r="A22" s="2"/>
      <c r="B22" s="2"/>
      <c r="C22" s="2"/>
      <c r="D22" s="2"/>
      <c r="E22" s="2"/>
      <c r="F22" s="2"/>
      <c r="G22" s="2"/>
      <c r="H22" s="2"/>
      <c r="I22" s="2"/>
      <c r="J22" s="2"/>
      <c r="K22" s="2"/>
      <c r="L22" s="2"/>
      <c r="M22" s="2"/>
      <c r="N22" s="2"/>
      <c r="O22" s="2"/>
      <c r="P22" s="2"/>
      <c r="Q22" s="2"/>
      <c r="R22" s="2"/>
      <c r="S22" s="2"/>
      <c r="T22" s="2"/>
      <c r="U22" s="2"/>
      <c r="V22" s="2"/>
      <c r="W22" s="2"/>
      <c r="X22" s="86"/>
      <c r="Y22" s="86"/>
      <c r="Z22" s="86"/>
      <c r="AA22" s="86"/>
      <c r="AB22" s="86"/>
      <c r="AC22" s="86"/>
      <c r="AD22" s="86"/>
      <c r="AE22" s="86"/>
      <c r="AF22" s="86"/>
      <c r="AG22" s="86"/>
      <c r="AH22" s="86"/>
      <c r="AI22" s="86"/>
      <c r="AJ22" s="86"/>
      <c r="AK22" s="86"/>
      <c r="AL22" s="86"/>
      <c r="AM22" s="86"/>
      <c r="AN22" s="86"/>
      <c r="AO22" s="86"/>
      <c r="AP22" s="86"/>
      <c r="AQ22" s="86"/>
      <c r="AR22" s="86"/>
      <c r="AS22" s="86"/>
      <c r="AT22" s="2"/>
      <c r="AU22" s="87"/>
      <c r="AV22" s="87"/>
      <c r="AW22" s="87"/>
      <c r="AX22" s="87"/>
      <c r="AY22" s="87"/>
      <c r="AZ22" s="87"/>
      <c r="BA22" s="87"/>
      <c r="BB22" s="87"/>
      <c r="BC22" s="87"/>
      <c r="BD22" s="87"/>
      <c r="BG22" s="14">
        <f>'Client Report'!$BG6</f>
        <v>44123</v>
      </c>
      <c r="BH22" s="12" t="str">
        <f>'Client Report'!$BH6</f>
        <v>19/10/20 - 25/10/20</v>
      </c>
      <c r="BI22" s="70" t="str" cm="1">
        <f t="array" ref="BI22">IF($AV$3="", "", IFERROR(INDEX('Clients &amp; Data'!$KH$3:$KT$3, 'Clients &amp; Data'!$KG$3, MATCH($BG22, 'Clients &amp; Data'!$KH$10:$KT$10, 0)), ""))</f>
        <v/>
      </c>
      <c r="BJ22" s="70">
        <f>'Intro &amp; Setup'!$AP$18</f>
        <v>0.9</v>
      </c>
      <c r="BK22" s="70">
        <f>'Intro &amp; Setup'!$AP$19-'Intro &amp; Setup'!$AP$18</f>
        <v>9.9899999999999989E-2</v>
      </c>
      <c r="BL22" s="70">
        <f t="shared" ref="BL22:BL32" si="0">IFERROR($BL$18-BK22-BJ22, "")</f>
        <v>0.68010000000000026</v>
      </c>
    </row>
    <row r="23" spans="1:64"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87"/>
      <c r="AV23" s="87"/>
      <c r="AW23" s="87"/>
      <c r="AX23" s="87"/>
      <c r="AY23" s="87"/>
      <c r="AZ23" s="87"/>
      <c r="BA23" s="87"/>
      <c r="BB23" s="87"/>
      <c r="BC23" s="87"/>
      <c r="BD23" s="87"/>
      <c r="BG23" s="14">
        <f>'Client Report'!$BG7</f>
        <v>44130</v>
      </c>
      <c r="BH23" s="12" t="str">
        <f>'Client Report'!$BH7</f>
        <v>26/10/20 - 01/11/20</v>
      </c>
      <c r="BI23" s="70" t="str" cm="1">
        <f t="array" ref="BI23">IF($AV$3="", "", IFERROR(INDEX('Clients &amp; Data'!$KH$3:$KT$3, 'Clients &amp; Data'!$KG$3, MATCH($BG23, 'Clients &amp; Data'!$KH$10:$KT$10, 0)), ""))</f>
        <v/>
      </c>
      <c r="BJ23" s="70">
        <f>'Intro &amp; Setup'!$AP$18</f>
        <v>0.9</v>
      </c>
      <c r="BK23" s="70">
        <f>'Intro &amp; Setup'!$AP$19-'Intro &amp; Setup'!$AP$18</f>
        <v>9.9899999999999989E-2</v>
      </c>
      <c r="BL23" s="70">
        <f t="shared" si="0"/>
        <v>0.68010000000000026</v>
      </c>
    </row>
    <row r="24" spans="1:64" x14ac:dyDescent="0.25">
      <c r="A24" s="2"/>
      <c r="B24" s="2"/>
      <c r="C24" s="2"/>
      <c r="D24" s="2"/>
      <c r="E24" s="2"/>
      <c r="F24" s="2"/>
      <c r="G24" s="2"/>
      <c r="H24" s="2"/>
      <c r="I24" s="2"/>
      <c r="J24" s="2"/>
      <c r="K24" s="2"/>
      <c r="L24" s="2"/>
      <c r="M24" s="2"/>
      <c r="N24" s="2"/>
      <c r="O24" s="2"/>
      <c r="P24" s="2"/>
      <c r="Q24" s="2"/>
      <c r="R24" s="2"/>
      <c r="S24" s="2"/>
      <c r="T24" s="2"/>
      <c r="U24" s="2"/>
      <c r="V24" s="2"/>
      <c r="W24" s="2"/>
      <c r="X24" s="218" t="s">
        <v>43</v>
      </c>
      <c r="Y24" s="253"/>
      <c r="Z24" s="253"/>
      <c r="AA24" s="253"/>
      <c r="AB24" s="253"/>
      <c r="AC24" s="253"/>
      <c r="AD24" s="253"/>
      <c r="AE24" s="253"/>
      <c r="AF24" s="253"/>
      <c r="AG24" s="253"/>
      <c r="AH24" s="219"/>
      <c r="AI24" s="219"/>
      <c r="AJ24" s="219"/>
      <c r="AK24" s="219"/>
      <c r="AL24" s="219"/>
      <c r="AM24" s="219"/>
      <c r="AN24" s="219"/>
      <c r="AO24" s="219"/>
      <c r="AP24" s="219"/>
      <c r="AQ24" s="219"/>
      <c r="AR24" s="219"/>
      <c r="AS24" s="254"/>
      <c r="AT24" s="2"/>
      <c r="AU24" s="87"/>
      <c r="AV24" s="87"/>
      <c r="AW24" s="87"/>
      <c r="AX24" s="87"/>
      <c r="AY24" s="87"/>
      <c r="AZ24" s="87"/>
      <c r="BA24" s="87"/>
      <c r="BB24" s="87"/>
      <c r="BC24" s="87"/>
      <c r="BD24" s="87"/>
      <c r="BG24" s="14">
        <f>'Client Report'!$BG8</f>
        <v>44137</v>
      </c>
      <c r="BH24" s="12" t="str">
        <f>'Client Report'!$BH8</f>
        <v>02/11/20 - 08/11/20</v>
      </c>
      <c r="BI24" s="70" t="str" cm="1">
        <f t="array" ref="BI24">IF($AV$3="", "", IFERROR(INDEX('Clients &amp; Data'!$KH$3:$KT$3, 'Clients &amp; Data'!$KG$3, MATCH($BG24, 'Clients &amp; Data'!$KH$10:$KT$10, 0)), ""))</f>
        <v/>
      </c>
      <c r="BJ24" s="70">
        <f>'Intro &amp; Setup'!$AP$18</f>
        <v>0.9</v>
      </c>
      <c r="BK24" s="70">
        <f>'Intro &amp; Setup'!$AP$19-'Intro &amp; Setup'!$AP$18</f>
        <v>9.9899999999999989E-2</v>
      </c>
      <c r="BL24" s="70">
        <f t="shared" si="0"/>
        <v>0.68010000000000026</v>
      </c>
    </row>
    <row r="25" spans="1:64" x14ac:dyDescent="0.25">
      <c r="A25" s="2"/>
      <c r="B25" s="2"/>
      <c r="C25" s="2"/>
      <c r="D25" s="2"/>
      <c r="E25" s="2"/>
      <c r="F25" s="2"/>
      <c r="G25" s="2"/>
      <c r="H25" s="2"/>
      <c r="I25" s="2"/>
      <c r="J25" s="2"/>
      <c r="K25" s="2"/>
      <c r="L25" s="2"/>
      <c r="M25" s="2"/>
      <c r="N25" s="2"/>
      <c r="O25" s="2"/>
      <c r="P25" s="2"/>
      <c r="Q25" s="2"/>
      <c r="R25" s="2"/>
      <c r="S25" s="2"/>
      <c r="T25" s="2"/>
      <c r="U25" s="2"/>
      <c r="V25" s="2"/>
      <c r="W25" s="2"/>
      <c r="X25" s="238" t="s">
        <v>39</v>
      </c>
      <c r="Y25" s="239"/>
      <c r="Z25" s="239"/>
      <c r="AA25" s="239"/>
      <c r="AB25" s="239"/>
      <c r="AC25" s="239"/>
      <c r="AD25" s="239"/>
      <c r="AE25" s="239"/>
      <c r="AF25" s="239"/>
      <c r="AG25" s="240"/>
      <c r="AH25" s="261" t="s">
        <v>40</v>
      </c>
      <c r="AI25" s="261"/>
      <c r="AJ25" s="261"/>
      <c r="AK25" s="262"/>
      <c r="AL25" s="266" t="s">
        <v>42</v>
      </c>
      <c r="AM25" s="267"/>
      <c r="AN25" s="267"/>
      <c r="AO25" s="268"/>
      <c r="AP25" s="263" t="s">
        <v>41</v>
      </c>
      <c r="AQ25" s="264"/>
      <c r="AR25" s="264"/>
      <c r="AS25" s="265"/>
      <c r="AT25" s="2"/>
      <c r="AU25" s="87"/>
      <c r="AV25" s="87"/>
      <c r="AW25" s="87"/>
      <c r="AX25" s="87"/>
      <c r="AY25" s="87"/>
      <c r="AZ25" s="87"/>
      <c r="BA25" s="87"/>
      <c r="BB25" s="87"/>
      <c r="BC25" s="87"/>
      <c r="BD25" s="87"/>
      <c r="BG25" s="14">
        <f>'Client Report'!$BG9</f>
        <v>44144</v>
      </c>
      <c r="BH25" s="12" t="str">
        <f>'Client Report'!$BH9</f>
        <v>09/11/20 - 15/11/20</v>
      </c>
      <c r="BI25" s="70" t="str" cm="1">
        <f t="array" ref="BI25">IF($AV$3="", "", IFERROR(INDEX('Clients &amp; Data'!$KH$3:$KT$3, 'Clients &amp; Data'!$KG$3, MATCH($BG25, 'Clients &amp; Data'!$KH$10:$KT$10, 0)), ""))</f>
        <v/>
      </c>
      <c r="BJ25" s="70">
        <f>'Intro &amp; Setup'!$AP$18</f>
        <v>0.9</v>
      </c>
      <c r="BK25" s="70">
        <f>'Intro &amp; Setup'!$AP$19-'Intro &amp; Setup'!$AP$18</f>
        <v>9.9899999999999989E-2</v>
      </c>
      <c r="BL25" s="70">
        <f t="shared" si="0"/>
        <v>0.68010000000000026</v>
      </c>
    </row>
    <row r="26" spans="1:64" x14ac:dyDescent="0.25">
      <c r="A26" s="2"/>
      <c r="B26" s="2"/>
      <c r="C26" s="2"/>
      <c r="D26" s="2"/>
      <c r="E26" s="2"/>
      <c r="F26" s="2"/>
      <c r="G26" s="2"/>
      <c r="H26" s="2"/>
      <c r="I26" s="2"/>
      <c r="J26" s="2"/>
      <c r="K26" s="2"/>
      <c r="L26" s="2"/>
      <c r="M26" s="2"/>
      <c r="N26" s="2"/>
      <c r="O26" s="2"/>
      <c r="P26" s="2"/>
      <c r="Q26" s="2"/>
      <c r="R26" s="2"/>
      <c r="S26" s="2"/>
      <c r="T26" s="2"/>
      <c r="U26" s="2"/>
      <c r="V26" s="2"/>
      <c r="W26" s="2"/>
      <c r="X26" s="235" t="str">
        <f t="shared" ref="X26:X31" si="1">$BG4</f>
        <v>Facebook Page Likes</v>
      </c>
      <c r="Y26" s="236"/>
      <c r="Z26" s="236"/>
      <c r="AA26" s="236"/>
      <c r="AB26" s="236"/>
      <c r="AC26" s="236"/>
      <c r="AD26" s="236"/>
      <c r="AE26" s="236"/>
      <c r="AF26" s="236"/>
      <c r="AG26" s="237"/>
      <c r="AH26" s="274">
        <f t="shared" ref="AH26:AH31" ca="1" si="2">$BH4</f>
        <v>1</v>
      </c>
      <c r="AI26" s="275"/>
      <c r="AJ26" s="275"/>
      <c r="AK26" s="275"/>
      <c r="AL26" s="274">
        <f t="shared" ref="AL26:AL31" ca="1" si="3">$BI4</f>
        <v>0</v>
      </c>
      <c r="AM26" s="275"/>
      <c r="AN26" s="275"/>
      <c r="AO26" s="276"/>
      <c r="AP26" s="275">
        <f t="shared" ref="AP26:AP31" ca="1" si="4">$BJ4</f>
        <v>3</v>
      </c>
      <c r="AQ26" s="275"/>
      <c r="AR26" s="275"/>
      <c r="AS26" s="276"/>
      <c r="AT26" s="2"/>
      <c r="AU26" s="87"/>
      <c r="AV26" s="87"/>
      <c r="AW26" s="87"/>
      <c r="AX26" s="87"/>
      <c r="AY26" s="87"/>
      <c r="AZ26" s="87"/>
      <c r="BA26" s="87"/>
      <c r="BB26" s="87"/>
      <c r="BC26" s="87"/>
      <c r="BD26" s="87"/>
      <c r="BG26" s="14">
        <f>'Client Report'!$BG10</f>
        <v>44151</v>
      </c>
      <c r="BH26" s="12" t="str">
        <f>'Client Report'!$BH10</f>
        <v>16/11/20 - 22/11/20</v>
      </c>
      <c r="BI26" s="70" t="str" cm="1">
        <f t="array" ref="BI26">IF($AV$3="", "", IFERROR(INDEX('Clients &amp; Data'!$KH$3:$KT$3, 'Clients &amp; Data'!$KG$3, MATCH($BG26, 'Clients &amp; Data'!$KH$10:$KT$10, 0)), ""))</f>
        <v/>
      </c>
      <c r="BJ26" s="70">
        <f>'Intro &amp; Setup'!$AP$18</f>
        <v>0.9</v>
      </c>
      <c r="BK26" s="70">
        <f>'Intro &amp; Setup'!$AP$19-'Intro &amp; Setup'!$AP$18</f>
        <v>9.9899999999999989E-2</v>
      </c>
      <c r="BL26" s="70">
        <f t="shared" si="0"/>
        <v>0.68010000000000026</v>
      </c>
    </row>
    <row r="27" spans="1:64" x14ac:dyDescent="0.25">
      <c r="A27" s="2"/>
      <c r="B27" s="2"/>
      <c r="C27" s="2"/>
      <c r="D27" s="2"/>
      <c r="E27" s="2"/>
      <c r="F27" s="2"/>
      <c r="G27" s="2"/>
      <c r="H27" s="2"/>
      <c r="I27" s="2"/>
      <c r="J27" s="2"/>
      <c r="K27" s="2"/>
      <c r="L27" s="2"/>
      <c r="M27" s="2"/>
      <c r="N27" s="2"/>
      <c r="O27" s="2"/>
      <c r="P27" s="2"/>
      <c r="Q27" s="2"/>
      <c r="R27" s="2"/>
      <c r="S27" s="2"/>
      <c r="T27" s="2"/>
      <c r="U27" s="2"/>
      <c r="V27" s="2"/>
      <c r="W27" s="2"/>
      <c r="X27" s="235" t="str">
        <f t="shared" si="1"/>
        <v>Facebook Reach</v>
      </c>
      <c r="Y27" s="236"/>
      <c r="Z27" s="236"/>
      <c r="AA27" s="236"/>
      <c r="AB27" s="236"/>
      <c r="AC27" s="236"/>
      <c r="AD27" s="236"/>
      <c r="AE27" s="236"/>
      <c r="AF27" s="236"/>
      <c r="AG27" s="237"/>
      <c r="AH27" s="277">
        <f t="shared" ca="1" si="2"/>
        <v>0</v>
      </c>
      <c r="AI27" s="278"/>
      <c r="AJ27" s="278"/>
      <c r="AK27" s="278"/>
      <c r="AL27" s="277">
        <f t="shared" ca="1" si="3"/>
        <v>1</v>
      </c>
      <c r="AM27" s="278"/>
      <c r="AN27" s="278"/>
      <c r="AO27" s="279"/>
      <c r="AP27" s="278">
        <f t="shared" ca="1" si="4"/>
        <v>4</v>
      </c>
      <c r="AQ27" s="278"/>
      <c r="AR27" s="278"/>
      <c r="AS27" s="279"/>
      <c r="AT27" s="2"/>
      <c r="AU27" s="87"/>
      <c r="AV27" s="87"/>
      <c r="AW27" s="87"/>
      <c r="AX27" s="87"/>
      <c r="AY27" s="87"/>
      <c r="AZ27" s="87"/>
      <c r="BA27" s="87"/>
      <c r="BB27" s="87"/>
      <c r="BC27" s="87"/>
      <c r="BD27" s="87"/>
      <c r="BG27" s="14">
        <f>'Client Report'!$BG11</f>
        <v>44158</v>
      </c>
      <c r="BH27" s="12" t="str">
        <f>'Client Report'!$BH11</f>
        <v>23/11/20 - 29/11/20</v>
      </c>
      <c r="BI27" s="70" t="str" cm="1">
        <f t="array" ref="BI27">IF($AV$3="", "", IFERROR(INDEX('Clients &amp; Data'!$KH$3:$KT$3, 'Clients &amp; Data'!$KG$3, MATCH($BG27, 'Clients &amp; Data'!$KH$10:$KT$10, 0)), ""))</f>
        <v/>
      </c>
      <c r="BJ27" s="70">
        <f>'Intro &amp; Setup'!$AP$18</f>
        <v>0.9</v>
      </c>
      <c r="BK27" s="70">
        <f>'Intro &amp; Setup'!$AP$19-'Intro &amp; Setup'!$AP$18</f>
        <v>9.9899999999999989E-2</v>
      </c>
      <c r="BL27" s="70">
        <f t="shared" si="0"/>
        <v>0.68010000000000026</v>
      </c>
    </row>
    <row r="28" spans="1:64" x14ac:dyDescent="0.25">
      <c r="A28" s="2"/>
      <c r="B28" s="2"/>
      <c r="C28" s="2"/>
      <c r="D28" s="2"/>
      <c r="E28" s="2"/>
      <c r="F28" s="2"/>
      <c r="G28" s="2"/>
      <c r="H28" s="2"/>
      <c r="I28" s="2"/>
      <c r="J28" s="2"/>
      <c r="K28" s="2"/>
      <c r="L28" s="2"/>
      <c r="M28" s="2"/>
      <c r="N28" s="2"/>
      <c r="O28" s="2"/>
      <c r="P28" s="2"/>
      <c r="Q28" s="2"/>
      <c r="R28" s="2"/>
      <c r="S28" s="2"/>
      <c r="T28" s="2"/>
      <c r="U28" s="2"/>
      <c r="V28" s="2"/>
      <c r="W28" s="2"/>
      <c r="X28" s="235" t="str">
        <f t="shared" si="1"/>
        <v>Instagram Likes</v>
      </c>
      <c r="Y28" s="236"/>
      <c r="Z28" s="236"/>
      <c r="AA28" s="236"/>
      <c r="AB28" s="236"/>
      <c r="AC28" s="236"/>
      <c r="AD28" s="236"/>
      <c r="AE28" s="236"/>
      <c r="AF28" s="236"/>
      <c r="AG28" s="237"/>
      <c r="AH28" s="277">
        <f t="shared" ca="1" si="2"/>
        <v>0</v>
      </c>
      <c r="AI28" s="278"/>
      <c r="AJ28" s="278"/>
      <c r="AK28" s="278"/>
      <c r="AL28" s="277">
        <f t="shared" ca="1" si="3"/>
        <v>1</v>
      </c>
      <c r="AM28" s="278"/>
      <c r="AN28" s="278"/>
      <c r="AO28" s="279"/>
      <c r="AP28" s="278">
        <f t="shared" ca="1" si="4"/>
        <v>4</v>
      </c>
      <c r="AQ28" s="278"/>
      <c r="AR28" s="278"/>
      <c r="AS28" s="279"/>
      <c r="AT28" s="2"/>
      <c r="AU28" s="87"/>
      <c r="AV28" s="87"/>
      <c r="AW28" s="87"/>
      <c r="AX28" s="87"/>
      <c r="AY28" s="87"/>
      <c r="AZ28" s="87"/>
      <c r="BA28" s="87"/>
      <c r="BB28" s="87"/>
      <c r="BC28" s="87"/>
      <c r="BD28" s="87"/>
      <c r="BG28" s="14">
        <f>'Client Report'!$BG12</f>
        <v>44165</v>
      </c>
      <c r="BH28" s="12" t="str">
        <f>'Client Report'!$BH12</f>
        <v>30/11/20 - 06/12/20</v>
      </c>
      <c r="BI28" s="70" t="str" cm="1">
        <f t="array" ref="BI28">IF($AV$3="", "", IFERROR(INDEX('Clients &amp; Data'!$KH$3:$KT$3, 'Clients &amp; Data'!$KG$3, MATCH($BG28, 'Clients &amp; Data'!$KH$10:$KT$10, 0)), ""))</f>
        <v/>
      </c>
      <c r="BJ28" s="70">
        <f>'Intro &amp; Setup'!$AP$18</f>
        <v>0.9</v>
      </c>
      <c r="BK28" s="70">
        <f>'Intro &amp; Setup'!$AP$19-'Intro &amp; Setup'!$AP$18</f>
        <v>9.9899999999999989E-2</v>
      </c>
      <c r="BL28" s="70">
        <f t="shared" si="0"/>
        <v>0.68010000000000026</v>
      </c>
    </row>
    <row r="29" spans="1:64" x14ac:dyDescent="0.25">
      <c r="A29" s="2"/>
      <c r="B29" s="2"/>
      <c r="C29" s="2"/>
      <c r="D29" s="2"/>
      <c r="E29" s="2"/>
      <c r="F29" s="2"/>
      <c r="G29" s="2"/>
      <c r="H29" s="2"/>
      <c r="I29" s="2"/>
      <c r="J29" s="2"/>
      <c r="K29" s="2"/>
      <c r="L29" s="2"/>
      <c r="M29" s="2"/>
      <c r="N29" s="2"/>
      <c r="O29" s="2"/>
      <c r="P29" s="2"/>
      <c r="Q29" s="2"/>
      <c r="R29" s="2"/>
      <c r="S29" s="2"/>
      <c r="T29" s="2"/>
      <c r="U29" s="2"/>
      <c r="V29" s="2"/>
      <c r="W29" s="2"/>
      <c r="X29" s="235" t="str">
        <f t="shared" si="1"/>
        <v>Instagram Reach</v>
      </c>
      <c r="Y29" s="236"/>
      <c r="Z29" s="236"/>
      <c r="AA29" s="236"/>
      <c r="AB29" s="236"/>
      <c r="AC29" s="236"/>
      <c r="AD29" s="236"/>
      <c r="AE29" s="236"/>
      <c r="AF29" s="236"/>
      <c r="AG29" s="237"/>
      <c r="AH29" s="277">
        <f t="shared" ca="1" si="2"/>
        <v>0</v>
      </c>
      <c r="AI29" s="278"/>
      <c r="AJ29" s="278"/>
      <c r="AK29" s="278"/>
      <c r="AL29" s="277">
        <f t="shared" ca="1" si="3"/>
        <v>0</v>
      </c>
      <c r="AM29" s="278"/>
      <c r="AN29" s="278"/>
      <c r="AO29" s="279"/>
      <c r="AP29" s="278">
        <f t="shared" ca="1" si="4"/>
        <v>5</v>
      </c>
      <c r="AQ29" s="278"/>
      <c r="AR29" s="278"/>
      <c r="AS29" s="279"/>
      <c r="AT29" s="2"/>
      <c r="AU29" s="87"/>
      <c r="AV29" s="87"/>
      <c r="AW29" s="87"/>
      <c r="AX29" s="87"/>
      <c r="AY29" s="87"/>
      <c r="AZ29" s="87"/>
      <c r="BA29" s="87"/>
      <c r="BB29" s="87"/>
      <c r="BC29" s="87"/>
      <c r="BD29" s="87"/>
      <c r="BG29" s="14">
        <f>'Client Report'!$BG13</f>
        <v>44172</v>
      </c>
      <c r="BH29" s="12" t="str">
        <f>'Client Report'!$BH13</f>
        <v>07/12/20 - 13/12/20</v>
      </c>
      <c r="BI29" s="70" cm="1">
        <f t="array" ref="BI29">IF($AV$3="", "", IFERROR(INDEX('Clients &amp; Data'!$KH$3:$KT$3, 'Clients &amp; Data'!$KG$3, MATCH($BG29, 'Clients &amp; Data'!$KH$10:$KT$10, 0)), ""))</f>
        <v>1.58</v>
      </c>
      <c r="BJ29" s="70">
        <f>'Intro &amp; Setup'!$AP$18</f>
        <v>0.9</v>
      </c>
      <c r="BK29" s="70">
        <f>'Intro &amp; Setup'!$AP$19-'Intro &amp; Setup'!$AP$18</f>
        <v>9.9899999999999989E-2</v>
      </c>
      <c r="BL29" s="70">
        <f t="shared" si="0"/>
        <v>0.68010000000000026</v>
      </c>
    </row>
    <row r="30" spans="1:64" x14ac:dyDescent="0.25">
      <c r="A30" s="2"/>
      <c r="B30" s="2"/>
      <c r="C30" s="2"/>
      <c r="D30" s="2"/>
      <c r="E30" s="2"/>
      <c r="F30" s="2"/>
      <c r="G30" s="2"/>
      <c r="H30" s="2"/>
      <c r="I30" s="2"/>
      <c r="J30" s="2"/>
      <c r="K30" s="2"/>
      <c r="L30" s="2"/>
      <c r="M30" s="2"/>
      <c r="N30" s="2"/>
      <c r="O30" s="2"/>
      <c r="P30" s="2"/>
      <c r="Q30" s="2"/>
      <c r="R30" s="2"/>
      <c r="S30" s="2"/>
      <c r="T30" s="2"/>
      <c r="U30" s="2"/>
      <c r="V30" s="2"/>
      <c r="W30" s="2"/>
      <c r="X30" s="235" t="str">
        <f t="shared" si="1"/>
        <v>Twitter Likes</v>
      </c>
      <c r="Y30" s="236"/>
      <c r="Z30" s="236"/>
      <c r="AA30" s="236"/>
      <c r="AB30" s="236"/>
      <c r="AC30" s="236"/>
      <c r="AD30" s="236"/>
      <c r="AE30" s="236"/>
      <c r="AF30" s="236"/>
      <c r="AG30" s="237"/>
      <c r="AH30" s="277">
        <f t="shared" ca="1" si="2"/>
        <v>0</v>
      </c>
      <c r="AI30" s="278"/>
      <c r="AJ30" s="278"/>
      <c r="AK30" s="278"/>
      <c r="AL30" s="277">
        <f t="shared" ca="1" si="3"/>
        <v>0</v>
      </c>
      <c r="AM30" s="278"/>
      <c r="AN30" s="278"/>
      <c r="AO30" s="279"/>
      <c r="AP30" s="278">
        <f t="shared" ca="1" si="4"/>
        <v>5</v>
      </c>
      <c r="AQ30" s="278"/>
      <c r="AR30" s="278"/>
      <c r="AS30" s="279"/>
      <c r="AT30" s="2"/>
      <c r="AU30" s="87"/>
      <c r="AV30" s="87"/>
      <c r="AW30" s="87"/>
      <c r="AX30" s="87"/>
      <c r="AY30" s="87"/>
      <c r="AZ30" s="87"/>
      <c r="BA30" s="87"/>
      <c r="BB30" s="87"/>
      <c r="BC30" s="87"/>
      <c r="BD30" s="87"/>
      <c r="BG30" s="14">
        <f>'Client Report'!$BG14</f>
        <v>44179</v>
      </c>
      <c r="BH30" s="12" t="str">
        <f>'Client Report'!$BH14</f>
        <v>14/12/20 - 20/12/20</v>
      </c>
      <c r="BI30" s="70" cm="1">
        <f t="array" ref="BI30">IF($AV$3="", "", IFERROR(INDEX('Clients &amp; Data'!$KH$3:$KT$3, 'Clients &amp; Data'!$KG$3, MATCH($BG30, 'Clients &amp; Data'!$KH$10:$KT$10, 0)), ""))</f>
        <v>1</v>
      </c>
      <c r="BJ30" s="70">
        <f>'Intro &amp; Setup'!$AP$18</f>
        <v>0.9</v>
      </c>
      <c r="BK30" s="70">
        <f>'Intro &amp; Setup'!$AP$19-'Intro &amp; Setup'!$AP$18</f>
        <v>9.9899999999999989E-2</v>
      </c>
      <c r="BL30" s="70">
        <f t="shared" si="0"/>
        <v>0.68010000000000026</v>
      </c>
    </row>
    <row r="31" spans="1:64" x14ac:dyDescent="0.25">
      <c r="A31" s="2"/>
      <c r="B31" s="2"/>
      <c r="C31" s="2"/>
      <c r="D31" s="2"/>
      <c r="E31" s="2"/>
      <c r="F31" s="2"/>
      <c r="G31" s="2"/>
      <c r="H31" s="2"/>
      <c r="I31" s="2"/>
      <c r="J31" s="2"/>
      <c r="K31" s="2"/>
      <c r="L31" s="2"/>
      <c r="M31" s="2"/>
      <c r="N31" s="2"/>
      <c r="O31" s="2"/>
      <c r="P31" s="2"/>
      <c r="Q31" s="2"/>
      <c r="R31" s="2"/>
      <c r="S31" s="2"/>
      <c r="T31" s="2"/>
      <c r="U31" s="2"/>
      <c r="V31" s="2"/>
      <c r="W31" s="2"/>
      <c r="X31" s="281" t="str">
        <f t="shared" si="1"/>
        <v>Twitter Retweets</v>
      </c>
      <c r="Y31" s="282"/>
      <c r="Z31" s="282"/>
      <c r="AA31" s="282"/>
      <c r="AB31" s="282"/>
      <c r="AC31" s="282"/>
      <c r="AD31" s="282"/>
      <c r="AE31" s="282"/>
      <c r="AF31" s="282"/>
      <c r="AG31" s="283"/>
      <c r="AH31" s="269">
        <f t="shared" ca="1" si="2"/>
        <v>0</v>
      </c>
      <c r="AI31" s="270"/>
      <c r="AJ31" s="270"/>
      <c r="AK31" s="270"/>
      <c r="AL31" s="269">
        <f t="shared" ca="1" si="3"/>
        <v>0</v>
      </c>
      <c r="AM31" s="270"/>
      <c r="AN31" s="270"/>
      <c r="AO31" s="280"/>
      <c r="AP31" s="270">
        <f t="shared" ca="1" si="4"/>
        <v>5</v>
      </c>
      <c r="AQ31" s="270"/>
      <c r="AR31" s="270"/>
      <c r="AS31" s="280"/>
      <c r="AT31" s="2"/>
      <c r="AU31" s="87"/>
      <c r="AV31" s="87"/>
      <c r="AW31" s="87"/>
      <c r="AX31" s="87"/>
      <c r="AY31" s="87"/>
      <c r="AZ31" s="87"/>
      <c r="BA31" s="87"/>
      <c r="BB31" s="87"/>
      <c r="BC31" s="87"/>
      <c r="BD31" s="87"/>
      <c r="BG31" s="14">
        <f>'Client Report'!$BG15</f>
        <v>44186</v>
      </c>
      <c r="BH31" s="12" t="str">
        <f>'Client Report'!$BH15</f>
        <v>21/12/20 - 27/12/20</v>
      </c>
      <c r="BI31" s="70" cm="1">
        <f t="array" ref="BI31">IF($AV$3="", "", IFERROR(INDEX('Clients &amp; Data'!$KH$3:$KT$3, 'Clients &amp; Data'!$KG$3, MATCH($BG31, 'Clients &amp; Data'!$KH$10:$KT$10, 0)), ""))</f>
        <v>1.0766666666666667</v>
      </c>
      <c r="BJ31" s="70">
        <f>'Intro &amp; Setup'!$AP$18</f>
        <v>0.9</v>
      </c>
      <c r="BK31" s="70">
        <f>'Intro &amp; Setup'!$AP$19-'Intro &amp; Setup'!$AP$18</f>
        <v>9.9899999999999989E-2</v>
      </c>
      <c r="BL31" s="70">
        <f t="shared" si="0"/>
        <v>0.68010000000000026</v>
      </c>
    </row>
    <row r="32" spans="1:64"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71">
        <f ca="1">SUM(AH$26:AH$31)</f>
        <v>1</v>
      </c>
      <c r="AI32" s="271"/>
      <c r="AJ32" s="271"/>
      <c r="AK32" s="271"/>
      <c r="AL32" s="272">
        <f ca="1">SUM(AL$26:AL$31)</f>
        <v>2</v>
      </c>
      <c r="AM32" s="272"/>
      <c r="AN32" s="272"/>
      <c r="AO32" s="272"/>
      <c r="AP32" s="273">
        <f ca="1">SUM(AP$26:AP$31)</f>
        <v>26</v>
      </c>
      <c r="AQ32" s="273"/>
      <c r="AR32" s="273"/>
      <c r="AS32" s="273"/>
      <c r="AT32" s="2"/>
      <c r="AU32" s="87"/>
      <c r="AV32" s="87"/>
      <c r="AW32" s="87"/>
      <c r="AX32" s="87"/>
      <c r="AY32" s="87"/>
      <c r="AZ32" s="87"/>
      <c r="BA32" s="87"/>
      <c r="BB32" s="87"/>
      <c r="BC32" s="87"/>
      <c r="BD32" s="87"/>
      <c r="BG32" s="15">
        <f>'Client Report'!$BG16</f>
        <v>44193</v>
      </c>
      <c r="BH32" s="10" t="str">
        <f>'Client Report'!$BH16</f>
        <v>28/12/20 - 03/01/21</v>
      </c>
      <c r="BI32" s="71" cm="1">
        <f t="array" ref="BI32">IF($AV$3="", "", IFERROR(INDEX('Clients &amp; Data'!$KH$3:$KT$3, 'Clients &amp; Data'!$KG$3, MATCH($BG32, 'Clients &amp; Data'!$KH$10:$KT$10, 0)), ""))</f>
        <v>1.0333333333333334</v>
      </c>
      <c r="BJ32" s="71">
        <f>'Intro &amp; Setup'!$AP$18</f>
        <v>0.9</v>
      </c>
      <c r="BK32" s="71">
        <f>'Intro &amp; Setup'!$AP$19-'Intro &amp; Setup'!$AP$18</f>
        <v>9.9899999999999989E-2</v>
      </c>
      <c r="BL32" s="71">
        <f t="shared" si="0"/>
        <v>0.68010000000000026</v>
      </c>
    </row>
    <row r="33" spans="1:56"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87"/>
      <c r="AV33" s="87"/>
      <c r="AW33" s="87"/>
      <c r="AX33" s="87"/>
      <c r="AY33" s="87"/>
      <c r="AZ33" s="87"/>
      <c r="BA33" s="87"/>
      <c r="BB33" s="87"/>
      <c r="BC33" s="87"/>
      <c r="BD33" s="87"/>
    </row>
  </sheetData>
  <sheetProtection algorithmName="SHA-512" hashValue="YI+37cFRiPDdG2hxLJFtj8RwtHf7VShs0yT2PRNw+15FHZycUi65504K5rYa7Uz+BBUsbYxbOgrsJc45V2doQQ==" saltValue="BQf5khldh3ElV2AZ0H3Hfg==" spinCount="100000" sheet="1" objects="1" scenarios="1"/>
  <mergeCells count="41">
    <mergeCell ref="X28:AG28"/>
    <mergeCell ref="X29:AG29"/>
    <mergeCell ref="X30:AG30"/>
    <mergeCell ref="X31:AG31"/>
    <mergeCell ref="AH30:AK30"/>
    <mergeCell ref="AP27:AS27"/>
    <mergeCell ref="AH26:AK26"/>
    <mergeCell ref="AH27:AK27"/>
    <mergeCell ref="AL31:AO31"/>
    <mergeCell ref="AP31:AS31"/>
    <mergeCell ref="AH29:AK29"/>
    <mergeCell ref="X27:AG27"/>
    <mergeCell ref="AH31:AK31"/>
    <mergeCell ref="B2:AS3"/>
    <mergeCell ref="AH32:AK32"/>
    <mergeCell ref="AL32:AO32"/>
    <mergeCell ref="AP32:AS32"/>
    <mergeCell ref="AL26:AO26"/>
    <mergeCell ref="AP26:AS26"/>
    <mergeCell ref="AL29:AO29"/>
    <mergeCell ref="AP29:AS29"/>
    <mergeCell ref="AH28:AK28"/>
    <mergeCell ref="AL28:AO28"/>
    <mergeCell ref="AP28:AS28"/>
    <mergeCell ref="AL30:AO30"/>
    <mergeCell ref="AP30:AS30"/>
    <mergeCell ref="AL27:AO27"/>
    <mergeCell ref="AV2:BC2"/>
    <mergeCell ref="AV3:BC3"/>
    <mergeCell ref="B4:AS4"/>
    <mergeCell ref="B6:AS6"/>
    <mergeCell ref="X26:AG26"/>
    <mergeCell ref="X25:AG25"/>
    <mergeCell ref="AC9:AF10"/>
    <mergeCell ref="X9:AB10"/>
    <mergeCell ref="X24:AS24"/>
    <mergeCell ref="AN9:AS10"/>
    <mergeCell ref="AH9:AM10"/>
    <mergeCell ref="AH25:AK25"/>
    <mergeCell ref="AP25:AS25"/>
    <mergeCell ref="AL25:AO25"/>
  </mergeCells>
  <conditionalFormatting sqref="AN9">
    <cfRule type="expression" dxfId="2" priority="8">
      <formula>$BG$17=$BI$18</formula>
    </cfRule>
    <cfRule type="expression" dxfId="1" priority="9">
      <formula>$BG$17=$BI$17</formula>
    </cfRule>
    <cfRule type="expression" dxfId="0" priority="10">
      <formula>$BG$17=$BI$16</formula>
    </cfRule>
  </conditionalFormatting>
  <dataValidations count="1">
    <dataValidation type="list" allowBlank="1" showInputMessage="1" showErrorMessage="1" sqref="AV3:BC3" xr:uid="{9394835E-D224-4D37-8FBA-8C68E0570B71}">
      <formula1>$BO$3:$BO$13</formula1>
    </dataValidation>
  </dataValidations>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EC94AE6-2E30-43A4-97B1-44FD1FFFCBDD}"/>
</file>

<file path=customXml/itemProps2.xml><?xml version="1.0" encoding="utf-8"?>
<ds:datastoreItem xmlns:ds="http://schemas.openxmlformats.org/officeDocument/2006/customXml" ds:itemID="{F4A3CF29-81FD-46E2-9A6E-FF6FB213F91A}">
  <ds:schemaRefs>
    <ds:schemaRef ds:uri="http://schemas.microsoft.com/sharepoint/v3/contenttype/forms"/>
  </ds:schemaRefs>
</ds:datastoreItem>
</file>

<file path=customXml/itemProps3.xml><?xml version="1.0" encoding="utf-8"?>
<ds:datastoreItem xmlns:ds="http://schemas.openxmlformats.org/officeDocument/2006/customXml" ds:itemID="{DE0AF693-EFA0-4C98-9183-7A1BB005133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 &amp; Setup</vt:lpstr>
      <vt:lpstr>Clients &amp; Data</vt:lpstr>
      <vt:lpstr>Client Report</vt:lpstr>
      <vt:lpstr>Staff Report</vt:lpstr>
      <vt:lpstr>'Client Report'!Print_Area</vt:lpstr>
      <vt:lpstr>'Clients &amp; Data'!Print_Area</vt:lpstr>
      <vt:lpstr>'Intro &amp; Setup'!Print_Area</vt:lpstr>
      <vt:lpstr>'Staff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2021-01-12T11:28:39Z</dcterms:created>
  <dcterms:modified xsi:type="dcterms:W3CDTF">2021-01-14T13:05:00Z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