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Project Expense Tracker/"/>
    </mc:Choice>
  </mc:AlternateContent>
  <xr:revisionPtr revIDLastSave="12" documentId="8_{87C094E5-96FA-4ECC-9A7C-BCED9DEA9F4F}" xr6:coauthVersionLast="46" xr6:coauthVersionMax="46" xr10:uidLastSave="{B3EE4B53-BA59-48E7-B8F9-A31524B3B425}"/>
  <workbookProtection workbookAlgorithmName="SHA-512" workbookHashValue="q7oRbCXTamSgJnHD/NpyQbUlQz52eyHI/5HqLyMDo7Pm0Iz7CLryEGuQWnuPDO4Pm5TYOB6oxpBZaxZGguHgmw==" workbookSaltValue="yF5XYUAMKXjlmYApEAbB0A==" workbookSpinCount="100000" lockStructure="1"/>
  <bookViews>
    <workbookView xWindow="-120" yWindow="-120" windowWidth="20730" windowHeight="11160" xr2:uid="{7FF6ADA5-8025-4408-928A-BC298CE6FB3B}"/>
  </bookViews>
  <sheets>
    <sheet name="Intro &amp; Setup" sheetId="1" r:id="rId1"/>
    <sheet name="Expenses" sheetId="2" r:id="rId2"/>
    <sheet name="Dashboard" sheetId="3" r:id="rId3"/>
  </sheets>
  <definedNames>
    <definedName name="_xlnm._FilterDatabase" localSheetId="1" hidden="1">Expenses!$B$10:$E$15</definedName>
    <definedName name="_xlnm.Print_Area" localSheetId="2">Dashboard!$A$1:$AO$67</definedName>
    <definedName name="_xlnm.Print_Area" localSheetId="1">Expenses!$A$1:$L$2511</definedName>
    <definedName name="_xlnm.Print_Area" localSheetId="0">'Intro &amp; Setup'!$A$1:$AT$63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18" i="1" l="1"/>
  <c r="BA19" i="1"/>
  <c r="BA20" i="1"/>
  <c r="BA21" i="1"/>
  <c r="BA22" i="1"/>
  <c r="BA23" i="1"/>
  <c r="BA24" i="1"/>
  <c r="BA25" i="1"/>
  <c r="BA26" i="1"/>
  <c r="BA27" i="1"/>
  <c r="BA28" i="1"/>
  <c r="BA29" i="1"/>
  <c r="BA30" i="1"/>
  <c r="BA31" i="1"/>
  <c r="BA32" i="1"/>
  <c r="BA33" i="1"/>
  <c r="BA34" i="1"/>
  <c r="BA35" i="1"/>
  <c r="BA36" i="1"/>
  <c r="BA37" i="1"/>
  <c r="BA38" i="1"/>
  <c r="BA39" i="1"/>
  <c r="BA40" i="1"/>
  <c r="BA41" i="1"/>
  <c r="BA42" i="1"/>
  <c r="BA43" i="1"/>
  <c r="BA44" i="1"/>
  <c r="BA45" i="1"/>
  <c r="BA46" i="1"/>
  <c r="BA17" i="1"/>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P40" i="2"/>
  <c r="P39" i="2"/>
  <c r="P38" i="2"/>
  <c r="P37" i="2"/>
  <c r="P36" i="2"/>
  <c r="P35" i="2"/>
  <c r="P34" i="2"/>
  <c r="P33" i="2"/>
  <c r="P32" i="2"/>
  <c r="P31" i="2"/>
  <c r="P30" i="2"/>
  <c r="P29" i="2"/>
  <c r="P28" i="2"/>
  <c r="P27" i="2"/>
  <c r="P26" i="2"/>
  <c r="P25" i="2"/>
  <c r="P24" i="2"/>
  <c r="P23" i="2"/>
  <c r="P22" i="2"/>
  <c r="P21" i="2"/>
  <c r="P20" i="2"/>
  <c r="P19" i="2"/>
  <c r="P18" i="2"/>
  <c r="P17" i="2"/>
  <c r="P16" i="2"/>
  <c r="P15" i="2"/>
  <c r="P14" i="2"/>
  <c r="P13" i="2"/>
  <c r="P12" i="2"/>
  <c r="P11" i="2"/>
  <c r="O11" i="2"/>
  <c r="B4" i="2"/>
  <c r="B4" i="3"/>
  <c r="B2" i="3"/>
  <c r="E3" i="2"/>
  <c r="AN16" i="1"/>
  <c r="P7" i="2" s="1"/>
  <c r="AY7" i="3" l="1"/>
  <c r="AZ7" i="3"/>
  <c r="AZ12" i="3"/>
  <c r="AY12" i="3"/>
  <c r="AX12" i="3"/>
  <c r="AX14" i="3"/>
  <c r="AY17" i="3"/>
  <c r="AX19" i="3"/>
  <c r="AY20" i="3"/>
  <c r="AX22" i="3"/>
  <c r="AY23" i="3"/>
  <c r="AY24" i="3"/>
  <c r="AX27" i="3"/>
  <c r="AY27" i="3"/>
  <c r="AY28" i="3"/>
  <c r="AX30" i="3"/>
  <c r="AY31" i="3"/>
  <c r="AX34" i="3"/>
  <c r="AY35" i="3"/>
  <c r="AY37" i="3"/>
  <c r="AX39" i="3"/>
  <c r="AY40" i="3"/>
  <c r="AX42" i="3"/>
  <c r="P10" i="3"/>
  <c r="AY8" i="3" s="1"/>
  <c r="J10" i="3"/>
  <c r="B42" i="3"/>
  <c r="B41" i="3"/>
  <c r="AX41" i="3" s="1"/>
  <c r="B40" i="3"/>
  <c r="AX40" i="3" s="1"/>
  <c r="B39" i="3"/>
  <c r="B38" i="3"/>
  <c r="AX38" i="3" s="1"/>
  <c r="B37" i="3"/>
  <c r="P37" i="3" s="1"/>
  <c r="B36" i="3"/>
  <c r="AX36" i="3" s="1"/>
  <c r="B35" i="3"/>
  <c r="AX35" i="3" s="1"/>
  <c r="B34" i="3"/>
  <c r="B33" i="3"/>
  <c r="AX33" i="3" s="1"/>
  <c r="B32" i="3"/>
  <c r="P32" i="3" s="1"/>
  <c r="AZ32" i="3" s="1"/>
  <c r="B31" i="3"/>
  <c r="AX31" i="3" s="1"/>
  <c r="B30" i="3"/>
  <c r="B29" i="3"/>
  <c r="AX29" i="3" s="1"/>
  <c r="B28" i="3"/>
  <c r="P28" i="3" s="1"/>
  <c r="B27" i="3"/>
  <c r="B26" i="3"/>
  <c r="AX26" i="3" s="1"/>
  <c r="B25" i="3"/>
  <c r="AX25" i="3" s="1"/>
  <c r="B24" i="3"/>
  <c r="P24" i="3" s="1"/>
  <c r="B23" i="3"/>
  <c r="AX23" i="3" s="1"/>
  <c r="B22" i="3"/>
  <c r="B21" i="3"/>
  <c r="AX21" i="3" s="1"/>
  <c r="B20" i="3"/>
  <c r="P20" i="3" s="1"/>
  <c r="AZ20" i="3" s="1"/>
  <c r="B19" i="3"/>
  <c r="B18" i="3"/>
  <c r="AX18" i="3" s="1"/>
  <c r="B17" i="3"/>
  <c r="AX17" i="3" s="1"/>
  <c r="B16" i="3"/>
  <c r="AX16" i="3" s="1"/>
  <c r="B15" i="3"/>
  <c r="AX15" i="3" s="1"/>
  <c r="B14" i="3"/>
  <c r="P42" i="3"/>
  <c r="AZ42" i="3" s="1"/>
  <c r="J42" i="3"/>
  <c r="AY42" i="3" s="1"/>
  <c r="J41" i="3"/>
  <c r="AY41" i="3" s="1"/>
  <c r="J40" i="3"/>
  <c r="P39" i="3"/>
  <c r="AZ39" i="3" s="1"/>
  <c r="J39" i="3"/>
  <c r="AY39" i="3" s="1"/>
  <c r="P38" i="3"/>
  <c r="AZ38" i="3" s="1"/>
  <c r="J38" i="3"/>
  <c r="AY38" i="3" s="1"/>
  <c r="J37" i="3"/>
  <c r="P36" i="3"/>
  <c r="AZ36" i="3" s="1"/>
  <c r="J36" i="3"/>
  <c r="AY36" i="3" s="1"/>
  <c r="P35" i="3"/>
  <c r="AZ35" i="3" s="1"/>
  <c r="J35" i="3"/>
  <c r="P34" i="3"/>
  <c r="AZ34" i="3" s="1"/>
  <c r="J34" i="3"/>
  <c r="P33" i="3"/>
  <c r="V33" i="3" s="1"/>
  <c r="AI33" i="3" s="1"/>
  <c r="J33" i="3"/>
  <c r="J32" i="3"/>
  <c r="AY32" i="3" s="1"/>
  <c r="P31" i="3"/>
  <c r="AZ31" i="3" s="1"/>
  <c r="J31" i="3"/>
  <c r="P30" i="3"/>
  <c r="AZ30" i="3" s="1"/>
  <c r="J30" i="3"/>
  <c r="AY30" i="3" s="1"/>
  <c r="P29" i="3"/>
  <c r="AZ29" i="3" s="1"/>
  <c r="J29" i="3"/>
  <c r="J28" i="3"/>
  <c r="P27" i="3"/>
  <c r="AZ27" i="3" s="1"/>
  <c r="J27" i="3"/>
  <c r="P26" i="3"/>
  <c r="AZ26" i="3" s="1"/>
  <c r="J26" i="3"/>
  <c r="AY26" i="3" s="1"/>
  <c r="P25" i="3"/>
  <c r="AZ25" i="3" s="1"/>
  <c r="J25" i="3"/>
  <c r="AY25" i="3" s="1"/>
  <c r="J24" i="3"/>
  <c r="P23" i="3"/>
  <c r="AZ23" i="3" s="1"/>
  <c r="J23" i="3"/>
  <c r="P22" i="3"/>
  <c r="AZ22" i="3" s="1"/>
  <c r="J22" i="3"/>
  <c r="AY22" i="3" s="1"/>
  <c r="P21" i="3"/>
  <c r="AZ21" i="3" s="1"/>
  <c r="J21" i="3"/>
  <c r="AY21" i="3" s="1"/>
  <c r="J20" i="3"/>
  <c r="P19" i="3"/>
  <c r="AZ19" i="3" s="1"/>
  <c r="J19" i="3"/>
  <c r="AY19" i="3" s="1"/>
  <c r="P18" i="3"/>
  <c r="AZ18" i="3" s="1"/>
  <c r="J18" i="3"/>
  <c r="P17" i="3"/>
  <c r="AZ17" i="3" s="1"/>
  <c r="J17" i="3"/>
  <c r="J16" i="3"/>
  <c r="AY16" i="3" s="1"/>
  <c r="P15" i="3"/>
  <c r="AZ15" i="3" s="1"/>
  <c r="J15" i="3"/>
  <c r="AY15" i="3" s="1"/>
  <c r="P14" i="3"/>
  <c r="AZ14" i="3" s="1"/>
  <c r="J14" i="3"/>
  <c r="AY14" i="3" s="1"/>
  <c r="J13" i="3"/>
  <c r="AY13" i="3" s="1"/>
  <c r="B13" i="3"/>
  <c r="AX13" i="3" s="1"/>
  <c r="AV13" i="3"/>
  <c r="AV12" i="3"/>
  <c r="B7" i="3" s="1"/>
  <c r="K123" i="2"/>
  <c r="K11" i="2"/>
  <c r="D6" i="2"/>
  <c r="H11" i="2"/>
  <c r="G11" i="2"/>
  <c r="R2510" i="2"/>
  <c r="R2509" i="2"/>
  <c r="R2508" i="2"/>
  <c r="R2507" i="2"/>
  <c r="R2506" i="2"/>
  <c r="R2505" i="2"/>
  <c r="R2504" i="2"/>
  <c r="R2503" i="2"/>
  <c r="R2502" i="2"/>
  <c r="R2501" i="2"/>
  <c r="R2500" i="2"/>
  <c r="R2499" i="2"/>
  <c r="R2498" i="2"/>
  <c r="R2497" i="2"/>
  <c r="R2496" i="2"/>
  <c r="R2495" i="2"/>
  <c r="R2494" i="2"/>
  <c r="R2493" i="2"/>
  <c r="R2492" i="2"/>
  <c r="R2491" i="2"/>
  <c r="R2490" i="2"/>
  <c r="R2489" i="2"/>
  <c r="R2488" i="2"/>
  <c r="R2487" i="2"/>
  <c r="R2486" i="2"/>
  <c r="R2485" i="2"/>
  <c r="R2484" i="2"/>
  <c r="R2483" i="2"/>
  <c r="R2482" i="2"/>
  <c r="R2481" i="2"/>
  <c r="R2480" i="2"/>
  <c r="R2479" i="2"/>
  <c r="R2478" i="2"/>
  <c r="R2477" i="2"/>
  <c r="R2476" i="2"/>
  <c r="R2475" i="2"/>
  <c r="R2474" i="2"/>
  <c r="R2473" i="2"/>
  <c r="R2472" i="2"/>
  <c r="R2471" i="2"/>
  <c r="R2470" i="2"/>
  <c r="R2469" i="2"/>
  <c r="R2468" i="2"/>
  <c r="R2467" i="2"/>
  <c r="R2466" i="2"/>
  <c r="R2465" i="2"/>
  <c r="R2464" i="2"/>
  <c r="R2463" i="2"/>
  <c r="R2462" i="2"/>
  <c r="R2461" i="2"/>
  <c r="R2460" i="2"/>
  <c r="R2459" i="2"/>
  <c r="R2458" i="2"/>
  <c r="R2457" i="2"/>
  <c r="R2456" i="2"/>
  <c r="R2455" i="2"/>
  <c r="R2454" i="2"/>
  <c r="R2453" i="2"/>
  <c r="R2452" i="2"/>
  <c r="R2451" i="2"/>
  <c r="R2450" i="2"/>
  <c r="R2449" i="2"/>
  <c r="R2448" i="2"/>
  <c r="R2447" i="2"/>
  <c r="R2446" i="2"/>
  <c r="R2445" i="2"/>
  <c r="R2444" i="2"/>
  <c r="R2443" i="2"/>
  <c r="R2442" i="2"/>
  <c r="R2441" i="2"/>
  <c r="R2440" i="2"/>
  <c r="R2439" i="2"/>
  <c r="R2438" i="2"/>
  <c r="R2437" i="2"/>
  <c r="R2436" i="2"/>
  <c r="R2435" i="2"/>
  <c r="R2434" i="2"/>
  <c r="R2433" i="2"/>
  <c r="R2432" i="2"/>
  <c r="R2431" i="2"/>
  <c r="R2430" i="2"/>
  <c r="R2429" i="2"/>
  <c r="R2428" i="2"/>
  <c r="R2427" i="2"/>
  <c r="R2426" i="2"/>
  <c r="R2425" i="2"/>
  <c r="R2424" i="2"/>
  <c r="R2423" i="2"/>
  <c r="R2422" i="2"/>
  <c r="R2421" i="2"/>
  <c r="R2420" i="2"/>
  <c r="R2419" i="2"/>
  <c r="R2418" i="2"/>
  <c r="R2417" i="2"/>
  <c r="R2416" i="2"/>
  <c r="R2415" i="2"/>
  <c r="R2414" i="2"/>
  <c r="R2413" i="2"/>
  <c r="R2412" i="2"/>
  <c r="R2411" i="2"/>
  <c r="R2410" i="2"/>
  <c r="R2409" i="2"/>
  <c r="R2408" i="2"/>
  <c r="R2407" i="2"/>
  <c r="R2406" i="2"/>
  <c r="R2405" i="2"/>
  <c r="R2404" i="2"/>
  <c r="R2403" i="2"/>
  <c r="R2402" i="2"/>
  <c r="R2401" i="2"/>
  <c r="R2400" i="2"/>
  <c r="R2399" i="2"/>
  <c r="R2398" i="2"/>
  <c r="R2397" i="2"/>
  <c r="R2396" i="2"/>
  <c r="R2395" i="2"/>
  <c r="R2394" i="2"/>
  <c r="R2393" i="2"/>
  <c r="R2392" i="2"/>
  <c r="R2391" i="2"/>
  <c r="R2390" i="2"/>
  <c r="R2389" i="2"/>
  <c r="R2388" i="2"/>
  <c r="R2387" i="2"/>
  <c r="R2386" i="2"/>
  <c r="R2385" i="2"/>
  <c r="R2384" i="2"/>
  <c r="R2383" i="2"/>
  <c r="R2382" i="2"/>
  <c r="R2381" i="2"/>
  <c r="R2380" i="2"/>
  <c r="R2379" i="2"/>
  <c r="R2378" i="2"/>
  <c r="R2377" i="2"/>
  <c r="R2376" i="2"/>
  <c r="R2375" i="2"/>
  <c r="R2374" i="2"/>
  <c r="R2373" i="2"/>
  <c r="R2372" i="2"/>
  <c r="R2371" i="2"/>
  <c r="R2370" i="2"/>
  <c r="R2369" i="2"/>
  <c r="R2368" i="2"/>
  <c r="R2367" i="2"/>
  <c r="R2366" i="2"/>
  <c r="R2365" i="2"/>
  <c r="R2364" i="2"/>
  <c r="R2363" i="2"/>
  <c r="R2362" i="2"/>
  <c r="R2361" i="2"/>
  <c r="R2360" i="2"/>
  <c r="R2359" i="2"/>
  <c r="R2358" i="2"/>
  <c r="R2357" i="2"/>
  <c r="R2356" i="2"/>
  <c r="R2355" i="2"/>
  <c r="R2354" i="2"/>
  <c r="R2353" i="2"/>
  <c r="R2352" i="2"/>
  <c r="R2351" i="2"/>
  <c r="R2350" i="2"/>
  <c r="R2349" i="2"/>
  <c r="R2348" i="2"/>
  <c r="R2347" i="2"/>
  <c r="R2346" i="2"/>
  <c r="R2345" i="2"/>
  <c r="R2344" i="2"/>
  <c r="R2343" i="2"/>
  <c r="R2342" i="2"/>
  <c r="R2341" i="2"/>
  <c r="R2340" i="2"/>
  <c r="R2339" i="2"/>
  <c r="R2338" i="2"/>
  <c r="R2337" i="2"/>
  <c r="R2336" i="2"/>
  <c r="R2335" i="2"/>
  <c r="R2334" i="2"/>
  <c r="R2333" i="2"/>
  <c r="R2332" i="2"/>
  <c r="R2331" i="2"/>
  <c r="R2330" i="2"/>
  <c r="R2329" i="2"/>
  <c r="R2328" i="2"/>
  <c r="R2327" i="2"/>
  <c r="R2326" i="2"/>
  <c r="R2325" i="2"/>
  <c r="R2324" i="2"/>
  <c r="R2323" i="2"/>
  <c r="R2322" i="2"/>
  <c r="R2321" i="2"/>
  <c r="R2320" i="2"/>
  <c r="R2319" i="2"/>
  <c r="R2318" i="2"/>
  <c r="R2317" i="2"/>
  <c r="R2316" i="2"/>
  <c r="R2315" i="2"/>
  <c r="R2314" i="2"/>
  <c r="R2313" i="2"/>
  <c r="R2312" i="2"/>
  <c r="R2311" i="2"/>
  <c r="R2310" i="2"/>
  <c r="R2309" i="2"/>
  <c r="R2308" i="2"/>
  <c r="R2307" i="2"/>
  <c r="R2306" i="2"/>
  <c r="R2305" i="2"/>
  <c r="R2304" i="2"/>
  <c r="R2303" i="2"/>
  <c r="R2302" i="2"/>
  <c r="R2301" i="2"/>
  <c r="R2300" i="2"/>
  <c r="R2299" i="2"/>
  <c r="R2298" i="2"/>
  <c r="R2297" i="2"/>
  <c r="R2296" i="2"/>
  <c r="R2295" i="2"/>
  <c r="R2294" i="2"/>
  <c r="R2293" i="2"/>
  <c r="R2292" i="2"/>
  <c r="R2291" i="2"/>
  <c r="R2290" i="2"/>
  <c r="R2289" i="2"/>
  <c r="R2288" i="2"/>
  <c r="R2287" i="2"/>
  <c r="R2286" i="2"/>
  <c r="R2285" i="2"/>
  <c r="R2284" i="2"/>
  <c r="R2283" i="2"/>
  <c r="R2282" i="2"/>
  <c r="R2281" i="2"/>
  <c r="R2280" i="2"/>
  <c r="R2279" i="2"/>
  <c r="R2278" i="2"/>
  <c r="R2277" i="2"/>
  <c r="R2276" i="2"/>
  <c r="R2275" i="2"/>
  <c r="R2274" i="2"/>
  <c r="R2273" i="2"/>
  <c r="R2272" i="2"/>
  <c r="R2271" i="2"/>
  <c r="R2270" i="2"/>
  <c r="R2269" i="2"/>
  <c r="R2268" i="2"/>
  <c r="R2267" i="2"/>
  <c r="R2266" i="2"/>
  <c r="R2265" i="2"/>
  <c r="R2264" i="2"/>
  <c r="R2263" i="2"/>
  <c r="R2262" i="2"/>
  <c r="R2261" i="2"/>
  <c r="R2260" i="2"/>
  <c r="R2259" i="2"/>
  <c r="R2258" i="2"/>
  <c r="R2257" i="2"/>
  <c r="R2256" i="2"/>
  <c r="R2255" i="2"/>
  <c r="R2254" i="2"/>
  <c r="R2253" i="2"/>
  <c r="R2252" i="2"/>
  <c r="R2251" i="2"/>
  <c r="R2250" i="2"/>
  <c r="R2249" i="2"/>
  <c r="R2248" i="2"/>
  <c r="R2247" i="2"/>
  <c r="R2246" i="2"/>
  <c r="R2245" i="2"/>
  <c r="R2244" i="2"/>
  <c r="R2243" i="2"/>
  <c r="R2242" i="2"/>
  <c r="R2241" i="2"/>
  <c r="R2240" i="2"/>
  <c r="R2239" i="2"/>
  <c r="R2238" i="2"/>
  <c r="R2237" i="2"/>
  <c r="R2236" i="2"/>
  <c r="R2235" i="2"/>
  <c r="R2234" i="2"/>
  <c r="R2233" i="2"/>
  <c r="R2232" i="2"/>
  <c r="R2231" i="2"/>
  <c r="R2230" i="2"/>
  <c r="R2229" i="2"/>
  <c r="R2228" i="2"/>
  <c r="R2227" i="2"/>
  <c r="R2226" i="2"/>
  <c r="R2225" i="2"/>
  <c r="R2224" i="2"/>
  <c r="R2223" i="2"/>
  <c r="R2222" i="2"/>
  <c r="R2221" i="2"/>
  <c r="R2220" i="2"/>
  <c r="R2219" i="2"/>
  <c r="R2218" i="2"/>
  <c r="R2217" i="2"/>
  <c r="R2216" i="2"/>
  <c r="R2215" i="2"/>
  <c r="R2214" i="2"/>
  <c r="R2213" i="2"/>
  <c r="R2212" i="2"/>
  <c r="R2211" i="2"/>
  <c r="R2210" i="2"/>
  <c r="R2209" i="2"/>
  <c r="R2208" i="2"/>
  <c r="R2207" i="2"/>
  <c r="R2206" i="2"/>
  <c r="R2205" i="2"/>
  <c r="R2204" i="2"/>
  <c r="R2203" i="2"/>
  <c r="R2202" i="2"/>
  <c r="R2201" i="2"/>
  <c r="R2200" i="2"/>
  <c r="R2199" i="2"/>
  <c r="R2198" i="2"/>
  <c r="R2197" i="2"/>
  <c r="R2196" i="2"/>
  <c r="R2195" i="2"/>
  <c r="R2194" i="2"/>
  <c r="R2193" i="2"/>
  <c r="R2192" i="2"/>
  <c r="R2191" i="2"/>
  <c r="R2190" i="2"/>
  <c r="R2189" i="2"/>
  <c r="R2188" i="2"/>
  <c r="R2187" i="2"/>
  <c r="R2186" i="2"/>
  <c r="R2185" i="2"/>
  <c r="R2184" i="2"/>
  <c r="R2183" i="2"/>
  <c r="R2182" i="2"/>
  <c r="R2181" i="2"/>
  <c r="R2180" i="2"/>
  <c r="R2179" i="2"/>
  <c r="R2178" i="2"/>
  <c r="R2177" i="2"/>
  <c r="R2176" i="2"/>
  <c r="R2175" i="2"/>
  <c r="R2174" i="2"/>
  <c r="R2173" i="2"/>
  <c r="R2172" i="2"/>
  <c r="R2171" i="2"/>
  <c r="R2170" i="2"/>
  <c r="R2169" i="2"/>
  <c r="R2168" i="2"/>
  <c r="R2167" i="2"/>
  <c r="R2166" i="2"/>
  <c r="R2165" i="2"/>
  <c r="R2164" i="2"/>
  <c r="R2163" i="2"/>
  <c r="R2162" i="2"/>
  <c r="R2161" i="2"/>
  <c r="R2160" i="2"/>
  <c r="R2159" i="2"/>
  <c r="R2158" i="2"/>
  <c r="R2157" i="2"/>
  <c r="R2156" i="2"/>
  <c r="R2155" i="2"/>
  <c r="R2154" i="2"/>
  <c r="R2153" i="2"/>
  <c r="R2152" i="2"/>
  <c r="R2151" i="2"/>
  <c r="R2150" i="2"/>
  <c r="R2149" i="2"/>
  <c r="R2148" i="2"/>
  <c r="R2147" i="2"/>
  <c r="R2146" i="2"/>
  <c r="R2145" i="2"/>
  <c r="R2144" i="2"/>
  <c r="R2143" i="2"/>
  <c r="R2142" i="2"/>
  <c r="R2141" i="2"/>
  <c r="R2140" i="2"/>
  <c r="R2139" i="2"/>
  <c r="R2138" i="2"/>
  <c r="R2137" i="2"/>
  <c r="R2136" i="2"/>
  <c r="R2135" i="2"/>
  <c r="R2134" i="2"/>
  <c r="R2133" i="2"/>
  <c r="R2132" i="2"/>
  <c r="R2131" i="2"/>
  <c r="R2130" i="2"/>
  <c r="R2129" i="2"/>
  <c r="R2128" i="2"/>
  <c r="R2127" i="2"/>
  <c r="R2126" i="2"/>
  <c r="R2125" i="2"/>
  <c r="R2124" i="2"/>
  <c r="R2123" i="2"/>
  <c r="R2122" i="2"/>
  <c r="R2121" i="2"/>
  <c r="R2120" i="2"/>
  <c r="R2119" i="2"/>
  <c r="R2118" i="2"/>
  <c r="R2117" i="2"/>
  <c r="R2116" i="2"/>
  <c r="R2115" i="2"/>
  <c r="R2114" i="2"/>
  <c r="R2113" i="2"/>
  <c r="R2112" i="2"/>
  <c r="R2111" i="2"/>
  <c r="R2110" i="2"/>
  <c r="R2109" i="2"/>
  <c r="R2108" i="2"/>
  <c r="R2107" i="2"/>
  <c r="R2106" i="2"/>
  <c r="R2105" i="2"/>
  <c r="R2104" i="2"/>
  <c r="R2103" i="2"/>
  <c r="R2102" i="2"/>
  <c r="R2101" i="2"/>
  <c r="R2100" i="2"/>
  <c r="R2099" i="2"/>
  <c r="R2098" i="2"/>
  <c r="R2097" i="2"/>
  <c r="R2096" i="2"/>
  <c r="R2095" i="2"/>
  <c r="R2094" i="2"/>
  <c r="R2093" i="2"/>
  <c r="R2092" i="2"/>
  <c r="R2091" i="2"/>
  <c r="R2090" i="2"/>
  <c r="R2089" i="2"/>
  <c r="R2088" i="2"/>
  <c r="R2087" i="2"/>
  <c r="R2086" i="2"/>
  <c r="R2085" i="2"/>
  <c r="R2084" i="2"/>
  <c r="R2083" i="2"/>
  <c r="R2082" i="2"/>
  <c r="R2081" i="2"/>
  <c r="R2080" i="2"/>
  <c r="R2079" i="2"/>
  <c r="R2078" i="2"/>
  <c r="R2077" i="2"/>
  <c r="R2076" i="2"/>
  <c r="R2075" i="2"/>
  <c r="R2074" i="2"/>
  <c r="R2073" i="2"/>
  <c r="R2072" i="2"/>
  <c r="R2071" i="2"/>
  <c r="R2070" i="2"/>
  <c r="R2069" i="2"/>
  <c r="R2068" i="2"/>
  <c r="R2067" i="2"/>
  <c r="R2066" i="2"/>
  <c r="R2065" i="2"/>
  <c r="R2064" i="2"/>
  <c r="R2063" i="2"/>
  <c r="R2062" i="2"/>
  <c r="R2061" i="2"/>
  <c r="R2060" i="2"/>
  <c r="R2059" i="2"/>
  <c r="R2058" i="2"/>
  <c r="R2057" i="2"/>
  <c r="R2056" i="2"/>
  <c r="R2055" i="2"/>
  <c r="R2054" i="2"/>
  <c r="R2053" i="2"/>
  <c r="R2052" i="2"/>
  <c r="R2051" i="2"/>
  <c r="R2050" i="2"/>
  <c r="R2049" i="2"/>
  <c r="R2048" i="2"/>
  <c r="R2047" i="2"/>
  <c r="R2046" i="2"/>
  <c r="R2045" i="2"/>
  <c r="R2044" i="2"/>
  <c r="R2043" i="2"/>
  <c r="R2042" i="2"/>
  <c r="R2041" i="2"/>
  <c r="R2040" i="2"/>
  <c r="R2039" i="2"/>
  <c r="R2038" i="2"/>
  <c r="R2037" i="2"/>
  <c r="R2036" i="2"/>
  <c r="R2035" i="2"/>
  <c r="R2034" i="2"/>
  <c r="R2033" i="2"/>
  <c r="R2032" i="2"/>
  <c r="R2031" i="2"/>
  <c r="R2030" i="2"/>
  <c r="R2029" i="2"/>
  <c r="R2028" i="2"/>
  <c r="R2027" i="2"/>
  <c r="R2026" i="2"/>
  <c r="R2025" i="2"/>
  <c r="R2024" i="2"/>
  <c r="R2023" i="2"/>
  <c r="R2022" i="2"/>
  <c r="R2021" i="2"/>
  <c r="R2020" i="2"/>
  <c r="R2019" i="2"/>
  <c r="R2018" i="2"/>
  <c r="R2017" i="2"/>
  <c r="R2016" i="2"/>
  <c r="R2015" i="2"/>
  <c r="R2014" i="2"/>
  <c r="R2013" i="2"/>
  <c r="R2012" i="2"/>
  <c r="R2011" i="2"/>
  <c r="R2010" i="2"/>
  <c r="R2009" i="2"/>
  <c r="R2008" i="2"/>
  <c r="R2007" i="2"/>
  <c r="R2006" i="2"/>
  <c r="R2005" i="2"/>
  <c r="R2004" i="2"/>
  <c r="R2003" i="2"/>
  <c r="R2002" i="2"/>
  <c r="R2001" i="2"/>
  <c r="R2000" i="2"/>
  <c r="R1999" i="2"/>
  <c r="R1998" i="2"/>
  <c r="R1997" i="2"/>
  <c r="R1996" i="2"/>
  <c r="R1995" i="2"/>
  <c r="R1994" i="2"/>
  <c r="R1993" i="2"/>
  <c r="R1992" i="2"/>
  <c r="R1991" i="2"/>
  <c r="R1990" i="2"/>
  <c r="R1989" i="2"/>
  <c r="R1988" i="2"/>
  <c r="R1987" i="2"/>
  <c r="R1986" i="2"/>
  <c r="R1985" i="2"/>
  <c r="R1984" i="2"/>
  <c r="R1983" i="2"/>
  <c r="R1982" i="2"/>
  <c r="R1981" i="2"/>
  <c r="R1980" i="2"/>
  <c r="R1979" i="2"/>
  <c r="R1978" i="2"/>
  <c r="R1977" i="2"/>
  <c r="R1976" i="2"/>
  <c r="R1975" i="2"/>
  <c r="R1974" i="2"/>
  <c r="R1973" i="2"/>
  <c r="R1972" i="2"/>
  <c r="R1971" i="2"/>
  <c r="R1970" i="2"/>
  <c r="R1969" i="2"/>
  <c r="R1968" i="2"/>
  <c r="R1967" i="2"/>
  <c r="R1966" i="2"/>
  <c r="R1965" i="2"/>
  <c r="R1964" i="2"/>
  <c r="R1963" i="2"/>
  <c r="R1962" i="2"/>
  <c r="R1961" i="2"/>
  <c r="R1960" i="2"/>
  <c r="R1959" i="2"/>
  <c r="R1958" i="2"/>
  <c r="R1957" i="2"/>
  <c r="R1956" i="2"/>
  <c r="R1955" i="2"/>
  <c r="R1954" i="2"/>
  <c r="R1953" i="2"/>
  <c r="R1952" i="2"/>
  <c r="R1951" i="2"/>
  <c r="R1950" i="2"/>
  <c r="R1949" i="2"/>
  <c r="R1948" i="2"/>
  <c r="R1947" i="2"/>
  <c r="R1946" i="2"/>
  <c r="R1945" i="2"/>
  <c r="R1944" i="2"/>
  <c r="R1943" i="2"/>
  <c r="R1942" i="2"/>
  <c r="R1941" i="2"/>
  <c r="R1940" i="2"/>
  <c r="R1939" i="2"/>
  <c r="R1938" i="2"/>
  <c r="R1937" i="2"/>
  <c r="R1936" i="2"/>
  <c r="R1935" i="2"/>
  <c r="R1934" i="2"/>
  <c r="R1933" i="2"/>
  <c r="R1932" i="2"/>
  <c r="R1931" i="2"/>
  <c r="R1930" i="2"/>
  <c r="R1929" i="2"/>
  <c r="R1928" i="2"/>
  <c r="R1927" i="2"/>
  <c r="R1926" i="2"/>
  <c r="R1925" i="2"/>
  <c r="R1924" i="2"/>
  <c r="R1923" i="2"/>
  <c r="R1922" i="2"/>
  <c r="R1921" i="2"/>
  <c r="R1920" i="2"/>
  <c r="R1919" i="2"/>
  <c r="R1918" i="2"/>
  <c r="R1917" i="2"/>
  <c r="R1916" i="2"/>
  <c r="R1915" i="2"/>
  <c r="R1914" i="2"/>
  <c r="R1913" i="2"/>
  <c r="R1912" i="2"/>
  <c r="R1911" i="2"/>
  <c r="R1910" i="2"/>
  <c r="R1909" i="2"/>
  <c r="R1908" i="2"/>
  <c r="R1907" i="2"/>
  <c r="R1906" i="2"/>
  <c r="R1905" i="2"/>
  <c r="R1904" i="2"/>
  <c r="R1903" i="2"/>
  <c r="R1902" i="2"/>
  <c r="R1901" i="2"/>
  <c r="R1900" i="2"/>
  <c r="R1899" i="2"/>
  <c r="R1898" i="2"/>
  <c r="R1897" i="2"/>
  <c r="R1896" i="2"/>
  <c r="R1895" i="2"/>
  <c r="R1894" i="2"/>
  <c r="R1893" i="2"/>
  <c r="R1892" i="2"/>
  <c r="R1891" i="2"/>
  <c r="R1890" i="2"/>
  <c r="R1889" i="2"/>
  <c r="R1888" i="2"/>
  <c r="R1887" i="2"/>
  <c r="R1886" i="2"/>
  <c r="R1885" i="2"/>
  <c r="R1884" i="2"/>
  <c r="R1883" i="2"/>
  <c r="R1882" i="2"/>
  <c r="R1881" i="2"/>
  <c r="R1880" i="2"/>
  <c r="R1879" i="2"/>
  <c r="R1878" i="2"/>
  <c r="R1877" i="2"/>
  <c r="R1876" i="2"/>
  <c r="R1875" i="2"/>
  <c r="R1874" i="2"/>
  <c r="R1873" i="2"/>
  <c r="R1872" i="2"/>
  <c r="R1871" i="2"/>
  <c r="R1870" i="2"/>
  <c r="R1869" i="2"/>
  <c r="R1868" i="2"/>
  <c r="R1867" i="2"/>
  <c r="R1866" i="2"/>
  <c r="R1865" i="2"/>
  <c r="R1864" i="2"/>
  <c r="R1863" i="2"/>
  <c r="R1862" i="2"/>
  <c r="R1861" i="2"/>
  <c r="R1860" i="2"/>
  <c r="R1859" i="2"/>
  <c r="R1858" i="2"/>
  <c r="R1857" i="2"/>
  <c r="R1856" i="2"/>
  <c r="R1855" i="2"/>
  <c r="R1854" i="2"/>
  <c r="R1853" i="2"/>
  <c r="R1852" i="2"/>
  <c r="R1851" i="2"/>
  <c r="R1850" i="2"/>
  <c r="R1849" i="2"/>
  <c r="R1848" i="2"/>
  <c r="R1847" i="2"/>
  <c r="R1846" i="2"/>
  <c r="R1845" i="2"/>
  <c r="R1844" i="2"/>
  <c r="R1843" i="2"/>
  <c r="R1842" i="2"/>
  <c r="R1841" i="2"/>
  <c r="R1840" i="2"/>
  <c r="R1839" i="2"/>
  <c r="R1838" i="2"/>
  <c r="R1837" i="2"/>
  <c r="R1836" i="2"/>
  <c r="R1835" i="2"/>
  <c r="R1834" i="2"/>
  <c r="R1833" i="2"/>
  <c r="R1832" i="2"/>
  <c r="R1831" i="2"/>
  <c r="R1830" i="2"/>
  <c r="R1829" i="2"/>
  <c r="R1828" i="2"/>
  <c r="R1827" i="2"/>
  <c r="R1826" i="2"/>
  <c r="R1825" i="2"/>
  <c r="R1824" i="2"/>
  <c r="R1823" i="2"/>
  <c r="R1822" i="2"/>
  <c r="R1821" i="2"/>
  <c r="R1820" i="2"/>
  <c r="R1819" i="2"/>
  <c r="R1818" i="2"/>
  <c r="R1817" i="2"/>
  <c r="R1816" i="2"/>
  <c r="R1815" i="2"/>
  <c r="R1814" i="2"/>
  <c r="R1813" i="2"/>
  <c r="R1812" i="2"/>
  <c r="R1811" i="2"/>
  <c r="R1810" i="2"/>
  <c r="R1809" i="2"/>
  <c r="R1808" i="2"/>
  <c r="R1807" i="2"/>
  <c r="R1806" i="2"/>
  <c r="R1805" i="2"/>
  <c r="R1804" i="2"/>
  <c r="R1803" i="2"/>
  <c r="R1802" i="2"/>
  <c r="R1801" i="2"/>
  <c r="R1800" i="2"/>
  <c r="R1799" i="2"/>
  <c r="R1798" i="2"/>
  <c r="R1797" i="2"/>
  <c r="R1796" i="2"/>
  <c r="R1795" i="2"/>
  <c r="R1794" i="2"/>
  <c r="R1793" i="2"/>
  <c r="R1792" i="2"/>
  <c r="R1791" i="2"/>
  <c r="R1790" i="2"/>
  <c r="R1789" i="2"/>
  <c r="R1788" i="2"/>
  <c r="R1787" i="2"/>
  <c r="R1786" i="2"/>
  <c r="R1785" i="2"/>
  <c r="R1784" i="2"/>
  <c r="R1783" i="2"/>
  <c r="R1782" i="2"/>
  <c r="R1781" i="2"/>
  <c r="R1780" i="2"/>
  <c r="R1779" i="2"/>
  <c r="R1778" i="2"/>
  <c r="R1777" i="2"/>
  <c r="R1776" i="2"/>
  <c r="R1775" i="2"/>
  <c r="R1774" i="2"/>
  <c r="R1773" i="2"/>
  <c r="R1772" i="2"/>
  <c r="R1771" i="2"/>
  <c r="R1770" i="2"/>
  <c r="R1769" i="2"/>
  <c r="R1768" i="2"/>
  <c r="R1767" i="2"/>
  <c r="R1766" i="2"/>
  <c r="R1765" i="2"/>
  <c r="R1764" i="2"/>
  <c r="R1763" i="2"/>
  <c r="R1762" i="2"/>
  <c r="R1761" i="2"/>
  <c r="R1760" i="2"/>
  <c r="R1759" i="2"/>
  <c r="R1758" i="2"/>
  <c r="R1757" i="2"/>
  <c r="R1756" i="2"/>
  <c r="R1755" i="2"/>
  <c r="R1754" i="2"/>
  <c r="R1753" i="2"/>
  <c r="R1752" i="2"/>
  <c r="R1751" i="2"/>
  <c r="R1750" i="2"/>
  <c r="R1749" i="2"/>
  <c r="R1748" i="2"/>
  <c r="R1747" i="2"/>
  <c r="R1746" i="2"/>
  <c r="R1745" i="2"/>
  <c r="R1744" i="2"/>
  <c r="R1743" i="2"/>
  <c r="R1742" i="2"/>
  <c r="R1741" i="2"/>
  <c r="R1740" i="2"/>
  <c r="R1739" i="2"/>
  <c r="R1738" i="2"/>
  <c r="R1737" i="2"/>
  <c r="R1736" i="2"/>
  <c r="R1735" i="2"/>
  <c r="R1734" i="2"/>
  <c r="R1733" i="2"/>
  <c r="R1732" i="2"/>
  <c r="R1731" i="2"/>
  <c r="R1730" i="2"/>
  <c r="R1729" i="2"/>
  <c r="R1728" i="2"/>
  <c r="R1727" i="2"/>
  <c r="R1726" i="2"/>
  <c r="R1725" i="2"/>
  <c r="R1724" i="2"/>
  <c r="R1723" i="2"/>
  <c r="R1722" i="2"/>
  <c r="R1721" i="2"/>
  <c r="R1720" i="2"/>
  <c r="R1719" i="2"/>
  <c r="R1718" i="2"/>
  <c r="R1717" i="2"/>
  <c r="R1716" i="2"/>
  <c r="R1715" i="2"/>
  <c r="R1714" i="2"/>
  <c r="R1713" i="2"/>
  <c r="R1712" i="2"/>
  <c r="R1711" i="2"/>
  <c r="R1710" i="2"/>
  <c r="R1709" i="2"/>
  <c r="R1708" i="2"/>
  <c r="R1707" i="2"/>
  <c r="R1706" i="2"/>
  <c r="R1705" i="2"/>
  <c r="R1704" i="2"/>
  <c r="R1703" i="2"/>
  <c r="R1702" i="2"/>
  <c r="R1701" i="2"/>
  <c r="R1700" i="2"/>
  <c r="R1699" i="2"/>
  <c r="R1698" i="2"/>
  <c r="R1697" i="2"/>
  <c r="R1696" i="2"/>
  <c r="R1695" i="2"/>
  <c r="R1694" i="2"/>
  <c r="R1693" i="2"/>
  <c r="R1692" i="2"/>
  <c r="R1691" i="2"/>
  <c r="R1690" i="2"/>
  <c r="R1689" i="2"/>
  <c r="R1688" i="2"/>
  <c r="R1687" i="2"/>
  <c r="R1686" i="2"/>
  <c r="R1685" i="2"/>
  <c r="R1684" i="2"/>
  <c r="R1683" i="2"/>
  <c r="R1682" i="2"/>
  <c r="R1681" i="2"/>
  <c r="R1680" i="2"/>
  <c r="R1679" i="2"/>
  <c r="R1678" i="2"/>
  <c r="R1677" i="2"/>
  <c r="R1676" i="2"/>
  <c r="R1675" i="2"/>
  <c r="R1674" i="2"/>
  <c r="R1673" i="2"/>
  <c r="R1672" i="2"/>
  <c r="R1671" i="2"/>
  <c r="R1670" i="2"/>
  <c r="R1669" i="2"/>
  <c r="R1668" i="2"/>
  <c r="R1667" i="2"/>
  <c r="R1666" i="2"/>
  <c r="R1665" i="2"/>
  <c r="R1664" i="2"/>
  <c r="R1663" i="2"/>
  <c r="R1662" i="2"/>
  <c r="R1661" i="2"/>
  <c r="R1660" i="2"/>
  <c r="R1659" i="2"/>
  <c r="R1658" i="2"/>
  <c r="R1657" i="2"/>
  <c r="R1656" i="2"/>
  <c r="R1655" i="2"/>
  <c r="R1654" i="2"/>
  <c r="R1653" i="2"/>
  <c r="R1652" i="2"/>
  <c r="R1651" i="2"/>
  <c r="R1650" i="2"/>
  <c r="R1649" i="2"/>
  <c r="R1648" i="2"/>
  <c r="R1647" i="2"/>
  <c r="R1646" i="2"/>
  <c r="R1645" i="2"/>
  <c r="R1644" i="2"/>
  <c r="R1643" i="2"/>
  <c r="R1642" i="2"/>
  <c r="R1641" i="2"/>
  <c r="R1640" i="2"/>
  <c r="R1639" i="2"/>
  <c r="R1638" i="2"/>
  <c r="R1637" i="2"/>
  <c r="R1636" i="2"/>
  <c r="R1635" i="2"/>
  <c r="R1634" i="2"/>
  <c r="R1633" i="2"/>
  <c r="R1632" i="2"/>
  <c r="R1631" i="2"/>
  <c r="R1630" i="2"/>
  <c r="R1629" i="2"/>
  <c r="R1628" i="2"/>
  <c r="R1627" i="2"/>
  <c r="R1626" i="2"/>
  <c r="R1625" i="2"/>
  <c r="R1624" i="2"/>
  <c r="R1623" i="2"/>
  <c r="R1622" i="2"/>
  <c r="R1621" i="2"/>
  <c r="R1620" i="2"/>
  <c r="R1619" i="2"/>
  <c r="R1618" i="2"/>
  <c r="R1617" i="2"/>
  <c r="R1616" i="2"/>
  <c r="R1615" i="2"/>
  <c r="R1614" i="2"/>
  <c r="R1613" i="2"/>
  <c r="R1612" i="2"/>
  <c r="R1611" i="2"/>
  <c r="R1610" i="2"/>
  <c r="R1609" i="2"/>
  <c r="R1608" i="2"/>
  <c r="R1607" i="2"/>
  <c r="R1606" i="2"/>
  <c r="R1605" i="2"/>
  <c r="R1604" i="2"/>
  <c r="R1603" i="2"/>
  <c r="R1602" i="2"/>
  <c r="R1601" i="2"/>
  <c r="R1600" i="2"/>
  <c r="R1599" i="2"/>
  <c r="R1598" i="2"/>
  <c r="R1597" i="2"/>
  <c r="R1596" i="2"/>
  <c r="R1595" i="2"/>
  <c r="R1594" i="2"/>
  <c r="R1593" i="2"/>
  <c r="R1592" i="2"/>
  <c r="R1591" i="2"/>
  <c r="R1590" i="2"/>
  <c r="R1589" i="2"/>
  <c r="R1588" i="2"/>
  <c r="R1587" i="2"/>
  <c r="R1586" i="2"/>
  <c r="R1585" i="2"/>
  <c r="R1584" i="2"/>
  <c r="R1583" i="2"/>
  <c r="R1582" i="2"/>
  <c r="R1581" i="2"/>
  <c r="R1580" i="2"/>
  <c r="R1579" i="2"/>
  <c r="R1578" i="2"/>
  <c r="R1577" i="2"/>
  <c r="R1576" i="2"/>
  <c r="R1575" i="2"/>
  <c r="R1574" i="2"/>
  <c r="R1573" i="2"/>
  <c r="R1572" i="2"/>
  <c r="R1571" i="2"/>
  <c r="R1570" i="2"/>
  <c r="R1569" i="2"/>
  <c r="R1568" i="2"/>
  <c r="R1567" i="2"/>
  <c r="R1566" i="2"/>
  <c r="R1565" i="2"/>
  <c r="R1564" i="2"/>
  <c r="R1563" i="2"/>
  <c r="R1562" i="2"/>
  <c r="R1561" i="2"/>
  <c r="R1560" i="2"/>
  <c r="R1559" i="2"/>
  <c r="R1558" i="2"/>
  <c r="R1557" i="2"/>
  <c r="R1556" i="2"/>
  <c r="R1555" i="2"/>
  <c r="R1554" i="2"/>
  <c r="R1553" i="2"/>
  <c r="R1552" i="2"/>
  <c r="R1551" i="2"/>
  <c r="R1550" i="2"/>
  <c r="R1549" i="2"/>
  <c r="R1548" i="2"/>
  <c r="R1547" i="2"/>
  <c r="R1546" i="2"/>
  <c r="R1545" i="2"/>
  <c r="R1544" i="2"/>
  <c r="R1543" i="2"/>
  <c r="R1542" i="2"/>
  <c r="R1541" i="2"/>
  <c r="R1540" i="2"/>
  <c r="R1539" i="2"/>
  <c r="R1538" i="2"/>
  <c r="R1537" i="2"/>
  <c r="R1536" i="2"/>
  <c r="R1535" i="2"/>
  <c r="R1534" i="2"/>
  <c r="R1533" i="2"/>
  <c r="R1532" i="2"/>
  <c r="R1531" i="2"/>
  <c r="R1530" i="2"/>
  <c r="R1529" i="2"/>
  <c r="R1528" i="2"/>
  <c r="R1527" i="2"/>
  <c r="R1526" i="2"/>
  <c r="R1525" i="2"/>
  <c r="R1524" i="2"/>
  <c r="R1523" i="2"/>
  <c r="R1522" i="2"/>
  <c r="R1521" i="2"/>
  <c r="R1520" i="2"/>
  <c r="R1519" i="2"/>
  <c r="R1518" i="2"/>
  <c r="R1517" i="2"/>
  <c r="R1516" i="2"/>
  <c r="R1515" i="2"/>
  <c r="R1514" i="2"/>
  <c r="R1513" i="2"/>
  <c r="R1512" i="2"/>
  <c r="R1511" i="2"/>
  <c r="R1510" i="2"/>
  <c r="R1509" i="2"/>
  <c r="R1508" i="2"/>
  <c r="R1507" i="2"/>
  <c r="R1506" i="2"/>
  <c r="R1505" i="2"/>
  <c r="R1504" i="2"/>
  <c r="R1503" i="2"/>
  <c r="R1502" i="2"/>
  <c r="R1501" i="2"/>
  <c r="R1500" i="2"/>
  <c r="R1499" i="2"/>
  <c r="R1498" i="2"/>
  <c r="R1497" i="2"/>
  <c r="R1496" i="2"/>
  <c r="R1495" i="2"/>
  <c r="R1494" i="2"/>
  <c r="R1493" i="2"/>
  <c r="R1492" i="2"/>
  <c r="R1491" i="2"/>
  <c r="R1490" i="2"/>
  <c r="R1489" i="2"/>
  <c r="R1488" i="2"/>
  <c r="R1487" i="2"/>
  <c r="R1486" i="2"/>
  <c r="R1485" i="2"/>
  <c r="R1484" i="2"/>
  <c r="R1483" i="2"/>
  <c r="R1482" i="2"/>
  <c r="R1481" i="2"/>
  <c r="R1480" i="2"/>
  <c r="R1479" i="2"/>
  <c r="R1478" i="2"/>
  <c r="R1477" i="2"/>
  <c r="R1476" i="2"/>
  <c r="R1475" i="2"/>
  <c r="R1474" i="2"/>
  <c r="R1473" i="2"/>
  <c r="R1472" i="2"/>
  <c r="R1471" i="2"/>
  <c r="R1470" i="2"/>
  <c r="R1469" i="2"/>
  <c r="R1468" i="2"/>
  <c r="R1467" i="2"/>
  <c r="R1466" i="2"/>
  <c r="R1465" i="2"/>
  <c r="R1464" i="2"/>
  <c r="R1463" i="2"/>
  <c r="R1462" i="2"/>
  <c r="R1461" i="2"/>
  <c r="R1460" i="2"/>
  <c r="R1459" i="2"/>
  <c r="R1458" i="2"/>
  <c r="R1457" i="2"/>
  <c r="R1456" i="2"/>
  <c r="R1455" i="2"/>
  <c r="R1454" i="2"/>
  <c r="R1453" i="2"/>
  <c r="R1452" i="2"/>
  <c r="R1451" i="2"/>
  <c r="R1450" i="2"/>
  <c r="R1449" i="2"/>
  <c r="R1448" i="2"/>
  <c r="R1447" i="2"/>
  <c r="R1446" i="2"/>
  <c r="R1445" i="2"/>
  <c r="R1444" i="2"/>
  <c r="R1443" i="2"/>
  <c r="R1442" i="2"/>
  <c r="R1441" i="2"/>
  <c r="R1440" i="2"/>
  <c r="R1439" i="2"/>
  <c r="R1438" i="2"/>
  <c r="R1437" i="2"/>
  <c r="R1436" i="2"/>
  <c r="R1435" i="2"/>
  <c r="R1434" i="2"/>
  <c r="R1433" i="2"/>
  <c r="R1432" i="2"/>
  <c r="R1431" i="2"/>
  <c r="R1430" i="2"/>
  <c r="R1429" i="2"/>
  <c r="R1428" i="2"/>
  <c r="R1427" i="2"/>
  <c r="R1426" i="2"/>
  <c r="R1425" i="2"/>
  <c r="R1424" i="2"/>
  <c r="R1423" i="2"/>
  <c r="R1422" i="2"/>
  <c r="R1421" i="2"/>
  <c r="R1420" i="2"/>
  <c r="R1419" i="2"/>
  <c r="R1418" i="2"/>
  <c r="R1417" i="2"/>
  <c r="R1416" i="2"/>
  <c r="R1415" i="2"/>
  <c r="R1414" i="2"/>
  <c r="R1413" i="2"/>
  <c r="R1412" i="2"/>
  <c r="R1411" i="2"/>
  <c r="R1410" i="2"/>
  <c r="R1409" i="2"/>
  <c r="R1408" i="2"/>
  <c r="R1407" i="2"/>
  <c r="R1406" i="2"/>
  <c r="R1405" i="2"/>
  <c r="R1404" i="2"/>
  <c r="R1403" i="2"/>
  <c r="R1402" i="2"/>
  <c r="R1401" i="2"/>
  <c r="R1400" i="2"/>
  <c r="R1399" i="2"/>
  <c r="R1398" i="2"/>
  <c r="R1397" i="2"/>
  <c r="R1396" i="2"/>
  <c r="R1395" i="2"/>
  <c r="R1394" i="2"/>
  <c r="R1393" i="2"/>
  <c r="R1392" i="2"/>
  <c r="R1391" i="2"/>
  <c r="R1390" i="2"/>
  <c r="R1389" i="2"/>
  <c r="R1388" i="2"/>
  <c r="R1387" i="2"/>
  <c r="R1386" i="2"/>
  <c r="R1385" i="2"/>
  <c r="R1384" i="2"/>
  <c r="R1383" i="2"/>
  <c r="R1382" i="2"/>
  <c r="R1381" i="2"/>
  <c r="R1380" i="2"/>
  <c r="R1379" i="2"/>
  <c r="R1378" i="2"/>
  <c r="R1377" i="2"/>
  <c r="R1376" i="2"/>
  <c r="R1375" i="2"/>
  <c r="R1374" i="2"/>
  <c r="R1373" i="2"/>
  <c r="R1372" i="2"/>
  <c r="R1371" i="2"/>
  <c r="R1370" i="2"/>
  <c r="R1369" i="2"/>
  <c r="R1368" i="2"/>
  <c r="R1367" i="2"/>
  <c r="R1366" i="2"/>
  <c r="R1365" i="2"/>
  <c r="R1364" i="2"/>
  <c r="R1363" i="2"/>
  <c r="R1362" i="2"/>
  <c r="R1361" i="2"/>
  <c r="R1360" i="2"/>
  <c r="R1359" i="2"/>
  <c r="R1358" i="2"/>
  <c r="R1357" i="2"/>
  <c r="R1356" i="2"/>
  <c r="R1355" i="2"/>
  <c r="R1354" i="2"/>
  <c r="R1353" i="2"/>
  <c r="R1352" i="2"/>
  <c r="R1351" i="2"/>
  <c r="R1350" i="2"/>
  <c r="R1349" i="2"/>
  <c r="R1348" i="2"/>
  <c r="R1347" i="2"/>
  <c r="R1346" i="2"/>
  <c r="R1345" i="2"/>
  <c r="R1344" i="2"/>
  <c r="R1343" i="2"/>
  <c r="R1342" i="2"/>
  <c r="R1341" i="2"/>
  <c r="R1340" i="2"/>
  <c r="R1339" i="2"/>
  <c r="R1338" i="2"/>
  <c r="R1337" i="2"/>
  <c r="R1336" i="2"/>
  <c r="R1335" i="2"/>
  <c r="R1334" i="2"/>
  <c r="R1333" i="2"/>
  <c r="R1332" i="2"/>
  <c r="R1331" i="2"/>
  <c r="R1330" i="2"/>
  <c r="R1329" i="2"/>
  <c r="R1328" i="2"/>
  <c r="R1327" i="2"/>
  <c r="R1326" i="2"/>
  <c r="R1325" i="2"/>
  <c r="R1324" i="2"/>
  <c r="R1323" i="2"/>
  <c r="R1322" i="2"/>
  <c r="R1321" i="2"/>
  <c r="R1320" i="2"/>
  <c r="R1319" i="2"/>
  <c r="R1318" i="2"/>
  <c r="R1317" i="2"/>
  <c r="R1316" i="2"/>
  <c r="R1315" i="2"/>
  <c r="R1314" i="2"/>
  <c r="R1313" i="2"/>
  <c r="R1312" i="2"/>
  <c r="R1311" i="2"/>
  <c r="R1310" i="2"/>
  <c r="R1309" i="2"/>
  <c r="R1308" i="2"/>
  <c r="R1307" i="2"/>
  <c r="R1306" i="2"/>
  <c r="R1305" i="2"/>
  <c r="R1304" i="2"/>
  <c r="R1303" i="2"/>
  <c r="R1302" i="2"/>
  <c r="R1301" i="2"/>
  <c r="R1300" i="2"/>
  <c r="R1299" i="2"/>
  <c r="R1298" i="2"/>
  <c r="R1297" i="2"/>
  <c r="R1296" i="2"/>
  <c r="R1295" i="2"/>
  <c r="R1294" i="2"/>
  <c r="R1293" i="2"/>
  <c r="R1292" i="2"/>
  <c r="R1291" i="2"/>
  <c r="R1290" i="2"/>
  <c r="R1289" i="2"/>
  <c r="R1288" i="2"/>
  <c r="R1287" i="2"/>
  <c r="R1286" i="2"/>
  <c r="R1285" i="2"/>
  <c r="R1284" i="2"/>
  <c r="R1283" i="2"/>
  <c r="R1282" i="2"/>
  <c r="R1281" i="2"/>
  <c r="R1280" i="2"/>
  <c r="R1279" i="2"/>
  <c r="R1278" i="2"/>
  <c r="R1277" i="2"/>
  <c r="R1276" i="2"/>
  <c r="R1275" i="2"/>
  <c r="R1274" i="2"/>
  <c r="R1273" i="2"/>
  <c r="R1272" i="2"/>
  <c r="R1271" i="2"/>
  <c r="R1270" i="2"/>
  <c r="R1269" i="2"/>
  <c r="R1268" i="2"/>
  <c r="R1267" i="2"/>
  <c r="R1266" i="2"/>
  <c r="R1265" i="2"/>
  <c r="R1264" i="2"/>
  <c r="R1263" i="2"/>
  <c r="R1262" i="2"/>
  <c r="R1261" i="2"/>
  <c r="R1260" i="2"/>
  <c r="R1259" i="2"/>
  <c r="R1258" i="2"/>
  <c r="R1257" i="2"/>
  <c r="R1256" i="2"/>
  <c r="R1255" i="2"/>
  <c r="R1254" i="2"/>
  <c r="R1253" i="2"/>
  <c r="R1252" i="2"/>
  <c r="R1251" i="2"/>
  <c r="R1250" i="2"/>
  <c r="R1249" i="2"/>
  <c r="R1248" i="2"/>
  <c r="R1247" i="2"/>
  <c r="R1246" i="2"/>
  <c r="R1245" i="2"/>
  <c r="R1244" i="2"/>
  <c r="R1243" i="2"/>
  <c r="R1242" i="2"/>
  <c r="R1241" i="2"/>
  <c r="R1240" i="2"/>
  <c r="R1239" i="2"/>
  <c r="R1238" i="2"/>
  <c r="R1237" i="2"/>
  <c r="R1236" i="2"/>
  <c r="R1235" i="2"/>
  <c r="R1234" i="2"/>
  <c r="R1233" i="2"/>
  <c r="R1232" i="2"/>
  <c r="R1231" i="2"/>
  <c r="R1230" i="2"/>
  <c r="R1229" i="2"/>
  <c r="R1228" i="2"/>
  <c r="R1227" i="2"/>
  <c r="R1226" i="2"/>
  <c r="R1225" i="2"/>
  <c r="R1224" i="2"/>
  <c r="R1223" i="2"/>
  <c r="R1222" i="2"/>
  <c r="R1221" i="2"/>
  <c r="R1220" i="2"/>
  <c r="R1219" i="2"/>
  <c r="R1218" i="2"/>
  <c r="R1217" i="2"/>
  <c r="R1216" i="2"/>
  <c r="R1215" i="2"/>
  <c r="R1214" i="2"/>
  <c r="R1213" i="2"/>
  <c r="R1212" i="2"/>
  <c r="R1211" i="2"/>
  <c r="R1210" i="2"/>
  <c r="R1209" i="2"/>
  <c r="R1208" i="2"/>
  <c r="R1207" i="2"/>
  <c r="R1206" i="2"/>
  <c r="R1205" i="2"/>
  <c r="R1204" i="2"/>
  <c r="R1203" i="2"/>
  <c r="R1202" i="2"/>
  <c r="R1201" i="2"/>
  <c r="R1200" i="2"/>
  <c r="R1199" i="2"/>
  <c r="R1198" i="2"/>
  <c r="R1197" i="2"/>
  <c r="R1196" i="2"/>
  <c r="R1195" i="2"/>
  <c r="R1194" i="2"/>
  <c r="R1193" i="2"/>
  <c r="R1192" i="2"/>
  <c r="R1191" i="2"/>
  <c r="R1190" i="2"/>
  <c r="R1189" i="2"/>
  <c r="R1188" i="2"/>
  <c r="R1187" i="2"/>
  <c r="R1186" i="2"/>
  <c r="R1185" i="2"/>
  <c r="R1184" i="2"/>
  <c r="R1183" i="2"/>
  <c r="R1182" i="2"/>
  <c r="R1181" i="2"/>
  <c r="R1180" i="2"/>
  <c r="R1179" i="2"/>
  <c r="R1178" i="2"/>
  <c r="R1177" i="2"/>
  <c r="R1176" i="2"/>
  <c r="R1175" i="2"/>
  <c r="R1174" i="2"/>
  <c r="R1173" i="2"/>
  <c r="R1172" i="2"/>
  <c r="R1171" i="2"/>
  <c r="R1170" i="2"/>
  <c r="R1169" i="2"/>
  <c r="R1168" i="2"/>
  <c r="R1167" i="2"/>
  <c r="R1166" i="2"/>
  <c r="R1165" i="2"/>
  <c r="R1164" i="2"/>
  <c r="R1163" i="2"/>
  <c r="R1162" i="2"/>
  <c r="R1161" i="2"/>
  <c r="R1160" i="2"/>
  <c r="R1159" i="2"/>
  <c r="R1158" i="2"/>
  <c r="R1157" i="2"/>
  <c r="R1156" i="2"/>
  <c r="R1155" i="2"/>
  <c r="R1154" i="2"/>
  <c r="R1153" i="2"/>
  <c r="R1152" i="2"/>
  <c r="R1151" i="2"/>
  <c r="R1150" i="2"/>
  <c r="R1149" i="2"/>
  <c r="R1148" i="2"/>
  <c r="R1147" i="2"/>
  <c r="R1146" i="2"/>
  <c r="R1145" i="2"/>
  <c r="R1144" i="2"/>
  <c r="R1143" i="2"/>
  <c r="R1142" i="2"/>
  <c r="R1141" i="2"/>
  <c r="R1140" i="2"/>
  <c r="R1139" i="2"/>
  <c r="R1138" i="2"/>
  <c r="R1137" i="2"/>
  <c r="R1136" i="2"/>
  <c r="R1135" i="2"/>
  <c r="R1134" i="2"/>
  <c r="R1133" i="2"/>
  <c r="R1132" i="2"/>
  <c r="R1131" i="2"/>
  <c r="R1130" i="2"/>
  <c r="R1129" i="2"/>
  <c r="R1128" i="2"/>
  <c r="R1127" i="2"/>
  <c r="R1126" i="2"/>
  <c r="R1125" i="2"/>
  <c r="R1124" i="2"/>
  <c r="R1123" i="2"/>
  <c r="R1122" i="2"/>
  <c r="R1121" i="2"/>
  <c r="R1120" i="2"/>
  <c r="R1119" i="2"/>
  <c r="R1118" i="2"/>
  <c r="R1117" i="2"/>
  <c r="R1116" i="2"/>
  <c r="R1115" i="2"/>
  <c r="R1114" i="2"/>
  <c r="R1113" i="2"/>
  <c r="R1112" i="2"/>
  <c r="R1111" i="2"/>
  <c r="R1110" i="2"/>
  <c r="R1109" i="2"/>
  <c r="R1108" i="2"/>
  <c r="R1107" i="2"/>
  <c r="R1106" i="2"/>
  <c r="R1105" i="2"/>
  <c r="R1104" i="2"/>
  <c r="R1103" i="2"/>
  <c r="R1102" i="2"/>
  <c r="R1101" i="2"/>
  <c r="R1100" i="2"/>
  <c r="R1099" i="2"/>
  <c r="R1098" i="2"/>
  <c r="R1097" i="2"/>
  <c r="R1096" i="2"/>
  <c r="R1095" i="2"/>
  <c r="R1094" i="2"/>
  <c r="R1093" i="2"/>
  <c r="R1092" i="2"/>
  <c r="R1091" i="2"/>
  <c r="R1090" i="2"/>
  <c r="R1089" i="2"/>
  <c r="R1088" i="2"/>
  <c r="R1087" i="2"/>
  <c r="R1086" i="2"/>
  <c r="R1085" i="2"/>
  <c r="R1084" i="2"/>
  <c r="R1083" i="2"/>
  <c r="R1082" i="2"/>
  <c r="R1081" i="2"/>
  <c r="R1080" i="2"/>
  <c r="R1079" i="2"/>
  <c r="R1078" i="2"/>
  <c r="R1077" i="2"/>
  <c r="R1076" i="2"/>
  <c r="R1075" i="2"/>
  <c r="R1074" i="2"/>
  <c r="R1073" i="2"/>
  <c r="R1072" i="2"/>
  <c r="R1071" i="2"/>
  <c r="R1070" i="2"/>
  <c r="R1069" i="2"/>
  <c r="R1068" i="2"/>
  <c r="R1067" i="2"/>
  <c r="R1066" i="2"/>
  <c r="R1065" i="2"/>
  <c r="R1064" i="2"/>
  <c r="R1063" i="2"/>
  <c r="R1062" i="2"/>
  <c r="R1061" i="2"/>
  <c r="R1060" i="2"/>
  <c r="R1059" i="2"/>
  <c r="R1058" i="2"/>
  <c r="R1057" i="2"/>
  <c r="R1056" i="2"/>
  <c r="R1055" i="2"/>
  <c r="R1054" i="2"/>
  <c r="R1053" i="2"/>
  <c r="R1052" i="2"/>
  <c r="R1051" i="2"/>
  <c r="R1050" i="2"/>
  <c r="R1049" i="2"/>
  <c r="R1048" i="2"/>
  <c r="R1047" i="2"/>
  <c r="R1046" i="2"/>
  <c r="R1045" i="2"/>
  <c r="R1044" i="2"/>
  <c r="R1043" i="2"/>
  <c r="R1042" i="2"/>
  <c r="R1041" i="2"/>
  <c r="R1040" i="2"/>
  <c r="R1039" i="2"/>
  <c r="R1038" i="2"/>
  <c r="R1037" i="2"/>
  <c r="R1036" i="2"/>
  <c r="R1035" i="2"/>
  <c r="R1034" i="2"/>
  <c r="R1033" i="2"/>
  <c r="R1032" i="2"/>
  <c r="R1031" i="2"/>
  <c r="R1030" i="2"/>
  <c r="R1029" i="2"/>
  <c r="R1028" i="2"/>
  <c r="R1027" i="2"/>
  <c r="R1026" i="2"/>
  <c r="R1025" i="2"/>
  <c r="R1024" i="2"/>
  <c r="R1023" i="2"/>
  <c r="R1022" i="2"/>
  <c r="R1021" i="2"/>
  <c r="R1020" i="2"/>
  <c r="R1019" i="2"/>
  <c r="R1018" i="2"/>
  <c r="R1017" i="2"/>
  <c r="R1016" i="2"/>
  <c r="R1015" i="2"/>
  <c r="R1014" i="2"/>
  <c r="R1013" i="2"/>
  <c r="R1012" i="2"/>
  <c r="R1011" i="2"/>
  <c r="R1010" i="2"/>
  <c r="R1009" i="2"/>
  <c r="R1008" i="2"/>
  <c r="R1007" i="2"/>
  <c r="R1006" i="2"/>
  <c r="R1005" i="2"/>
  <c r="R1004" i="2"/>
  <c r="R1003" i="2"/>
  <c r="R1002" i="2"/>
  <c r="R1001" i="2"/>
  <c r="R1000" i="2"/>
  <c r="R999" i="2"/>
  <c r="R998" i="2"/>
  <c r="R997" i="2"/>
  <c r="R996" i="2"/>
  <c r="R995" i="2"/>
  <c r="R994" i="2"/>
  <c r="R993" i="2"/>
  <c r="R992" i="2"/>
  <c r="R991" i="2"/>
  <c r="R990" i="2"/>
  <c r="R989" i="2"/>
  <c r="R988" i="2"/>
  <c r="R987" i="2"/>
  <c r="R986" i="2"/>
  <c r="R985" i="2"/>
  <c r="R984" i="2"/>
  <c r="R983" i="2"/>
  <c r="R982" i="2"/>
  <c r="R981" i="2"/>
  <c r="R980" i="2"/>
  <c r="R979" i="2"/>
  <c r="R978" i="2"/>
  <c r="R977" i="2"/>
  <c r="R976" i="2"/>
  <c r="R975" i="2"/>
  <c r="R974" i="2"/>
  <c r="R973" i="2"/>
  <c r="R972" i="2"/>
  <c r="R971" i="2"/>
  <c r="R970" i="2"/>
  <c r="R969" i="2"/>
  <c r="R968" i="2"/>
  <c r="R967" i="2"/>
  <c r="R966" i="2"/>
  <c r="R965" i="2"/>
  <c r="R964" i="2"/>
  <c r="R963" i="2"/>
  <c r="R962" i="2"/>
  <c r="R961" i="2"/>
  <c r="R960" i="2"/>
  <c r="R959" i="2"/>
  <c r="R958" i="2"/>
  <c r="R957" i="2"/>
  <c r="R956" i="2"/>
  <c r="R955" i="2"/>
  <c r="R954" i="2"/>
  <c r="R953" i="2"/>
  <c r="R952" i="2"/>
  <c r="R951" i="2"/>
  <c r="R950" i="2"/>
  <c r="R949" i="2"/>
  <c r="R948" i="2"/>
  <c r="R947" i="2"/>
  <c r="R946" i="2"/>
  <c r="R945" i="2"/>
  <c r="R944" i="2"/>
  <c r="R943" i="2"/>
  <c r="R942" i="2"/>
  <c r="R941" i="2"/>
  <c r="R940" i="2"/>
  <c r="R939" i="2"/>
  <c r="R938" i="2"/>
  <c r="R937" i="2"/>
  <c r="R936" i="2"/>
  <c r="R935" i="2"/>
  <c r="R934" i="2"/>
  <c r="R933" i="2"/>
  <c r="R932" i="2"/>
  <c r="R931" i="2"/>
  <c r="R930" i="2"/>
  <c r="R929" i="2"/>
  <c r="R928" i="2"/>
  <c r="R927" i="2"/>
  <c r="R926" i="2"/>
  <c r="R925" i="2"/>
  <c r="R924" i="2"/>
  <c r="R923" i="2"/>
  <c r="R922" i="2"/>
  <c r="R921" i="2"/>
  <c r="R920" i="2"/>
  <c r="R919" i="2"/>
  <c r="R918" i="2"/>
  <c r="R917" i="2"/>
  <c r="R916" i="2"/>
  <c r="R915" i="2"/>
  <c r="R914" i="2"/>
  <c r="R913" i="2"/>
  <c r="R912" i="2"/>
  <c r="R911" i="2"/>
  <c r="R910" i="2"/>
  <c r="R909" i="2"/>
  <c r="R908" i="2"/>
  <c r="R907" i="2"/>
  <c r="R906" i="2"/>
  <c r="R905" i="2"/>
  <c r="R904" i="2"/>
  <c r="R903" i="2"/>
  <c r="R902" i="2"/>
  <c r="R901" i="2"/>
  <c r="R900" i="2"/>
  <c r="R899" i="2"/>
  <c r="R898" i="2"/>
  <c r="R897" i="2"/>
  <c r="R896" i="2"/>
  <c r="R895" i="2"/>
  <c r="R894" i="2"/>
  <c r="R893" i="2"/>
  <c r="R892" i="2"/>
  <c r="R891" i="2"/>
  <c r="R890" i="2"/>
  <c r="R889" i="2"/>
  <c r="R888" i="2"/>
  <c r="R887" i="2"/>
  <c r="R886" i="2"/>
  <c r="R885" i="2"/>
  <c r="R884" i="2"/>
  <c r="R883" i="2"/>
  <c r="R882" i="2"/>
  <c r="R881" i="2"/>
  <c r="R880" i="2"/>
  <c r="R879" i="2"/>
  <c r="R878" i="2"/>
  <c r="R877" i="2"/>
  <c r="R876" i="2"/>
  <c r="R875" i="2"/>
  <c r="R874" i="2"/>
  <c r="R873" i="2"/>
  <c r="R872" i="2"/>
  <c r="R871" i="2"/>
  <c r="R870" i="2"/>
  <c r="R869" i="2"/>
  <c r="R868" i="2"/>
  <c r="R867" i="2"/>
  <c r="R866" i="2"/>
  <c r="R865" i="2"/>
  <c r="R864" i="2"/>
  <c r="R863" i="2"/>
  <c r="R862" i="2"/>
  <c r="R861" i="2"/>
  <c r="R860" i="2"/>
  <c r="R859" i="2"/>
  <c r="R858" i="2"/>
  <c r="R857" i="2"/>
  <c r="R856" i="2"/>
  <c r="R855" i="2"/>
  <c r="R854" i="2"/>
  <c r="R853" i="2"/>
  <c r="R852" i="2"/>
  <c r="R851" i="2"/>
  <c r="R850" i="2"/>
  <c r="R849" i="2"/>
  <c r="R848" i="2"/>
  <c r="R847" i="2"/>
  <c r="R846" i="2"/>
  <c r="R845" i="2"/>
  <c r="R844" i="2"/>
  <c r="R843" i="2"/>
  <c r="R842" i="2"/>
  <c r="R841" i="2"/>
  <c r="R840" i="2"/>
  <c r="R839" i="2"/>
  <c r="R838" i="2"/>
  <c r="R837" i="2"/>
  <c r="R836" i="2"/>
  <c r="R835" i="2"/>
  <c r="R834" i="2"/>
  <c r="R833" i="2"/>
  <c r="R832" i="2"/>
  <c r="R831" i="2"/>
  <c r="R830" i="2"/>
  <c r="R829" i="2"/>
  <c r="R828" i="2"/>
  <c r="R827" i="2"/>
  <c r="R826" i="2"/>
  <c r="R825" i="2"/>
  <c r="R824" i="2"/>
  <c r="R823" i="2"/>
  <c r="R822" i="2"/>
  <c r="R821" i="2"/>
  <c r="R820" i="2"/>
  <c r="R819" i="2"/>
  <c r="R818" i="2"/>
  <c r="R817" i="2"/>
  <c r="R816" i="2"/>
  <c r="R815" i="2"/>
  <c r="R814" i="2"/>
  <c r="R813" i="2"/>
  <c r="R812" i="2"/>
  <c r="R811" i="2"/>
  <c r="R810" i="2"/>
  <c r="R809" i="2"/>
  <c r="R808" i="2"/>
  <c r="R807" i="2"/>
  <c r="R806" i="2"/>
  <c r="R805" i="2"/>
  <c r="R804" i="2"/>
  <c r="R803" i="2"/>
  <c r="R802" i="2"/>
  <c r="R801" i="2"/>
  <c r="R800" i="2"/>
  <c r="R799" i="2"/>
  <c r="R798" i="2"/>
  <c r="R797" i="2"/>
  <c r="R796" i="2"/>
  <c r="R795" i="2"/>
  <c r="R794" i="2"/>
  <c r="R793" i="2"/>
  <c r="R792" i="2"/>
  <c r="R791" i="2"/>
  <c r="R790" i="2"/>
  <c r="R789" i="2"/>
  <c r="R788" i="2"/>
  <c r="R787" i="2"/>
  <c r="R786" i="2"/>
  <c r="R785" i="2"/>
  <c r="R784" i="2"/>
  <c r="R783" i="2"/>
  <c r="R782" i="2"/>
  <c r="R781" i="2"/>
  <c r="R780" i="2"/>
  <c r="R779" i="2"/>
  <c r="R778" i="2"/>
  <c r="R777" i="2"/>
  <c r="R776" i="2"/>
  <c r="R775" i="2"/>
  <c r="R774" i="2"/>
  <c r="R773" i="2"/>
  <c r="R772" i="2"/>
  <c r="R771" i="2"/>
  <c r="R770" i="2"/>
  <c r="R769" i="2"/>
  <c r="R768" i="2"/>
  <c r="R767" i="2"/>
  <c r="R766" i="2"/>
  <c r="R765" i="2"/>
  <c r="R764" i="2"/>
  <c r="R763" i="2"/>
  <c r="R762" i="2"/>
  <c r="R761" i="2"/>
  <c r="R760" i="2"/>
  <c r="R759" i="2"/>
  <c r="R758" i="2"/>
  <c r="R757" i="2"/>
  <c r="R756" i="2"/>
  <c r="R755" i="2"/>
  <c r="R754" i="2"/>
  <c r="R753" i="2"/>
  <c r="R752" i="2"/>
  <c r="R751" i="2"/>
  <c r="R750" i="2"/>
  <c r="R749" i="2"/>
  <c r="R748" i="2"/>
  <c r="R747" i="2"/>
  <c r="R746" i="2"/>
  <c r="R745" i="2"/>
  <c r="R744" i="2"/>
  <c r="R743" i="2"/>
  <c r="R742" i="2"/>
  <c r="R741" i="2"/>
  <c r="R740" i="2"/>
  <c r="R739" i="2"/>
  <c r="R738" i="2"/>
  <c r="R737" i="2"/>
  <c r="R736" i="2"/>
  <c r="R735" i="2"/>
  <c r="R734" i="2"/>
  <c r="R733" i="2"/>
  <c r="R732" i="2"/>
  <c r="R731" i="2"/>
  <c r="R730" i="2"/>
  <c r="R729" i="2"/>
  <c r="R728" i="2"/>
  <c r="R727" i="2"/>
  <c r="R726" i="2"/>
  <c r="R725" i="2"/>
  <c r="R724" i="2"/>
  <c r="R723" i="2"/>
  <c r="R722" i="2"/>
  <c r="R721" i="2"/>
  <c r="R720" i="2"/>
  <c r="R719" i="2"/>
  <c r="R718" i="2"/>
  <c r="R717" i="2"/>
  <c r="R716" i="2"/>
  <c r="R715" i="2"/>
  <c r="R714" i="2"/>
  <c r="R713" i="2"/>
  <c r="R712" i="2"/>
  <c r="R711" i="2"/>
  <c r="R710" i="2"/>
  <c r="R709" i="2"/>
  <c r="R708" i="2"/>
  <c r="R707" i="2"/>
  <c r="R706" i="2"/>
  <c r="R705" i="2"/>
  <c r="R704" i="2"/>
  <c r="R703" i="2"/>
  <c r="R702" i="2"/>
  <c r="R701" i="2"/>
  <c r="R700" i="2"/>
  <c r="R699" i="2"/>
  <c r="R698" i="2"/>
  <c r="R697" i="2"/>
  <c r="R696" i="2"/>
  <c r="R695" i="2"/>
  <c r="R694" i="2"/>
  <c r="R693" i="2"/>
  <c r="R692" i="2"/>
  <c r="R691" i="2"/>
  <c r="R690" i="2"/>
  <c r="R689" i="2"/>
  <c r="R688" i="2"/>
  <c r="R687" i="2"/>
  <c r="R686" i="2"/>
  <c r="R685" i="2"/>
  <c r="R684" i="2"/>
  <c r="R683" i="2"/>
  <c r="R682" i="2"/>
  <c r="R681" i="2"/>
  <c r="R680" i="2"/>
  <c r="R679" i="2"/>
  <c r="R678" i="2"/>
  <c r="R677" i="2"/>
  <c r="R676" i="2"/>
  <c r="R675" i="2"/>
  <c r="R674" i="2"/>
  <c r="R673" i="2"/>
  <c r="R672" i="2"/>
  <c r="R671" i="2"/>
  <c r="R670" i="2"/>
  <c r="R669" i="2"/>
  <c r="R668" i="2"/>
  <c r="R667" i="2"/>
  <c r="R666" i="2"/>
  <c r="R665" i="2"/>
  <c r="R664" i="2"/>
  <c r="R663" i="2"/>
  <c r="R662" i="2"/>
  <c r="R661" i="2"/>
  <c r="R660" i="2"/>
  <c r="R659" i="2"/>
  <c r="R658" i="2"/>
  <c r="R657" i="2"/>
  <c r="R656" i="2"/>
  <c r="R655" i="2"/>
  <c r="R654" i="2"/>
  <c r="R653" i="2"/>
  <c r="R652" i="2"/>
  <c r="R651" i="2"/>
  <c r="R650" i="2"/>
  <c r="R649" i="2"/>
  <c r="R648" i="2"/>
  <c r="R647" i="2"/>
  <c r="R646" i="2"/>
  <c r="R645" i="2"/>
  <c r="R644" i="2"/>
  <c r="R643" i="2"/>
  <c r="R642" i="2"/>
  <c r="R641" i="2"/>
  <c r="R640" i="2"/>
  <c r="R639" i="2"/>
  <c r="R638" i="2"/>
  <c r="R637" i="2"/>
  <c r="R636" i="2"/>
  <c r="R635" i="2"/>
  <c r="R634" i="2"/>
  <c r="R633" i="2"/>
  <c r="R632" i="2"/>
  <c r="R631" i="2"/>
  <c r="R630" i="2"/>
  <c r="R629" i="2"/>
  <c r="R628" i="2"/>
  <c r="R627" i="2"/>
  <c r="R626" i="2"/>
  <c r="R625" i="2"/>
  <c r="R624" i="2"/>
  <c r="R623" i="2"/>
  <c r="R622" i="2"/>
  <c r="R621" i="2"/>
  <c r="R620" i="2"/>
  <c r="R619" i="2"/>
  <c r="R618" i="2"/>
  <c r="R617" i="2"/>
  <c r="R616" i="2"/>
  <c r="R615" i="2"/>
  <c r="R614" i="2"/>
  <c r="R613" i="2"/>
  <c r="R612" i="2"/>
  <c r="R611" i="2"/>
  <c r="R610" i="2"/>
  <c r="R609" i="2"/>
  <c r="R608" i="2"/>
  <c r="R607" i="2"/>
  <c r="R606" i="2"/>
  <c r="R605" i="2"/>
  <c r="R604" i="2"/>
  <c r="R603" i="2"/>
  <c r="R602" i="2"/>
  <c r="R601" i="2"/>
  <c r="R600" i="2"/>
  <c r="R599" i="2"/>
  <c r="R598" i="2"/>
  <c r="R597" i="2"/>
  <c r="R596" i="2"/>
  <c r="R595" i="2"/>
  <c r="R594" i="2"/>
  <c r="R593" i="2"/>
  <c r="R592" i="2"/>
  <c r="R591" i="2"/>
  <c r="R590" i="2"/>
  <c r="R589" i="2"/>
  <c r="R588" i="2"/>
  <c r="R587" i="2"/>
  <c r="R586" i="2"/>
  <c r="R585" i="2"/>
  <c r="R584" i="2"/>
  <c r="R583" i="2"/>
  <c r="R582" i="2"/>
  <c r="R581" i="2"/>
  <c r="R580" i="2"/>
  <c r="R579" i="2"/>
  <c r="R578" i="2"/>
  <c r="R577" i="2"/>
  <c r="R576" i="2"/>
  <c r="R575" i="2"/>
  <c r="R574" i="2"/>
  <c r="R573" i="2"/>
  <c r="R572" i="2"/>
  <c r="R571" i="2"/>
  <c r="R570" i="2"/>
  <c r="R569" i="2"/>
  <c r="R568" i="2"/>
  <c r="R567" i="2"/>
  <c r="R566" i="2"/>
  <c r="R565" i="2"/>
  <c r="R564" i="2"/>
  <c r="R563" i="2"/>
  <c r="R562" i="2"/>
  <c r="R561" i="2"/>
  <c r="R560" i="2"/>
  <c r="R559" i="2"/>
  <c r="R558" i="2"/>
  <c r="R557" i="2"/>
  <c r="R556" i="2"/>
  <c r="R555" i="2"/>
  <c r="R554" i="2"/>
  <c r="R553" i="2"/>
  <c r="R552" i="2"/>
  <c r="R551" i="2"/>
  <c r="R550" i="2"/>
  <c r="R549" i="2"/>
  <c r="R548" i="2"/>
  <c r="R547" i="2"/>
  <c r="R546" i="2"/>
  <c r="R545" i="2"/>
  <c r="R544" i="2"/>
  <c r="R543" i="2"/>
  <c r="R542" i="2"/>
  <c r="R541" i="2"/>
  <c r="R540" i="2"/>
  <c r="R539" i="2"/>
  <c r="R538" i="2"/>
  <c r="R537" i="2"/>
  <c r="R536" i="2"/>
  <c r="R535" i="2"/>
  <c r="R534" i="2"/>
  <c r="R533" i="2"/>
  <c r="R532" i="2"/>
  <c r="R531" i="2"/>
  <c r="R530" i="2"/>
  <c r="R529" i="2"/>
  <c r="R528" i="2"/>
  <c r="R527" i="2"/>
  <c r="R526" i="2"/>
  <c r="R525" i="2"/>
  <c r="R524" i="2"/>
  <c r="R523" i="2"/>
  <c r="R522" i="2"/>
  <c r="R521" i="2"/>
  <c r="R520" i="2"/>
  <c r="R519" i="2"/>
  <c r="R518" i="2"/>
  <c r="R517" i="2"/>
  <c r="R516" i="2"/>
  <c r="R515" i="2"/>
  <c r="R514" i="2"/>
  <c r="R513" i="2"/>
  <c r="R512" i="2"/>
  <c r="R511" i="2"/>
  <c r="R510" i="2"/>
  <c r="R509" i="2"/>
  <c r="R508" i="2"/>
  <c r="R507" i="2"/>
  <c r="R506" i="2"/>
  <c r="R505" i="2"/>
  <c r="R504" i="2"/>
  <c r="R503" i="2"/>
  <c r="R502" i="2"/>
  <c r="R501" i="2"/>
  <c r="R500" i="2"/>
  <c r="R499" i="2"/>
  <c r="R498" i="2"/>
  <c r="R497" i="2"/>
  <c r="R496" i="2"/>
  <c r="R495" i="2"/>
  <c r="R494" i="2"/>
  <c r="R493" i="2"/>
  <c r="R492" i="2"/>
  <c r="R491" i="2"/>
  <c r="R490" i="2"/>
  <c r="R489" i="2"/>
  <c r="R488" i="2"/>
  <c r="R487" i="2"/>
  <c r="R486" i="2"/>
  <c r="R485" i="2"/>
  <c r="R484" i="2"/>
  <c r="R483" i="2"/>
  <c r="R482" i="2"/>
  <c r="R481" i="2"/>
  <c r="R480" i="2"/>
  <c r="R479" i="2"/>
  <c r="R478" i="2"/>
  <c r="R477" i="2"/>
  <c r="R476" i="2"/>
  <c r="R475" i="2"/>
  <c r="R474" i="2"/>
  <c r="R473" i="2"/>
  <c r="R472" i="2"/>
  <c r="R471" i="2"/>
  <c r="R470" i="2"/>
  <c r="R469" i="2"/>
  <c r="R468" i="2"/>
  <c r="R467" i="2"/>
  <c r="R466" i="2"/>
  <c r="R465" i="2"/>
  <c r="R464" i="2"/>
  <c r="R463" i="2"/>
  <c r="R462" i="2"/>
  <c r="R461" i="2"/>
  <c r="R460" i="2"/>
  <c r="R459" i="2"/>
  <c r="R458" i="2"/>
  <c r="R457" i="2"/>
  <c r="R456" i="2"/>
  <c r="R455" i="2"/>
  <c r="R454" i="2"/>
  <c r="R453" i="2"/>
  <c r="R452" i="2"/>
  <c r="R451" i="2"/>
  <c r="R450" i="2"/>
  <c r="R449" i="2"/>
  <c r="R448" i="2"/>
  <c r="R447" i="2"/>
  <c r="R446" i="2"/>
  <c r="R445" i="2"/>
  <c r="R444" i="2"/>
  <c r="R443" i="2"/>
  <c r="R442" i="2"/>
  <c r="R441" i="2"/>
  <c r="R440" i="2"/>
  <c r="R439" i="2"/>
  <c r="R438" i="2"/>
  <c r="R437" i="2"/>
  <c r="R436" i="2"/>
  <c r="R435" i="2"/>
  <c r="R434" i="2"/>
  <c r="R433" i="2"/>
  <c r="R432" i="2"/>
  <c r="R431" i="2"/>
  <c r="R430" i="2"/>
  <c r="R429" i="2"/>
  <c r="R428" i="2"/>
  <c r="R427" i="2"/>
  <c r="R426" i="2"/>
  <c r="R425" i="2"/>
  <c r="R424" i="2"/>
  <c r="R423" i="2"/>
  <c r="R422" i="2"/>
  <c r="R421" i="2"/>
  <c r="R420" i="2"/>
  <c r="R419" i="2"/>
  <c r="R418" i="2"/>
  <c r="R417" i="2"/>
  <c r="R416" i="2"/>
  <c r="R415" i="2"/>
  <c r="R414" i="2"/>
  <c r="R413" i="2"/>
  <c r="R412" i="2"/>
  <c r="R411" i="2"/>
  <c r="R410" i="2"/>
  <c r="R409" i="2"/>
  <c r="R408" i="2"/>
  <c r="R407" i="2"/>
  <c r="R406" i="2"/>
  <c r="R405" i="2"/>
  <c r="R404" i="2"/>
  <c r="R403" i="2"/>
  <c r="R402" i="2"/>
  <c r="R401" i="2"/>
  <c r="R400" i="2"/>
  <c r="R399" i="2"/>
  <c r="R398" i="2"/>
  <c r="R397" i="2"/>
  <c r="R396" i="2"/>
  <c r="R395" i="2"/>
  <c r="R394" i="2"/>
  <c r="R393" i="2"/>
  <c r="R392" i="2"/>
  <c r="R391" i="2"/>
  <c r="R390" i="2"/>
  <c r="R389" i="2"/>
  <c r="R388" i="2"/>
  <c r="R387" i="2"/>
  <c r="R386" i="2"/>
  <c r="R385" i="2"/>
  <c r="R384" i="2"/>
  <c r="R383" i="2"/>
  <c r="R382" i="2"/>
  <c r="R381" i="2"/>
  <c r="R380" i="2"/>
  <c r="R379" i="2"/>
  <c r="R378" i="2"/>
  <c r="R377" i="2"/>
  <c r="R376" i="2"/>
  <c r="R375" i="2"/>
  <c r="R374" i="2"/>
  <c r="R373" i="2"/>
  <c r="R372" i="2"/>
  <c r="R371" i="2"/>
  <c r="R370" i="2"/>
  <c r="R369" i="2"/>
  <c r="R368" i="2"/>
  <c r="R367" i="2"/>
  <c r="R366" i="2"/>
  <c r="R365" i="2"/>
  <c r="R364" i="2"/>
  <c r="R363" i="2"/>
  <c r="R362" i="2"/>
  <c r="R361" i="2"/>
  <c r="R360" i="2"/>
  <c r="R359" i="2"/>
  <c r="R358" i="2"/>
  <c r="R357" i="2"/>
  <c r="R356" i="2"/>
  <c r="R355" i="2"/>
  <c r="R354" i="2"/>
  <c r="R353" i="2"/>
  <c r="R352" i="2"/>
  <c r="R351" i="2"/>
  <c r="R350" i="2"/>
  <c r="R349" i="2"/>
  <c r="R348" i="2"/>
  <c r="R347" i="2"/>
  <c r="R346" i="2"/>
  <c r="R345" i="2"/>
  <c r="R344" i="2"/>
  <c r="R343" i="2"/>
  <c r="R342" i="2"/>
  <c r="R341" i="2"/>
  <c r="R340" i="2"/>
  <c r="R339" i="2"/>
  <c r="R338" i="2"/>
  <c r="R337" i="2"/>
  <c r="R336" i="2"/>
  <c r="R335" i="2"/>
  <c r="R334" i="2"/>
  <c r="R333" i="2"/>
  <c r="R332" i="2"/>
  <c r="R331" i="2"/>
  <c r="R330" i="2"/>
  <c r="R329" i="2"/>
  <c r="R328" i="2"/>
  <c r="R327" i="2"/>
  <c r="R326" i="2"/>
  <c r="R325" i="2"/>
  <c r="R324" i="2"/>
  <c r="R323" i="2"/>
  <c r="R322" i="2"/>
  <c r="R321" i="2"/>
  <c r="R320" i="2"/>
  <c r="R319" i="2"/>
  <c r="R318" i="2"/>
  <c r="R317" i="2"/>
  <c r="R316" i="2"/>
  <c r="R315" i="2"/>
  <c r="R314" i="2"/>
  <c r="R313" i="2"/>
  <c r="R312" i="2"/>
  <c r="R311" i="2"/>
  <c r="R310" i="2"/>
  <c r="R309" i="2"/>
  <c r="R308" i="2"/>
  <c r="R307" i="2"/>
  <c r="R306" i="2"/>
  <c r="R305" i="2"/>
  <c r="R304" i="2"/>
  <c r="R303" i="2"/>
  <c r="R302" i="2"/>
  <c r="R301" i="2"/>
  <c r="R300" i="2"/>
  <c r="R299" i="2"/>
  <c r="R298" i="2"/>
  <c r="R297" i="2"/>
  <c r="R296" i="2"/>
  <c r="R295" i="2"/>
  <c r="R294" i="2"/>
  <c r="R293" i="2"/>
  <c r="R292" i="2"/>
  <c r="R291" i="2"/>
  <c r="R290" i="2"/>
  <c r="R289" i="2"/>
  <c r="R288" i="2"/>
  <c r="R287" i="2"/>
  <c r="R286" i="2"/>
  <c r="R285" i="2"/>
  <c r="R284" i="2"/>
  <c r="R283" i="2"/>
  <c r="R282" i="2"/>
  <c r="R281" i="2"/>
  <c r="R280" i="2"/>
  <c r="R279" i="2"/>
  <c r="R278" i="2"/>
  <c r="R277" i="2"/>
  <c r="R276" i="2"/>
  <c r="R275" i="2"/>
  <c r="R274" i="2"/>
  <c r="R273" i="2"/>
  <c r="R272" i="2"/>
  <c r="R271" i="2"/>
  <c r="R270" i="2"/>
  <c r="R269" i="2"/>
  <c r="R268" i="2"/>
  <c r="R267" i="2"/>
  <c r="R266" i="2"/>
  <c r="R265" i="2"/>
  <c r="R264" i="2"/>
  <c r="R263" i="2"/>
  <c r="R262" i="2"/>
  <c r="R261" i="2"/>
  <c r="R260" i="2"/>
  <c r="R259" i="2"/>
  <c r="R258" i="2"/>
  <c r="R257" i="2"/>
  <c r="R256" i="2"/>
  <c r="R255" i="2"/>
  <c r="R254" i="2"/>
  <c r="R253" i="2"/>
  <c r="R252" i="2"/>
  <c r="R251" i="2"/>
  <c r="R250" i="2"/>
  <c r="R249" i="2"/>
  <c r="R248" i="2"/>
  <c r="R247" i="2"/>
  <c r="R246" i="2"/>
  <c r="R245" i="2"/>
  <c r="R244" i="2"/>
  <c r="R243" i="2"/>
  <c r="R242" i="2"/>
  <c r="R241" i="2"/>
  <c r="R240" i="2"/>
  <c r="R239" i="2"/>
  <c r="R238" i="2"/>
  <c r="R237" i="2"/>
  <c r="R236" i="2"/>
  <c r="R235" i="2"/>
  <c r="R234" i="2"/>
  <c r="R233" i="2"/>
  <c r="R232" i="2"/>
  <c r="R231" i="2"/>
  <c r="R230" i="2"/>
  <c r="R229" i="2"/>
  <c r="R228" i="2"/>
  <c r="R227" i="2"/>
  <c r="R226" i="2"/>
  <c r="R225" i="2"/>
  <c r="R224" i="2"/>
  <c r="R223" i="2"/>
  <c r="R222" i="2"/>
  <c r="R221" i="2"/>
  <c r="R220" i="2"/>
  <c r="R219" i="2"/>
  <c r="R218" i="2"/>
  <c r="R217" i="2"/>
  <c r="R216" i="2"/>
  <c r="R215" i="2"/>
  <c r="R214" i="2"/>
  <c r="R213" i="2"/>
  <c r="R212" i="2"/>
  <c r="R211" i="2"/>
  <c r="R210" i="2"/>
  <c r="R209" i="2"/>
  <c r="R208" i="2"/>
  <c r="R207" i="2"/>
  <c r="R206" i="2"/>
  <c r="R205" i="2"/>
  <c r="R204" i="2"/>
  <c r="R203" i="2"/>
  <c r="R202" i="2"/>
  <c r="R201" i="2"/>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J2510" i="2"/>
  <c r="K2510" i="2" s="1"/>
  <c r="J2509" i="2"/>
  <c r="K2509" i="2" s="1"/>
  <c r="J2508" i="2"/>
  <c r="K2508" i="2" s="1"/>
  <c r="J2507" i="2"/>
  <c r="K2507" i="2" s="1"/>
  <c r="J2506" i="2"/>
  <c r="K2506" i="2" s="1"/>
  <c r="J2505" i="2"/>
  <c r="K2505" i="2" s="1"/>
  <c r="J2504" i="2"/>
  <c r="K2504" i="2" s="1"/>
  <c r="J2503" i="2"/>
  <c r="K2503" i="2" s="1"/>
  <c r="J2502" i="2"/>
  <c r="K2502" i="2" s="1"/>
  <c r="J2501" i="2"/>
  <c r="K2501" i="2" s="1"/>
  <c r="J2500" i="2"/>
  <c r="K2500" i="2" s="1"/>
  <c r="J2499" i="2"/>
  <c r="K2499" i="2" s="1"/>
  <c r="J2498" i="2"/>
  <c r="K2498" i="2" s="1"/>
  <c r="J2497" i="2"/>
  <c r="K2497" i="2" s="1"/>
  <c r="J2496" i="2"/>
  <c r="K2496" i="2" s="1"/>
  <c r="J2495" i="2"/>
  <c r="K2495" i="2" s="1"/>
  <c r="J2494" i="2"/>
  <c r="K2494" i="2" s="1"/>
  <c r="J2493" i="2"/>
  <c r="K2493" i="2" s="1"/>
  <c r="J2492" i="2"/>
  <c r="K2492" i="2" s="1"/>
  <c r="J2491" i="2"/>
  <c r="K2491" i="2" s="1"/>
  <c r="J2490" i="2"/>
  <c r="K2490" i="2" s="1"/>
  <c r="J2489" i="2"/>
  <c r="K2489" i="2" s="1"/>
  <c r="J2488" i="2"/>
  <c r="K2488" i="2" s="1"/>
  <c r="J2487" i="2"/>
  <c r="K2487" i="2" s="1"/>
  <c r="J2486" i="2"/>
  <c r="K2486" i="2" s="1"/>
  <c r="J2485" i="2"/>
  <c r="K2485" i="2" s="1"/>
  <c r="J2484" i="2"/>
  <c r="K2484" i="2" s="1"/>
  <c r="J2483" i="2"/>
  <c r="K2483" i="2" s="1"/>
  <c r="J2482" i="2"/>
  <c r="K2482" i="2" s="1"/>
  <c r="J2481" i="2"/>
  <c r="K2481" i="2" s="1"/>
  <c r="J2480" i="2"/>
  <c r="K2480" i="2" s="1"/>
  <c r="J2479" i="2"/>
  <c r="K2479" i="2" s="1"/>
  <c r="J2478" i="2"/>
  <c r="K2478" i="2" s="1"/>
  <c r="J2477" i="2"/>
  <c r="K2477" i="2" s="1"/>
  <c r="J2476" i="2"/>
  <c r="K2476" i="2" s="1"/>
  <c r="J2475" i="2"/>
  <c r="K2475" i="2" s="1"/>
  <c r="J2474" i="2"/>
  <c r="K2474" i="2" s="1"/>
  <c r="J2473" i="2"/>
  <c r="K2473" i="2" s="1"/>
  <c r="J2472" i="2"/>
  <c r="K2472" i="2" s="1"/>
  <c r="J2471" i="2"/>
  <c r="K2471" i="2" s="1"/>
  <c r="J2470" i="2"/>
  <c r="K2470" i="2" s="1"/>
  <c r="J2469" i="2"/>
  <c r="K2469" i="2" s="1"/>
  <c r="J2468" i="2"/>
  <c r="K2468" i="2" s="1"/>
  <c r="J2467" i="2"/>
  <c r="K2467" i="2" s="1"/>
  <c r="J2466" i="2"/>
  <c r="K2466" i="2" s="1"/>
  <c r="J2465" i="2"/>
  <c r="K2465" i="2" s="1"/>
  <c r="J2464" i="2"/>
  <c r="K2464" i="2" s="1"/>
  <c r="J2463" i="2"/>
  <c r="K2463" i="2" s="1"/>
  <c r="J2462" i="2"/>
  <c r="K2462" i="2" s="1"/>
  <c r="J2461" i="2"/>
  <c r="K2461" i="2" s="1"/>
  <c r="J2460" i="2"/>
  <c r="K2460" i="2" s="1"/>
  <c r="J2459" i="2"/>
  <c r="K2459" i="2" s="1"/>
  <c r="J2458" i="2"/>
  <c r="K2458" i="2" s="1"/>
  <c r="J2457" i="2"/>
  <c r="K2457" i="2" s="1"/>
  <c r="J2456" i="2"/>
  <c r="K2456" i="2" s="1"/>
  <c r="J2455" i="2"/>
  <c r="K2455" i="2" s="1"/>
  <c r="J2454" i="2"/>
  <c r="K2454" i="2" s="1"/>
  <c r="J2453" i="2"/>
  <c r="K2453" i="2" s="1"/>
  <c r="J2452" i="2"/>
  <c r="K2452" i="2" s="1"/>
  <c r="J2451" i="2"/>
  <c r="K2451" i="2" s="1"/>
  <c r="J2450" i="2"/>
  <c r="K2450" i="2" s="1"/>
  <c r="J2449" i="2"/>
  <c r="K2449" i="2" s="1"/>
  <c r="J2448" i="2"/>
  <c r="K2448" i="2" s="1"/>
  <c r="J2447" i="2"/>
  <c r="K2447" i="2" s="1"/>
  <c r="J2446" i="2"/>
  <c r="K2446" i="2" s="1"/>
  <c r="J2445" i="2"/>
  <c r="K2445" i="2" s="1"/>
  <c r="J2444" i="2"/>
  <c r="K2444" i="2" s="1"/>
  <c r="J2443" i="2"/>
  <c r="K2443" i="2" s="1"/>
  <c r="J2442" i="2"/>
  <c r="K2442" i="2" s="1"/>
  <c r="J2441" i="2"/>
  <c r="K2441" i="2" s="1"/>
  <c r="J2440" i="2"/>
  <c r="K2440" i="2" s="1"/>
  <c r="J2439" i="2"/>
  <c r="K2439" i="2" s="1"/>
  <c r="J2438" i="2"/>
  <c r="K2438" i="2" s="1"/>
  <c r="J2437" i="2"/>
  <c r="K2437" i="2" s="1"/>
  <c r="J2436" i="2"/>
  <c r="K2436" i="2" s="1"/>
  <c r="J2435" i="2"/>
  <c r="K2435" i="2" s="1"/>
  <c r="J2434" i="2"/>
  <c r="K2434" i="2" s="1"/>
  <c r="J2433" i="2"/>
  <c r="K2433" i="2" s="1"/>
  <c r="J2432" i="2"/>
  <c r="K2432" i="2" s="1"/>
  <c r="J2431" i="2"/>
  <c r="K2431" i="2" s="1"/>
  <c r="J2430" i="2"/>
  <c r="K2430" i="2" s="1"/>
  <c r="J2429" i="2"/>
  <c r="K2429" i="2" s="1"/>
  <c r="J2428" i="2"/>
  <c r="K2428" i="2" s="1"/>
  <c r="J2427" i="2"/>
  <c r="K2427" i="2" s="1"/>
  <c r="J2426" i="2"/>
  <c r="K2426" i="2" s="1"/>
  <c r="J2425" i="2"/>
  <c r="K2425" i="2" s="1"/>
  <c r="J2424" i="2"/>
  <c r="K2424" i="2" s="1"/>
  <c r="J2423" i="2"/>
  <c r="K2423" i="2" s="1"/>
  <c r="J2422" i="2"/>
  <c r="K2422" i="2" s="1"/>
  <c r="J2421" i="2"/>
  <c r="K2421" i="2" s="1"/>
  <c r="J2420" i="2"/>
  <c r="K2420" i="2" s="1"/>
  <c r="J2419" i="2"/>
  <c r="K2419" i="2" s="1"/>
  <c r="J2418" i="2"/>
  <c r="K2418" i="2" s="1"/>
  <c r="J2417" i="2"/>
  <c r="K2417" i="2" s="1"/>
  <c r="J2416" i="2"/>
  <c r="K2416" i="2" s="1"/>
  <c r="J2415" i="2"/>
  <c r="K2415" i="2" s="1"/>
  <c r="J2414" i="2"/>
  <c r="K2414" i="2" s="1"/>
  <c r="J2413" i="2"/>
  <c r="K2413" i="2" s="1"/>
  <c r="J2412" i="2"/>
  <c r="K2412" i="2" s="1"/>
  <c r="J2411" i="2"/>
  <c r="K2411" i="2" s="1"/>
  <c r="J2410" i="2"/>
  <c r="K2410" i="2" s="1"/>
  <c r="J2409" i="2"/>
  <c r="K2409" i="2" s="1"/>
  <c r="J2408" i="2"/>
  <c r="K2408" i="2" s="1"/>
  <c r="J2407" i="2"/>
  <c r="K2407" i="2" s="1"/>
  <c r="J2406" i="2"/>
  <c r="K2406" i="2" s="1"/>
  <c r="J2405" i="2"/>
  <c r="K2405" i="2" s="1"/>
  <c r="J2404" i="2"/>
  <c r="K2404" i="2" s="1"/>
  <c r="J2403" i="2"/>
  <c r="K2403" i="2" s="1"/>
  <c r="J2402" i="2"/>
  <c r="K2402" i="2" s="1"/>
  <c r="J2401" i="2"/>
  <c r="K2401" i="2" s="1"/>
  <c r="J2400" i="2"/>
  <c r="K2400" i="2" s="1"/>
  <c r="J2399" i="2"/>
  <c r="K2399" i="2" s="1"/>
  <c r="J2398" i="2"/>
  <c r="K2398" i="2" s="1"/>
  <c r="J2397" i="2"/>
  <c r="K2397" i="2" s="1"/>
  <c r="J2396" i="2"/>
  <c r="K2396" i="2" s="1"/>
  <c r="J2395" i="2"/>
  <c r="K2395" i="2" s="1"/>
  <c r="J2394" i="2"/>
  <c r="K2394" i="2" s="1"/>
  <c r="J2393" i="2"/>
  <c r="K2393" i="2" s="1"/>
  <c r="J2392" i="2"/>
  <c r="K2392" i="2" s="1"/>
  <c r="J2391" i="2"/>
  <c r="K2391" i="2" s="1"/>
  <c r="J2390" i="2"/>
  <c r="K2390" i="2" s="1"/>
  <c r="J2389" i="2"/>
  <c r="K2389" i="2" s="1"/>
  <c r="J2388" i="2"/>
  <c r="K2388" i="2" s="1"/>
  <c r="J2387" i="2"/>
  <c r="K2387" i="2" s="1"/>
  <c r="J2386" i="2"/>
  <c r="K2386" i="2" s="1"/>
  <c r="J2385" i="2"/>
  <c r="K2385" i="2" s="1"/>
  <c r="J2384" i="2"/>
  <c r="K2384" i="2" s="1"/>
  <c r="J2383" i="2"/>
  <c r="K2383" i="2" s="1"/>
  <c r="J2382" i="2"/>
  <c r="K2382" i="2" s="1"/>
  <c r="J2381" i="2"/>
  <c r="K2381" i="2" s="1"/>
  <c r="J2380" i="2"/>
  <c r="K2380" i="2" s="1"/>
  <c r="J2379" i="2"/>
  <c r="K2379" i="2" s="1"/>
  <c r="J2378" i="2"/>
  <c r="K2378" i="2" s="1"/>
  <c r="J2377" i="2"/>
  <c r="K2377" i="2" s="1"/>
  <c r="J2376" i="2"/>
  <c r="K2376" i="2" s="1"/>
  <c r="J2375" i="2"/>
  <c r="K2375" i="2" s="1"/>
  <c r="J2374" i="2"/>
  <c r="K2374" i="2" s="1"/>
  <c r="J2373" i="2"/>
  <c r="K2373" i="2" s="1"/>
  <c r="J2372" i="2"/>
  <c r="K2372" i="2" s="1"/>
  <c r="J2371" i="2"/>
  <c r="K2371" i="2" s="1"/>
  <c r="J2370" i="2"/>
  <c r="K2370" i="2" s="1"/>
  <c r="J2369" i="2"/>
  <c r="K2369" i="2" s="1"/>
  <c r="J2368" i="2"/>
  <c r="K2368" i="2" s="1"/>
  <c r="J2367" i="2"/>
  <c r="K2367" i="2" s="1"/>
  <c r="J2366" i="2"/>
  <c r="K2366" i="2" s="1"/>
  <c r="J2365" i="2"/>
  <c r="K2365" i="2" s="1"/>
  <c r="J2364" i="2"/>
  <c r="K2364" i="2" s="1"/>
  <c r="J2363" i="2"/>
  <c r="K2363" i="2" s="1"/>
  <c r="J2362" i="2"/>
  <c r="K2362" i="2" s="1"/>
  <c r="J2361" i="2"/>
  <c r="K2361" i="2" s="1"/>
  <c r="J2360" i="2"/>
  <c r="K2360" i="2" s="1"/>
  <c r="J2359" i="2"/>
  <c r="K2359" i="2" s="1"/>
  <c r="J2358" i="2"/>
  <c r="K2358" i="2" s="1"/>
  <c r="J2357" i="2"/>
  <c r="K2357" i="2" s="1"/>
  <c r="J2356" i="2"/>
  <c r="K2356" i="2" s="1"/>
  <c r="J2355" i="2"/>
  <c r="K2355" i="2" s="1"/>
  <c r="J2354" i="2"/>
  <c r="K2354" i="2" s="1"/>
  <c r="J2353" i="2"/>
  <c r="K2353" i="2" s="1"/>
  <c r="J2352" i="2"/>
  <c r="K2352" i="2" s="1"/>
  <c r="J2351" i="2"/>
  <c r="K2351" i="2" s="1"/>
  <c r="J2350" i="2"/>
  <c r="K2350" i="2" s="1"/>
  <c r="J2349" i="2"/>
  <c r="K2349" i="2" s="1"/>
  <c r="J2348" i="2"/>
  <c r="K2348" i="2" s="1"/>
  <c r="J2347" i="2"/>
  <c r="K2347" i="2" s="1"/>
  <c r="J2346" i="2"/>
  <c r="K2346" i="2" s="1"/>
  <c r="J2345" i="2"/>
  <c r="K2345" i="2" s="1"/>
  <c r="J2344" i="2"/>
  <c r="K2344" i="2" s="1"/>
  <c r="J2343" i="2"/>
  <c r="K2343" i="2" s="1"/>
  <c r="J2342" i="2"/>
  <c r="K2342" i="2" s="1"/>
  <c r="J2341" i="2"/>
  <c r="K2341" i="2" s="1"/>
  <c r="J2340" i="2"/>
  <c r="K2340" i="2" s="1"/>
  <c r="J2339" i="2"/>
  <c r="K2339" i="2" s="1"/>
  <c r="J2338" i="2"/>
  <c r="K2338" i="2" s="1"/>
  <c r="J2337" i="2"/>
  <c r="K2337" i="2" s="1"/>
  <c r="J2336" i="2"/>
  <c r="K2336" i="2" s="1"/>
  <c r="J2335" i="2"/>
  <c r="K2335" i="2" s="1"/>
  <c r="J2334" i="2"/>
  <c r="K2334" i="2" s="1"/>
  <c r="J2333" i="2"/>
  <c r="K2333" i="2" s="1"/>
  <c r="J2332" i="2"/>
  <c r="K2332" i="2" s="1"/>
  <c r="J2331" i="2"/>
  <c r="K2331" i="2" s="1"/>
  <c r="J2330" i="2"/>
  <c r="K2330" i="2" s="1"/>
  <c r="J2329" i="2"/>
  <c r="K2329" i="2" s="1"/>
  <c r="J2328" i="2"/>
  <c r="K2328" i="2" s="1"/>
  <c r="J2327" i="2"/>
  <c r="K2327" i="2" s="1"/>
  <c r="J2326" i="2"/>
  <c r="K2326" i="2" s="1"/>
  <c r="J2325" i="2"/>
  <c r="K2325" i="2" s="1"/>
  <c r="J2324" i="2"/>
  <c r="K2324" i="2" s="1"/>
  <c r="J2323" i="2"/>
  <c r="K2323" i="2" s="1"/>
  <c r="J2322" i="2"/>
  <c r="K2322" i="2" s="1"/>
  <c r="J2321" i="2"/>
  <c r="K2321" i="2" s="1"/>
  <c r="J2320" i="2"/>
  <c r="K2320" i="2" s="1"/>
  <c r="J2319" i="2"/>
  <c r="K2319" i="2" s="1"/>
  <c r="J2318" i="2"/>
  <c r="K2318" i="2" s="1"/>
  <c r="J2317" i="2"/>
  <c r="K2317" i="2" s="1"/>
  <c r="J2316" i="2"/>
  <c r="K2316" i="2" s="1"/>
  <c r="J2315" i="2"/>
  <c r="K2315" i="2" s="1"/>
  <c r="J2314" i="2"/>
  <c r="K2314" i="2" s="1"/>
  <c r="J2313" i="2"/>
  <c r="K2313" i="2" s="1"/>
  <c r="J2312" i="2"/>
  <c r="K2312" i="2" s="1"/>
  <c r="J2311" i="2"/>
  <c r="K2311" i="2" s="1"/>
  <c r="J2310" i="2"/>
  <c r="K2310" i="2" s="1"/>
  <c r="J2309" i="2"/>
  <c r="K2309" i="2" s="1"/>
  <c r="J2308" i="2"/>
  <c r="K2308" i="2" s="1"/>
  <c r="J2307" i="2"/>
  <c r="K2307" i="2" s="1"/>
  <c r="J2306" i="2"/>
  <c r="K2306" i="2" s="1"/>
  <c r="J2305" i="2"/>
  <c r="K2305" i="2" s="1"/>
  <c r="J2304" i="2"/>
  <c r="K2304" i="2" s="1"/>
  <c r="J2303" i="2"/>
  <c r="K2303" i="2" s="1"/>
  <c r="J2302" i="2"/>
  <c r="K2302" i="2" s="1"/>
  <c r="J2301" i="2"/>
  <c r="K2301" i="2" s="1"/>
  <c r="J2300" i="2"/>
  <c r="K2300" i="2" s="1"/>
  <c r="J2299" i="2"/>
  <c r="K2299" i="2" s="1"/>
  <c r="J2298" i="2"/>
  <c r="K2298" i="2" s="1"/>
  <c r="J2297" i="2"/>
  <c r="K2297" i="2" s="1"/>
  <c r="J2296" i="2"/>
  <c r="K2296" i="2" s="1"/>
  <c r="J2295" i="2"/>
  <c r="K2295" i="2" s="1"/>
  <c r="J2294" i="2"/>
  <c r="K2294" i="2" s="1"/>
  <c r="J2293" i="2"/>
  <c r="K2293" i="2" s="1"/>
  <c r="J2292" i="2"/>
  <c r="K2292" i="2" s="1"/>
  <c r="J2291" i="2"/>
  <c r="K2291" i="2" s="1"/>
  <c r="J2290" i="2"/>
  <c r="K2290" i="2" s="1"/>
  <c r="J2289" i="2"/>
  <c r="K2289" i="2" s="1"/>
  <c r="J2288" i="2"/>
  <c r="K2288" i="2" s="1"/>
  <c r="J2287" i="2"/>
  <c r="K2287" i="2" s="1"/>
  <c r="J2286" i="2"/>
  <c r="K2286" i="2" s="1"/>
  <c r="J2285" i="2"/>
  <c r="K2285" i="2" s="1"/>
  <c r="J2284" i="2"/>
  <c r="K2284" i="2" s="1"/>
  <c r="J2283" i="2"/>
  <c r="K2283" i="2" s="1"/>
  <c r="J2282" i="2"/>
  <c r="K2282" i="2" s="1"/>
  <c r="J2281" i="2"/>
  <c r="K2281" i="2" s="1"/>
  <c r="J2280" i="2"/>
  <c r="K2280" i="2" s="1"/>
  <c r="J2279" i="2"/>
  <c r="K2279" i="2" s="1"/>
  <c r="J2278" i="2"/>
  <c r="K2278" i="2" s="1"/>
  <c r="J2277" i="2"/>
  <c r="K2277" i="2" s="1"/>
  <c r="J2276" i="2"/>
  <c r="K2276" i="2" s="1"/>
  <c r="J2275" i="2"/>
  <c r="K2275" i="2" s="1"/>
  <c r="J2274" i="2"/>
  <c r="K2274" i="2" s="1"/>
  <c r="J2273" i="2"/>
  <c r="K2273" i="2" s="1"/>
  <c r="J2272" i="2"/>
  <c r="K2272" i="2" s="1"/>
  <c r="J2271" i="2"/>
  <c r="K2271" i="2" s="1"/>
  <c r="J2270" i="2"/>
  <c r="K2270" i="2" s="1"/>
  <c r="J2269" i="2"/>
  <c r="K2269" i="2" s="1"/>
  <c r="J2268" i="2"/>
  <c r="K2268" i="2" s="1"/>
  <c r="J2267" i="2"/>
  <c r="K2267" i="2" s="1"/>
  <c r="J2266" i="2"/>
  <c r="K2266" i="2" s="1"/>
  <c r="J2265" i="2"/>
  <c r="K2265" i="2" s="1"/>
  <c r="J2264" i="2"/>
  <c r="K2264" i="2" s="1"/>
  <c r="J2263" i="2"/>
  <c r="K2263" i="2" s="1"/>
  <c r="J2262" i="2"/>
  <c r="K2262" i="2" s="1"/>
  <c r="J2261" i="2"/>
  <c r="K2261" i="2" s="1"/>
  <c r="J2260" i="2"/>
  <c r="K2260" i="2" s="1"/>
  <c r="J2259" i="2"/>
  <c r="K2259" i="2" s="1"/>
  <c r="J2258" i="2"/>
  <c r="K2258" i="2" s="1"/>
  <c r="J2257" i="2"/>
  <c r="K2257" i="2" s="1"/>
  <c r="J2256" i="2"/>
  <c r="K2256" i="2" s="1"/>
  <c r="J2255" i="2"/>
  <c r="K2255" i="2" s="1"/>
  <c r="J2254" i="2"/>
  <c r="K2254" i="2" s="1"/>
  <c r="J2253" i="2"/>
  <c r="K2253" i="2" s="1"/>
  <c r="J2252" i="2"/>
  <c r="K2252" i="2" s="1"/>
  <c r="J2251" i="2"/>
  <c r="K2251" i="2" s="1"/>
  <c r="J2250" i="2"/>
  <c r="K2250" i="2" s="1"/>
  <c r="J2249" i="2"/>
  <c r="K2249" i="2" s="1"/>
  <c r="J2248" i="2"/>
  <c r="K2248" i="2" s="1"/>
  <c r="J2247" i="2"/>
  <c r="K2247" i="2" s="1"/>
  <c r="J2246" i="2"/>
  <c r="K2246" i="2" s="1"/>
  <c r="J2245" i="2"/>
  <c r="K2245" i="2" s="1"/>
  <c r="J2244" i="2"/>
  <c r="K2244" i="2" s="1"/>
  <c r="J2243" i="2"/>
  <c r="K2243" i="2" s="1"/>
  <c r="J2242" i="2"/>
  <c r="K2242" i="2" s="1"/>
  <c r="J2241" i="2"/>
  <c r="K2241" i="2" s="1"/>
  <c r="J2240" i="2"/>
  <c r="K2240" i="2" s="1"/>
  <c r="J2239" i="2"/>
  <c r="K2239" i="2" s="1"/>
  <c r="J2238" i="2"/>
  <c r="K2238" i="2" s="1"/>
  <c r="J2237" i="2"/>
  <c r="K2237" i="2" s="1"/>
  <c r="J2236" i="2"/>
  <c r="K2236" i="2" s="1"/>
  <c r="J2235" i="2"/>
  <c r="K2235" i="2" s="1"/>
  <c r="J2234" i="2"/>
  <c r="K2234" i="2" s="1"/>
  <c r="J2233" i="2"/>
  <c r="K2233" i="2" s="1"/>
  <c r="J2232" i="2"/>
  <c r="K2232" i="2" s="1"/>
  <c r="J2231" i="2"/>
  <c r="K2231" i="2" s="1"/>
  <c r="J2230" i="2"/>
  <c r="K2230" i="2" s="1"/>
  <c r="J2229" i="2"/>
  <c r="K2229" i="2" s="1"/>
  <c r="J2228" i="2"/>
  <c r="K2228" i="2" s="1"/>
  <c r="J2227" i="2"/>
  <c r="K2227" i="2" s="1"/>
  <c r="J2226" i="2"/>
  <c r="K2226" i="2" s="1"/>
  <c r="J2225" i="2"/>
  <c r="K2225" i="2" s="1"/>
  <c r="J2224" i="2"/>
  <c r="K2224" i="2" s="1"/>
  <c r="J2223" i="2"/>
  <c r="K2223" i="2" s="1"/>
  <c r="J2222" i="2"/>
  <c r="K2222" i="2" s="1"/>
  <c r="J2221" i="2"/>
  <c r="K2221" i="2" s="1"/>
  <c r="J2220" i="2"/>
  <c r="K2220" i="2" s="1"/>
  <c r="J2219" i="2"/>
  <c r="K2219" i="2" s="1"/>
  <c r="J2218" i="2"/>
  <c r="K2218" i="2" s="1"/>
  <c r="J2217" i="2"/>
  <c r="K2217" i="2" s="1"/>
  <c r="J2216" i="2"/>
  <c r="K2216" i="2" s="1"/>
  <c r="J2215" i="2"/>
  <c r="K2215" i="2" s="1"/>
  <c r="J2214" i="2"/>
  <c r="K2214" i="2" s="1"/>
  <c r="J2213" i="2"/>
  <c r="K2213" i="2" s="1"/>
  <c r="J2212" i="2"/>
  <c r="K2212" i="2" s="1"/>
  <c r="J2211" i="2"/>
  <c r="K2211" i="2" s="1"/>
  <c r="J2210" i="2"/>
  <c r="K2210" i="2" s="1"/>
  <c r="J2209" i="2"/>
  <c r="K2209" i="2" s="1"/>
  <c r="J2208" i="2"/>
  <c r="K2208" i="2" s="1"/>
  <c r="J2207" i="2"/>
  <c r="K2207" i="2" s="1"/>
  <c r="J2206" i="2"/>
  <c r="K2206" i="2" s="1"/>
  <c r="J2205" i="2"/>
  <c r="K2205" i="2" s="1"/>
  <c r="J2204" i="2"/>
  <c r="K2204" i="2" s="1"/>
  <c r="J2203" i="2"/>
  <c r="K2203" i="2" s="1"/>
  <c r="J2202" i="2"/>
  <c r="K2202" i="2" s="1"/>
  <c r="J2201" i="2"/>
  <c r="K2201" i="2" s="1"/>
  <c r="J2200" i="2"/>
  <c r="K2200" i="2" s="1"/>
  <c r="J2199" i="2"/>
  <c r="K2199" i="2" s="1"/>
  <c r="J2198" i="2"/>
  <c r="K2198" i="2" s="1"/>
  <c r="J2197" i="2"/>
  <c r="K2197" i="2" s="1"/>
  <c r="J2196" i="2"/>
  <c r="K2196" i="2" s="1"/>
  <c r="J2195" i="2"/>
  <c r="K2195" i="2" s="1"/>
  <c r="J2194" i="2"/>
  <c r="K2194" i="2" s="1"/>
  <c r="J2193" i="2"/>
  <c r="K2193" i="2" s="1"/>
  <c r="J2192" i="2"/>
  <c r="K2192" i="2" s="1"/>
  <c r="J2191" i="2"/>
  <c r="K2191" i="2" s="1"/>
  <c r="J2190" i="2"/>
  <c r="K2190" i="2" s="1"/>
  <c r="J2189" i="2"/>
  <c r="K2189" i="2" s="1"/>
  <c r="J2188" i="2"/>
  <c r="K2188" i="2" s="1"/>
  <c r="J2187" i="2"/>
  <c r="K2187" i="2" s="1"/>
  <c r="J2186" i="2"/>
  <c r="K2186" i="2" s="1"/>
  <c r="J2185" i="2"/>
  <c r="K2185" i="2" s="1"/>
  <c r="J2184" i="2"/>
  <c r="K2184" i="2" s="1"/>
  <c r="J2183" i="2"/>
  <c r="K2183" i="2" s="1"/>
  <c r="J2182" i="2"/>
  <c r="K2182" i="2" s="1"/>
  <c r="J2181" i="2"/>
  <c r="K2181" i="2" s="1"/>
  <c r="J2180" i="2"/>
  <c r="K2180" i="2" s="1"/>
  <c r="J2179" i="2"/>
  <c r="K2179" i="2" s="1"/>
  <c r="J2178" i="2"/>
  <c r="K2178" i="2" s="1"/>
  <c r="J2177" i="2"/>
  <c r="K2177" i="2" s="1"/>
  <c r="J2176" i="2"/>
  <c r="K2176" i="2" s="1"/>
  <c r="J2175" i="2"/>
  <c r="K2175" i="2" s="1"/>
  <c r="J2174" i="2"/>
  <c r="K2174" i="2" s="1"/>
  <c r="J2173" i="2"/>
  <c r="K2173" i="2" s="1"/>
  <c r="J2172" i="2"/>
  <c r="K2172" i="2" s="1"/>
  <c r="J2171" i="2"/>
  <c r="K2171" i="2" s="1"/>
  <c r="J2170" i="2"/>
  <c r="K2170" i="2" s="1"/>
  <c r="J2169" i="2"/>
  <c r="K2169" i="2" s="1"/>
  <c r="J2168" i="2"/>
  <c r="K2168" i="2" s="1"/>
  <c r="J2167" i="2"/>
  <c r="K2167" i="2" s="1"/>
  <c r="J2166" i="2"/>
  <c r="K2166" i="2" s="1"/>
  <c r="J2165" i="2"/>
  <c r="K2165" i="2" s="1"/>
  <c r="J2164" i="2"/>
  <c r="K2164" i="2" s="1"/>
  <c r="J2163" i="2"/>
  <c r="K2163" i="2" s="1"/>
  <c r="J2162" i="2"/>
  <c r="K2162" i="2" s="1"/>
  <c r="J2161" i="2"/>
  <c r="K2161" i="2" s="1"/>
  <c r="J2160" i="2"/>
  <c r="K2160" i="2" s="1"/>
  <c r="J2159" i="2"/>
  <c r="K2159" i="2" s="1"/>
  <c r="J2158" i="2"/>
  <c r="K2158" i="2" s="1"/>
  <c r="J2157" i="2"/>
  <c r="K2157" i="2" s="1"/>
  <c r="J2156" i="2"/>
  <c r="K2156" i="2" s="1"/>
  <c r="J2155" i="2"/>
  <c r="K2155" i="2" s="1"/>
  <c r="J2154" i="2"/>
  <c r="K2154" i="2" s="1"/>
  <c r="J2153" i="2"/>
  <c r="K2153" i="2" s="1"/>
  <c r="J2152" i="2"/>
  <c r="K2152" i="2" s="1"/>
  <c r="J2151" i="2"/>
  <c r="K2151" i="2" s="1"/>
  <c r="J2150" i="2"/>
  <c r="K2150" i="2" s="1"/>
  <c r="J2149" i="2"/>
  <c r="K2149" i="2" s="1"/>
  <c r="J2148" i="2"/>
  <c r="K2148" i="2" s="1"/>
  <c r="J2147" i="2"/>
  <c r="K2147" i="2" s="1"/>
  <c r="J2146" i="2"/>
  <c r="K2146" i="2" s="1"/>
  <c r="J2145" i="2"/>
  <c r="K2145" i="2" s="1"/>
  <c r="J2144" i="2"/>
  <c r="K2144" i="2" s="1"/>
  <c r="J2143" i="2"/>
  <c r="K2143" i="2" s="1"/>
  <c r="J2142" i="2"/>
  <c r="K2142" i="2" s="1"/>
  <c r="J2141" i="2"/>
  <c r="K2141" i="2" s="1"/>
  <c r="J2140" i="2"/>
  <c r="K2140" i="2" s="1"/>
  <c r="J2139" i="2"/>
  <c r="K2139" i="2" s="1"/>
  <c r="J2138" i="2"/>
  <c r="K2138" i="2" s="1"/>
  <c r="J2137" i="2"/>
  <c r="K2137" i="2" s="1"/>
  <c r="J2136" i="2"/>
  <c r="K2136" i="2" s="1"/>
  <c r="J2135" i="2"/>
  <c r="K2135" i="2" s="1"/>
  <c r="J2134" i="2"/>
  <c r="K2134" i="2" s="1"/>
  <c r="J2133" i="2"/>
  <c r="K2133" i="2" s="1"/>
  <c r="J2132" i="2"/>
  <c r="K2132" i="2" s="1"/>
  <c r="J2131" i="2"/>
  <c r="K2131" i="2" s="1"/>
  <c r="J2130" i="2"/>
  <c r="K2130" i="2" s="1"/>
  <c r="J2129" i="2"/>
  <c r="K2129" i="2" s="1"/>
  <c r="J2128" i="2"/>
  <c r="K2128" i="2" s="1"/>
  <c r="J2127" i="2"/>
  <c r="K2127" i="2" s="1"/>
  <c r="J2126" i="2"/>
  <c r="K2126" i="2" s="1"/>
  <c r="J2125" i="2"/>
  <c r="K2125" i="2" s="1"/>
  <c r="J2124" i="2"/>
  <c r="K2124" i="2" s="1"/>
  <c r="J2123" i="2"/>
  <c r="K2123" i="2" s="1"/>
  <c r="J2122" i="2"/>
  <c r="K2122" i="2" s="1"/>
  <c r="J2121" i="2"/>
  <c r="K2121" i="2" s="1"/>
  <c r="J2120" i="2"/>
  <c r="K2120" i="2" s="1"/>
  <c r="J2119" i="2"/>
  <c r="K2119" i="2" s="1"/>
  <c r="J2118" i="2"/>
  <c r="K2118" i="2" s="1"/>
  <c r="J2117" i="2"/>
  <c r="K2117" i="2" s="1"/>
  <c r="J2116" i="2"/>
  <c r="K2116" i="2" s="1"/>
  <c r="J2115" i="2"/>
  <c r="K2115" i="2" s="1"/>
  <c r="J2114" i="2"/>
  <c r="K2114" i="2" s="1"/>
  <c r="J2113" i="2"/>
  <c r="K2113" i="2" s="1"/>
  <c r="J2112" i="2"/>
  <c r="K2112" i="2" s="1"/>
  <c r="J2111" i="2"/>
  <c r="K2111" i="2" s="1"/>
  <c r="J2110" i="2"/>
  <c r="K2110" i="2" s="1"/>
  <c r="J2109" i="2"/>
  <c r="K2109" i="2" s="1"/>
  <c r="J2108" i="2"/>
  <c r="K2108" i="2" s="1"/>
  <c r="J2107" i="2"/>
  <c r="K2107" i="2" s="1"/>
  <c r="J2106" i="2"/>
  <c r="K2106" i="2" s="1"/>
  <c r="J2105" i="2"/>
  <c r="K2105" i="2" s="1"/>
  <c r="J2104" i="2"/>
  <c r="K2104" i="2" s="1"/>
  <c r="J2103" i="2"/>
  <c r="K2103" i="2" s="1"/>
  <c r="J2102" i="2"/>
  <c r="K2102" i="2" s="1"/>
  <c r="J2101" i="2"/>
  <c r="K2101" i="2" s="1"/>
  <c r="J2100" i="2"/>
  <c r="K2100" i="2" s="1"/>
  <c r="J2099" i="2"/>
  <c r="K2099" i="2" s="1"/>
  <c r="J2098" i="2"/>
  <c r="K2098" i="2" s="1"/>
  <c r="J2097" i="2"/>
  <c r="K2097" i="2" s="1"/>
  <c r="J2096" i="2"/>
  <c r="K2096" i="2" s="1"/>
  <c r="J2095" i="2"/>
  <c r="K2095" i="2" s="1"/>
  <c r="J2094" i="2"/>
  <c r="K2094" i="2" s="1"/>
  <c r="J2093" i="2"/>
  <c r="K2093" i="2" s="1"/>
  <c r="J2092" i="2"/>
  <c r="K2092" i="2" s="1"/>
  <c r="J2091" i="2"/>
  <c r="K2091" i="2" s="1"/>
  <c r="J2090" i="2"/>
  <c r="K2090" i="2" s="1"/>
  <c r="J2089" i="2"/>
  <c r="K2089" i="2" s="1"/>
  <c r="J2088" i="2"/>
  <c r="K2088" i="2" s="1"/>
  <c r="J2087" i="2"/>
  <c r="K2087" i="2" s="1"/>
  <c r="J2086" i="2"/>
  <c r="K2086" i="2" s="1"/>
  <c r="J2085" i="2"/>
  <c r="K2085" i="2" s="1"/>
  <c r="J2084" i="2"/>
  <c r="K2084" i="2" s="1"/>
  <c r="J2083" i="2"/>
  <c r="K2083" i="2" s="1"/>
  <c r="J2082" i="2"/>
  <c r="K2082" i="2" s="1"/>
  <c r="J2081" i="2"/>
  <c r="K2081" i="2" s="1"/>
  <c r="J2080" i="2"/>
  <c r="K2080" i="2" s="1"/>
  <c r="J2079" i="2"/>
  <c r="K2079" i="2" s="1"/>
  <c r="J2078" i="2"/>
  <c r="K2078" i="2" s="1"/>
  <c r="J2077" i="2"/>
  <c r="K2077" i="2" s="1"/>
  <c r="J2076" i="2"/>
  <c r="K2076" i="2" s="1"/>
  <c r="J2075" i="2"/>
  <c r="K2075" i="2" s="1"/>
  <c r="J2074" i="2"/>
  <c r="K2074" i="2" s="1"/>
  <c r="J2073" i="2"/>
  <c r="K2073" i="2" s="1"/>
  <c r="J2072" i="2"/>
  <c r="K2072" i="2" s="1"/>
  <c r="J2071" i="2"/>
  <c r="K2071" i="2" s="1"/>
  <c r="J2070" i="2"/>
  <c r="K2070" i="2" s="1"/>
  <c r="J2069" i="2"/>
  <c r="K2069" i="2" s="1"/>
  <c r="J2068" i="2"/>
  <c r="K2068" i="2" s="1"/>
  <c r="J2067" i="2"/>
  <c r="K2067" i="2" s="1"/>
  <c r="J2066" i="2"/>
  <c r="K2066" i="2" s="1"/>
  <c r="J2065" i="2"/>
  <c r="K2065" i="2" s="1"/>
  <c r="J2064" i="2"/>
  <c r="K2064" i="2" s="1"/>
  <c r="J2063" i="2"/>
  <c r="K2063" i="2" s="1"/>
  <c r="J2062" i="2"/>
  <c r="K2062" i="2" s="1"/>
  <c r="J2061" i="2"/>
  <c r="K2061" i="2" s="1"/>
  <c r="J2060" i="2"/>
  <c r="K2060" i="2" s="1"/>
  <c r="J2059" i="2"/>
  <c r="K2059" i="2" s="1"/>
  <c r="J2058" i="2"/>
  <c r="K2058" i="2" s="1"/>
  <c r="J2057" i="2"/>
  <c r="K2057" i="2" s="1"/>
  <c r="J2056" i="2"/>
  <c r="K2056" i="2" s="1"/>
  <c r="J2055" i="2"/>
  <c r="K2055" i="2" s="1"/>
  <c r="J2054" i="2"/>
  <c r="K2054" i="2" s="1"/>
  <c r="J2053" i="2"/>
  <c r="K2053" i="2" s="1"/>
  <c r="J2052" i="2"/>
  <c r="K2052" i="2" s="1"/>
  <c r="J2051" i="2"/>
  <c r="K2051" i="2" s="1"/>
  <c r="J2050" i="2"/>
  <c r="K2050" i="2" s="1"/>
  <c r="J2049" i="2"/>
  <c r="K2049" i="2" s="1"/>
  <c r="J2048" i="2"/>
  <c r="K2048" i="2" s="1"/>
  <c r="J2047" i="2"/>
  <c r="K2047" i="2" s="1"/>
  <c r="J2046" i="2"/>
  <c r="K2046" i="2" s="1"/>
  <c r="J2045" i="2"/>
  <c r="K2045" i="2" s="1"/>
  <c r="J2044" i="2"/>
  <c r="K2044" i="2" s="1"/>
  <c r="J2043" i="2"/>
  <c r="K2043" i="2" s="1"/>
  <c r="J2042" i="2"/>
  <c r="K2042" i="2" s="1"/>
  <c r="J2041" i="2"/>
  <c r="K2041" i="2" s="1"/>
  <c r="J2040" i="2"/>
  <c r="K2040" i="2" s="1"/>
  <c r="J2039" i="2"/>
  <c r="K2039" i="2" s="1"/>
  <c r="J2038" i="2"/>
  <c r="K2038" i="2" s="1"/>
  <c r="J2037" i="2"/>
  <c r="K2037" i="2" s="1"/>
  <c r="J2036" i="2"/>
  <c r="K2036" i="2" s="1"/>
  <c r="J2035" i="2"/>
  <c r="K2035" i="2" s="1"/>
  <c r="J2034" i="2"/>
  <c r="K2034" i="2" s="1"/>
  <c r="J2033" i="2"/>
  <c r="K2033" i="2" s="1"/>
  <c r="J2032" i="2"/>
  <c r="K2032" i="2" s="1"/>
  <c r="J2031" i="2"/>
  <c r="K2031" i="2" s="1"/>
  <c r="J2030" i="2"/>
  <c r="K2030" i="2" s="1"/>
  <c r="J2029" i="2"/>
  <c r="K2029" i="2" s="1"/>
  <c r="J2028" i="2"/>
  <c r="K2028" i="2" s="1"/>
  <c r="J2027" i="2"/>
  <c r="K2027" i="2" s="1"/>
  <c r="J2026" i="2"/>
  <c r="K2026" i="2" s="1"/>
  <c r="J2025" i="2"/>
  <c r="K2025" i="2" s="1"/>
  <c r="J2024" i="2"/>
  <c r="K2024" i="2" s="1"/>
  <c r="J2023" i="2"/>
  <c r="K2023" i="2" s="1"/>
  <c r="J2022" i="2"/>
  <c r="K2022" i="2" s="1"/>
  <c r="J2021" i="2"/>
  <c r="K2021" i="2" s="1"/>
  <c r="J2020" i="2"/>
  <c r="K2020" i="2" s="1"/>
  <c r="J2019" i="2"/>
  <c r="K2019" i="2" s="1"/>
  <c r="J2018" i="2"/>
  <c r="K2018" i="2" s="1"/>
  <c r="J2017" i="2"/>
  <c r="K2017" i="2" s="1"/>
  <c r="J2016" i="2"/>
  <c r="K2016" i="2" s="1"/>
  <c r="J2015" i="2"/>
  <c r="K2015" i="2" s="1"/>
  <c r="J2014" i="2"/>
  <c r="K2014" i="2" s="1"/>
  <c r="J2013" i="2"/>
  <c r="K2013" i="2" s="1"/>
  <c r="J2012" i="2"/>
  <c r="K2012" i="2" s="1"/>
  <c r="J2011" i="2"/>
  <c r="K2011" i="2" s="1"/>
  <c r="J2010" i="2"/>
  <c r="K2010" i="2" s="1"/>
  <c r="J2009" i="2"/>
  <c r="K2009" i="2" s="1"/>
  <c r="J2008" i="2"/>
  <c r="K2008" i="2" s="1"/>
  <c r="J2007" i="2"/>
  <c r="K2007" i="2" s="1"/>
  <c r="J2006" i="2"/>
  <c r="K2006" i="2" s="1"/>
  <c r="J2005" i="2"/>
  <c r="K2005" i="2" s="1"/>
  <c r="J2004" i="2"/>
  <c r="K2004" i="2" s="1"/>
  <c r="J2003" i="2"/>
  <c r="K2003" i="2" s="1"/>
  <c r="J2002" i="2"/>
  <c r="K2002" i="2" s="1"/>
  <c r="J2001" i="2"/>
  <c r="K2001" i="2" s="1"/>
  <c r="J2000" i="2"/>
  <c r="K2000" i="2" s="1"/>
  <c r="J1999" i="2"/>
  <c r="K1999" i="2" s="1"/>
  <c r="J1998" i="2"/>
  <c r="K1998" i="2" s="1"/>
  <c r="J1997" i="2"/>
  <c r="K1997" i="2" s="1"/>
  <c r="J1996" i="2"/>
  <c r="K1996" i="2" s="1"/>
  <c r="J1995" i="2"/>
  <c r="K1995" i="2" s="1"/>
  <c r="J1994" i="2"/>
  <c r="K1994" i="2" s="1"/>
  <c r="J1993" i="2"/>
  <c r="K1993" i="2" s="1"/>
  <c r="J1992" i="2"/>
  <c r="K1992" i="2" s="1"/>
  <c r="J1991" i="2"/>
  <c r="K1991" i="2" s="1"/>
  <c r="J1990" i="2"/>
  <c r="K1990" i="2" s="1"/>
  <c r="J1989" i="2"/>
  <c r="K1989" i="2" s="1"/>
  <c r="J1988" i="2"/>
  <c r="K1988" i="2" s="1"/>
  <c r="J1987" i="2"/>
  <c r="K1987" i="2" s="1"/>
  <c r="J1986" i="2"/>
  <c r="K1986" i="2" s="1"/>
  <c r="J1985" i="2"/>
  <c r="K1985" i="2" s="1"/>
  <c r="J1984" i="2"/>
  <c r="K1984" i="2" s="1"/>
  <c r="J1983" i="2"/>
  <c r="K1983" i="2" s="1"/>
  <c r="J1982" i="2"/>
  <c r="K1982" i="2" s="1"/>
  <c r="J1981" i="2"/>
  <c r="K1981" i="2" s="1"/>
  <c r="J1980" i="2"/>
  <c r="K1980" i="2" s="1"/>
  <c r="J1979" i="2"/>
  <c r="K1979" i="2" s="1"/>
  <c r="J1978" i="2"/>
  <c r="K1978" i="2" s="1"/>
  <c r="J1977" i="2"/>
  <c r="K1977" i="2" s="1"/>
  <c r="J1976" i="2"/>
  <c r="K1976" i="2" s="1"/>
  <c r="J1975" i="2"/>
  <c r="K1975" i="2" s="1"/>
  <c r="J1974" i="2"/>
  <c r="K1974" i="2" s="1"/>
  <c r="J1973" i="2"/>
  <c r="K1973" i="2" s="1"/>
  <c r="J1972" i="2"/>
  <c r="K1972" i="2" s="1"/>
  <c r="J1971" i="2"/>
  <c r="K1971" i="2" s="1"/>
  <c r="J1970" i="2"/>
  <c r="K1970" i="2" s="1"/>
  <c r="J1969" i="2"/>
  <c r="K1969" i="2" s="1"/>
  <c r="J1968" i="2"/>
  <c r="K1968" i="2" s="1"/>
  <c r="J1967" i="2"/>
  <c r="K1967" i="2" s="1"/>
  <c r="J1966" i="2"/>
  <c r="K1966" i="2" s="1"/>
  <c r="J1965" i="2"/>
  <c r="K1965" i="2" s="1"/>
  <c r="J1964" i="2"/>
  <c r="K1964" i="2" s="1"/>
  <c r="J1963" i="2"/>
  <c r="K1963" i="2" s="1"/>
  <c r="J1962" i="2"/>
  <c r="K1962" i="2" s="1"/>
  <c r="J1961" i="2"/>
  <c r="K1961" i="2" s="1"/>
  <c r="J1960" i="2"/>
  <c r="K1960" i="2" s="1"/>
  <c r="J1959" i="2"/>
  <c r="K1959" i="2" s="1"/>
  <c r="J1958" i="2"/>
  <c r="K1958" i="2" s="1"/>
  <c r="J1957" i="2"/>
  <c r="K1957" i="2" s="1"/>
  <c r="J1956" i="2"/>
  <c r="K1956" i="2" s="1"/>
  <c r="J1955" i="2"/>
  <c r="K1955" i="2" s="1"/>
  <c r="J1954" i="2"/>
  <c r="K1954" i="2" s="1"/>
  <c r="J1953" i="2"/>
  <c r="K1953" i="2" s="1"/>
  <c r="J1952" i="2"/>
  <c r="K1952" i="2" s="1"/>
  <c r="J1951" i="2"/>
  <c r="K1951" i="2" s="1"/>
  <c r="J1950" i="2"/>
  <c r="K1950" i="2" s="1"/>
  <c r="J1949" i="2"/>
  <c r="K1949" i="2" s="1"/>
  <c r="J1948" i="2"/>
  <c r="K1948" i="2" s="1"/>
  <c r="J1947" i="2"/>
  <c r="K1947" i="2" s="1"/>
  <c r="J1946" i="2"/>
  <c r="K1946" i="2" s="1"/>
  <c r="J1945" i="2"/>
  <c r="K1945" i="2" s="1"/>
  <c r="J1944" i="2"/>
  <c r="K1944" i="2" s="1"/>
  <c r="J1943" i="2"/>
  <c r="K1943" i="2" s="1"/>
  <c r="J1942" i="2"/>
  <c r="K1942" i="2" s="1"/>
  <c r="J1941" i="2"/>
  <c r="K1941" i="2" s="1"/>
  <c r="J1940" i="2"/>
  <c r="K1940" i="2" s="1"/>
  <c r="J1939" i="2"/>
  <c r="K1939" i="2" s="1"/>
  <c r="J1938" i="2"/>
  <c r="K1938" i="2" s="1"/>
  <c r="J1937" i="2"/>
  <c r="K1937" i="2" s="1"/>
  <c r="J1936" i="2"/>
  <c r="K1936" i="2" s="1"/>
  <c r="J1935" i="2"/>
  <c r="K1935" i="2" s="1"/>
  <c r="J1934" i="2"/>
  <c r="K1934" i="2" s="1"/>
  <c r="J1933" i="2"/>
  <c r="K1933" i="2" s="1"/>
  <c r="J1932" i="2"/>
  <c r="K1932" i="2" s="1"/>
  <c r="J1931" i="2"/>
  <c r="K1931" i="2" s="1"/>
  <c r="J1930" i="2"/>
  <c r="K1930" i="2" s="1"/>
  <c r="J1929" i="2"/>
  <c r="K1929" i="2" s="1"/>
  <c r="J1928" i="2"/>
  <c r="K1928" i="2" s="1"/>
  <c r="J1927" i="2"/>
  <c r="K1927" i="2" s="1"/>
  <c r="J1926" i="2"/>
  <c r="K1926" i="2" s="1"/>
  <c r="J1925" i="2"/>
  <c r="K1925" i="2" s="1"/>
  <c r="J1924" i="2"/>
  <c r="K1924" i="2" s="1"/>
  <c r="J1923" i="2"/>
  <c r="K1923" i="2" s="1"/>
  <c r="J1922" i="2"/>
  <c r="K1922" i="2" s="1"/>
  <c r="J1921" i="2"/>
  <c r="K1921" i="2" s="1"/>
  <c r="J1920" i="2"/>
  <c r="K1920" i="2" s="1"/>
  <c r="J1919" i="2"/>
  <c r="K1919" i="2" s="1"/>
  <c r="J1918" i="2"/>
  <c r="K1918" i="2" s="1"/>
  <c r="J1917" i="2"/>
  <c r="K1917" i="2" s="1"/>
  <c r="J1916" i="2"/>
  <c r="K1916" i="2" s="1"/>
  <c r="J1915" i="2"/>
  <c r="K1915" i="2" s="1"/>
  <c r="J1914" i="2"/>
  <c r="K1914" i="2" s="1"/>
  <c r="J1913" i="2"/>
  <c r="K1913" i="2" s="1"/>
  <c r="J1912" i="2"/>
  <c r="K1912" i="2" s="1"/>
  <c r="J1911" i="2"/>
  <c r="K1911" i="2" s="1"/>
  <c r="J1910" i="2"/>
  <c r="K1910" i="2" s="1"/>
  <c r="J1909" i="2"/>
  <c r="K1909" i="2" s="1"/>
  <c r="J1908" i="2"/>
  <c r="K1908" i="2" s="1"/>
  <c r="J1907" i="2"/>
  <c r="K1907" i="2" s="1"/>
  <c r="J1906" i="2"/>
  <c r="K1906" i="2" s="1"/>
  <c r="J1905" i="2"/>
  <c r="K1905" i="2" s="1"/>
  <c r="J1904" i="2"/>
  <c r="K1904" i="2" s="1"/>
  <c r="J1903" i="2"/>
  <c r="K1903" i="2" s="1"/>
  <c r="J1902" i="2"/>
  <c r="K1902" i="2" s="1"/>
  <c r="J1901" i="2"/>
  <c r="K1901" i="2" s="1"/>
  <c r="J1900" i="2"/>
  <c r="K1900" i="2" s="1"/>
  <c r="J1899" i="2"/>
  <c r="K1899" i="2" s="1"/>
  <c r="J1898" i="2"/>
  <c r="K1898" i="2" s="1"/>
  <c r="J1897" i="2"/>
  <c r="K1897" i="2" s="1"/>
  <c r="J1896" i="2"/>
  <c r="K1896" i="2" s="1"/>
  <c r="J1895" i="2"/>
  <c r="K1895" i="2" s="1"/>
  <c r="J1894" i="2"/>
  <c r="K1894" i="2" s="1"/>
  <c r="J1893" i="2"/>
  <c r="K1893" i="2" s="1"/>
  <c r="J1892" i="2"/>
  <c r="K1892" i="2" s="1"/>
  <c r="J1891" i="2"/>
  <c r="K1891" i="2" s="1"/>
  <c r="J1890" i="2"/>
  <c r="K1890" i="2" s="1"/>
  <c r="J1889" i="2"/>
  <c r="K1889" i="2" s="1"/>
  <c r="J1888" i="2"/>
  <c r="K1888" i="2" s="1"/>
  <c r="J1887" i="2"/>
  <c r="K1887" i="2" s="1"/>
  <c r="J1886" i="2"/>
  <c r="K1886" i="2" s="1"/>
  <c r="J1885" i="2"/>
  <c r="K1885" i="2" s="1"/>
  <c r="J1884" i="2"/>
  <c r="K1884" i="2" s="1"/>
  <c r="J1883" i="2"/>
  <c r="K1883" i="2" s="1"/>
  <c r="J1882" i="2"/>
  <c r="K1882" i="2" s="1"/>
  <c r="J1881" i="2"/>
  <c r="K1881" i="2" s="1"/>
  <c r="J1880" i="2"/>
  <c r="K1880" i="2" s="1"/>
  <c r="J1879" i="2"/>
  <c r="K1879" i="2" s="1"/>
  <c r="J1878" i="2"/>
  <c r="K1878" i="2" s="1"/>
  <c r="J1877" i="2"/>
  <c r="K1877" i="2" s="1"/>
  <c r="J1876" i="2"/>
  <c r="K1876" i="2" s="1"/>
  <c r="J1875" i="2"/>
  <c r="K1875" i="2" s="1"/>
  <c r="J1874" i="2"/>
  <c r="K1874" i="2" s="1"/>
  <c r="J1873" i="2"/>
  <c r="K1873" i="2" s="1"/>
  <c r="J1872" i="2"/>
  <c r="K1872" i="2" s="1"/>
  <c r="J1871" i="2"/>
  <c r="K1871" i="2" s="1"/>
  <c r="J1870" i="2"/>
  <c r="K1870" i="2" s="1"/>
  <c r="J1869" i="2"/>
  <c r="K1869" i="2" s="1"/>
  <c r="J1868" i="2"/>
  <c r="K1868" i="2" s="1"/>
  <c r="J1867" i="2"/>
  <c r="K1867" i="2" s="1"/>
  <c r="J1866" i="2"/>
  <c r="K1866" i="2" s="1"/>
  <c r="J1865" i="2"/>
  <c r="K1865" i="2" s="1"/>
  <c r="J1864" i="2"/>
  <c r="K1864" i="2" s="1"/>
  <c r="J1863" i="2"/>
  <c r="K1863" i="2" s="1"/>
  <c r="J1862" i="2"/>
  <c r="K1862" i="2" s="1"/>
  <c r="J1861" i="2"/>
  <c r="K1861" i="2" s="1"/>
  <c r="J1860" i="2"/>
  <c r="K1860" i="2" s="1"/>
  <c r="J1859" i="2"/>
  <c r="K1859" i="2" s="1"/>
  <c r="J1858" i="2"/>
  <c r="K1858" i="2" s="1"/>
  <c r="J1857" i="2"/>
  <c r="K1857" i="2" s="1"/>
  <c r="J1856" i="2"/>
  <c r="K1856" i="2" s="1"/>
  <c r="J1855" i="2"/>
  <c r="K1855" i="2" s="1"/>
  <c r="J1854" i="2"/>
  <c r="K1854" i="2" s="1"/>
  <c r="J1853" i="2"/>
  <c r="K1853" i="2" s="1"/>
  <c r="J1852" i="2"/>
  <c r="K1852" i="2" s="1"/>
  <c r="J1851" i="2"/>
  <c r="K1851" i="2" s="1"/>
  <c r="J1850" i="2"/>
  <c r="K1850" i="2" s="1"/>
  <c r="J1849" i="2"/>
  <c r="K1849" i="2" s="1"/>
  <c r="J1848" i="2"/>
  <c r="K1848" i="2" s="1"/>
  <c r="J1847" i="2"/>
  <c r="K1847" i="2" s="1"/>
  <c r="J1846" i="2"/>
  <c r="K1846" i="2" s="1"/>
  <c r="J1845" i="2"/>
  <c r="K1845" i="2" s="1"/>
  <c r="J1844" i="2"/>
  <c r="K1844" i="2" s="1"/>
  <c r="J1843" i="2"/>
  <c r="K1843" i="2" s="1"/>
  <c r="J1842" i="2"/>
  <c r="K1842" i="2" s="1"/>
  <c r="J1841" i="2"/>
  <c r="K1841" i="2" s="1"/>
  <c r="J1840" i="2"/>
  <c r="K1840" i="2" s="1"/>
  <c r="J1839" i="2"/>
  <c r="K1839" i="2" s="1"/>
  <c r="J1838" i="2"/>
  <c r="K1838" i="2" s="1"/>
  <c r="J1837" i="2"/>
  <c r="K1837" i="2" s="1"/>
  <c r="J1836" i="2"/>
  <c r="K1836" i="2" s="1"/>
  <c r="J1835" i="2"/>
  <c r="K1835" i="2" s="1"/>
  <c r="J1834" i="2"/>
  <c r="K1834" i="2" s="1"/>
  <c r="J1833" i="2"/>
  <c r="K1833" i="2" s="1"/>
  <c r="J1832" i="2"/>
  <c r="K1832" i="2" s="1"/>
  <c r="J1831" i="2"/>
  <c r="K1831" i="2" s="1"/>
  <c r="J1830" i="2"/>
  <c r="K1830" i="2" s="1"/>
  <c r="J1829" i="2"/>
  <c r="K1829" i="2" s="1"/>
  <c r="J1828" i="2"/>
  <c r="K1828" i="2" s="1"/>
  <c r="J1827" i="2"/>
  <c r="K1827" i="2" s="1"/>
  <c r="J1826" i="2"/>
  <c r="K1826" i="2" s="1"/>
  <c r="J1825" i="2"/>
  <c r="K1825" i="2" s="1"/>
  <c r="J1824" i="2"/>
  <c r="K1824" i="2" s="1"/>
  <c r="J1823" i="2"/>
  <c r="K1823" i="2" s="1"/>
  <c r="J1822" i="2"/>
  <c r="K1822" i="2" s="1"/>
  <c r="J1821" i="2"/>
  <c r="K1821" i="2" s="1"/>
  <c r="J1820" i="2"/>
  <c r="K1820" i="2" s="1"/>
  <c r="J1819" i="2"/>
  <c r="K1819" i="2" s="1"/>
  <c r="J1818" i="2"/>
  <c r="K1818" i="2" s="1"/>
  <c r="J1817" i="2"/>
  <c r="K1817" i="2" s="1"/>
  <c r="J1816" i="2"/>
  <c r="K1816" i="2" s="1"/>
  <c r="J1815" i="2"/>
  <c r="K1815" i="2" s="1"/>
  <c r="J1814" i="2"/>
  <c r="K1814" i="2" s="1"/>
  <c r="J1813" i="2"/>
  <c r="K1813" i="2" s="1"/>
  <c r="J1812" i="2"/>
  <c r="K1812" i="2" s="1"/>
  <c r="J1811" i="2"/>
  <c r="K1811" i="2" s="1"/>
  <c r="J1810" i="2"/>
  <c r="K1810" i="2" s="1"/>
  <c r="J1809" i="2"/>
  <c r="K1809" i="2" s="1"/>
  <c r="J1808" i="2"/>
  <c r="K1808" i="2" s="1"/>
  <c r="J1807" i="2"/>
  <c r="K1807" i="2" s="1"/>
  <c r="J1806" i="2"/>
  <c r="K1806" i="2" s="1"/>
  <c r="J1805" i="2"/>
  <c r="K1805" i="2" s="1"/>
  <c r="J1804" i="2"/>
  <c r="K1804" i="2" s="1"/>
  <c r="J1803" i="2"/>
  <c r="K1803" i="2" s="1"/>
  <c r="J1802" i="2"/>
  <c r="K1802" i="2" s="1"/>
  <c r="J1801" i="2"/>
  <c r="K1801" i="2" s="1"/>
  <c r="J1800" i="2"/>
  <c r="K1800" i="2" s="1"/>
  <c r="J1799" i="2"/>
  <c r="K1799" i="2" s="1"/>
  <c r="J1798" i="2"/>
  <c r="K1798" i="2" s="1"/>
  <c r="J1797" i="2"/>
  <c r="K1797" i="2" s="1"/>
  <c r="J1796" i="2"/>
  <c r="K1796" i="2" s="1"/>
  <c r="J1795" i="2"/>
  <c r="K1795" i="2" s="1"/>
  <c r="J1794" i="2"/>
  <c r="K1794" i="2" s="1"/>
  <c r="J1793" i="2"/>
  <c r="K1793" i="2" s="1"/>
  <c r="J1792" i="2"/>
  <c r="K1792" i="2" s="1"/>
  <c r="J1791" i="2"/>
  <c r="K1791" i="2" s="1"/>
  <c r="J1790" i="2"/>
  <c r="K1790" i="2" s="1"/>
  <c r="J1789" i="2"/>
  <c r="K1789" i="2" s="1"/>
  <c r="J1788" i="2"/>
  <c r="K1788" i="2" s="1"/>
  <c r="J1787" i="2"/>
  <c r="K1787" i="2" s="1"/>
  <c r="J1786" i="2"/>
  <c r="K1786" i="2" s="1"/>
  <c r="J1785" i="2"/>
  <c r="K1785" i="2" s="1"/>
  <c r="J1784" i="2"/>
  <c r="K1784" i="2" s="1"/>
  <c r="J1783" i="2"/>
  <c r="K1783" i="2" s="1"/>
  <c r="J1782" i="2"/>
  <c r="K1782" i="2" s="1"/>
  <c r="J1781" i="2"/>
  <c r="K1781" i="2" s="1"/>
  <c r="J1780" i="2"/>
  <c r="K1780" i="2" s="1"/>
  <c r="J1779" i="2"/>
  <c r="K1779" i="2" s="1"/>
  <c r="J1778" i="2"/>
  <c r="K1778" i="2" s="1"/>
  <c r="J1777" i="2"/>
  <c r="K1777" i="2" s="1"/>
  <c r="J1776" i="2"/>
  <c r="K1776" i="2" s="1"/>
  <c r="J1775" i="2"/>
  <c r="K1775" i="2" s="1"/>
  <c r="J1774" i="2"/>
  <c r="K1774" i="2" s="1"/>
  <c r="J1773" i="2"/>
  <c r="K1773" i="2" s="1"/>
  <c r="J1772" i="2"/>
  <c r="K1772" i="2" s="1"/>
  <c r="J1771" i="2"/>
  <c r="K1771" i="2" s="1"/>
  <c r="J1770" i="2"/>
  <c r="K1770" i="2" s="1"/>
  <c r="J1769" i="2"/>
  <c r="K1769" i="2" s="1"/>
  <c r="J1768" i="2"/>
  <c r="K1768" i="2" s="1"/>
  <c r="J1767" i="2"/>
  <c r="K1767" i="2" s="1"/>
  <c r="J1766" i="2"/>
  <c r="K1766" i="2" s="1"/>
  <c r="J1765" i="2"/>
  <c r="K1765" i="2" s="1"/>
  <c r="J1764" i="2"/>
  <c r="K1764" i="2" s="1"/>
  <c r="J1763" i="2"/>
  <c r="K1763" i="2" s="1"/>
  <c r="J1762" i="2"/>
  <c r="K1762" i="2" s="1"/>
  <c r="J1761" i="2"/>
  <c r="K1761" i="2" s="1"/>
  <c r="J1760" i="2"/>
  <c r="K1760" i="2" s="1"/>
  <c r="J1759" i="2"/>
  <c r="K1759" i="2" s="1"/>
  <c r="J1758" i="2"/>
  <c r="K1758" i="2" s="1"/>
  <c r="J1757" i="2"/>
  <c r="K1757" i="2" s="1"/>
  <c r="J1756" i="2"/>
  <c r="K1756" i="2" s="1"/>
  <c r="J1755" i="2"/>
  <c r="K1755" i="2" s="1"/>
  <c r="J1754" i="2"/>
  <c r="K1754" i="2" s="1"/>
  <c r="J1753" i="2"/>
  <c r="K1753" i="2" s="1"/>
  <c r="J1752" i="2"/>
  <c r="K1752" i="2" s="1"/>
  <c r="J1751" i="2"/>
  <c r="K1751" i="2" s="1"/>
  <c r="J1750" i="2"/>
  <c r="K1750" i="2" s="1"/>
  <c r="J1749" i="2"/>
  <c r="K1749" i="2" s="1"/>
  <c r="J1748" i="2"/>
  <c r="K1748" i="2" s="1"/>
  <c r="J1747" i="2"/>
  <c r="K1747" i="2" s="1"/>
  <c r="J1746" i="2"/>
  <c r="K1746" i="2" s="1"/>
  <c r="J1745" i="2"/>
  <c r="K1745" i="2" s="1"/>
  <c r="J1744" i="2"/>
  <c r="K1744" i="2" s="1"/>
  <c r="J1743" i="2"/>
  <c r="K1743" i="2" s="1"/>
  <c r="J1742" i="2"/>
  <c r="K1742" i="2" s="1"/>
  <c r="J1741" i="2"/>
  <c r="K1741" i="2" s="1"/>
  <c r="J1740" i="2"/>
  <c r="K1740" i="2" s="1"/>
  <c r="J1739" i="2"/>
  <c r="K1739" i="2" s="1"/>
  <c r="J1738" i="2"/>
  <c r="K1738" i="2" s="1"/>
  <c r="J1737" i="2"/>
  <c r="K1737" i="2" s="1"/>
  <c r="J1736" i="2"/>
  <c r="K1736" i="2" s="1"/>
  <c r="J1735" i="2"/>
  <c r="K1735" i="2" s="1"/>
  <c r="J1734" i="2"/>
  <c r="K1734" i="2" s="1"/>
  <c r="J1733" i="2"/>
  <c r="K1733" i="2" s="1"/>
  <c r="J1732" i="2"/>
  <c r="K1732" i="2" s="1"/>
  <c r="J1731" i="2"/>
  <c r="K1731" i="2" s="1"/>
  <c r="J1730" i="2"/>
  <c r="K1730" i="2" s="1"/>
  <c r="J1729" i="2"/>
  <c r="K1729" i="2" s="1"/>
  <c r="J1728" i="2"/>
  <c r="K1728" i="2" s="1"/>
  <c r="J1727" i="2"/>
  <c r="K1727" i="2" s="1"/>
  <c r="J1726" i="2"/>
  <c r="K1726" i="2" s="1"/>
  <c r="J1725" i="2"/>
  <c r="K1725" i="2" s="1"/>
  <c r="J1724" i="2"/>
  <c r="K1724" i="2" s="1"/>
  <c r="J1723" i="2"/>
  <c r="K1723" i="2" s="1"/>
  <c r="J1722" i="2"/>
  <c r="K1722" i="2" s="1"/>
  <c r="J1721" i="2"/>
  <c r="K1721" i="2" s="1"/>
  <c r="J1720" i="2"/>
  <c r="K1720" i="2" s="1"/>
  <c r="J1719" i="2"/>
  <c r="K1719" i="2" s="1"/>
  <c r="J1718" i="2"/>
  <c r="K1718" i="2" s="1"/>
  <c r="J1717" i="2"/>
  <c r="K1717" i="2" s="1"/>
  <c r="J1716" i="2"/>
  <c r="K1716" i="2" s="1"/>
  <c r="J1715" i="2"/>
  <c r="K1715" i="2" s="1"/>
  <c r="J1714" i="2"/>
  <c r="K1714" i="2" s="1"/>
  <c r="J1713" i="2"/>
  <c r="K1713" i="2" s="1"/>
  <c r="J1712" i="2"/>
  <c r="K1712" i="2" s="1"/>
  <c r="J1711" i="2"/>
  <c r="K1711" i="2" s="1"/>
  <c r="J1710" i="2"/>
  <c r="K1710" i="2" s="1"/>
  <c r="J1709" i="2"/>
  <c r="K1709" i="2" s="1"/>
  <c r="J1708" i="2"/>
  <c r="K1708" i="2" s="1"/>
  <c r="J1707" i="2"/>
  <c r="K1707" i="2" s="1"/>
  <c r="J1706" i="2"/>
  <c r="K1706" i="2" s="1"/>
  <c r="J1705" i="2"/>
  <c r="K1705" i="2" s="1"/>
  <c r="J1704" i="2"/>
  <c r="K1704" i="2" s="1"/>
  <c r="J1703" i="2"/>
  <c r="K1703" i="2" s="1"/>
  <c r="J1702" i="2"/>
  <c r="K1702" i="2" s="1"/>
  <c r="J1701" i="2"/>
  <c r="K1701" i="2" s="1"/>
  <c r="J1700" i="2"/>
  <c r="K1700" i="2" s="1"/>
  <c r="J1699" i="2"/>
  <c r="K1699" i="2" s="1"/>
  <c r="J1698" i="2"/>
  <c r="K1698" i="2" s="1"/>
  <c r="J1697" i="2"/>
  <c r="K1697" i="2" s="1"/>
  <c r="J1696" i="2"/>
  <c r="K1696" i="2" s="1"/>
  <c r="J1695" i="2"/>
  <c r="K1695" i="2" s="1"/>
  <c r="J1694" i="2"/>
  <c r="K1694" i="2" s="1"/>
  <c r="J1693" i="2"/>
  <c r="K1693" i="2" s="1"/>
  <c r="J1692" i="2"/>
  <c r="K1692" i="2" s="1"/>
  <c r="J1691" i="2"/>
  <c r="K1691" i="2" s="1"/>
  <c r="J1690" i="2"/>
  <c r="K1690" i="2" s="1"/>
  <c r="J1689" i="2"/>
  <c r="K1689" i="2" s="1"/>
  <c r="J1688" i="2"/>
  <c r="K1688" i="2" s="1"/>
  <c r="J1687" i="2"/>
  <c r="K1687" i="2" s="1"/>
  <c r="J1686" i="2"/>
  <c r="K1686" i="2" s="1"/>
  <c r="J1685" i="2"/>
  <c r="K1685" i="2" s="1"/>
  <c r="J1684" i="2"/>
  <c r="K1684" i="2" s="1"/>
  <c r="J1683" i="2"/>
  <c r="K1683" i="2" s="1"/>
  <c r="J1682" i="2"/>
  <c r="K1682" i="2" s="1"/>
  <c r="J1681" i="2"/>
  <c r="K1681" i="2" s="1"/>
  <c r="J1680" i="2"/>
  <c r="K1680" i="2" s="1"/>
  <c r="J1679" i="2"/>
  <c r="K1679" i="2" s="1"/>
  <c r="J1678" i="2"/>
  <c r="K1678" i="2" s="1"/>
  <c r="J1677" i="2"/>
  <c r="K1677" i="2" s="1"/>
  <c r="J1676" i="2"/>
  <c r="K1676" i="2" s="1"/>
  <c r="J1675" i="2"/>
  <c r="K1675" i="2" s="1"/>
  <c r="J1674" i="2"/>
  <c r="K1674" i="2" s="1"/>
  <c r="J1673" i="2"/>
  <c r="K1673" i="2" s="1"/>
  <c r="J1672" i="2"/>
  <c r="K1672" i="2" s="1"/>
  <c r="J1671" i="2"/>
  <c r="K1671" i="2" s="1"/>
  <c r="J1670" i="2"/>
  <c r="K1670" i="2" s="1"/>
  <c r="J1669" i="2"/>
  <c r="K1669" i="2" s="1"/>
  <c r="J1668" i="2"/>
  <c r="K1668" i="2" s="1"/>
  <c r="J1667" i="2"/>
  <c r="K1667" i="2" s="1"/>
  <c r="J1666" i="2"/>
  <c r="K1666" i="2" s="1"/>
  <c r="J1665" i="2"/>
  <c r="K1665" i="2" s="1"/>
  <c r="J1664" i="2"/>
  <c r="K1664" i="2" s="1"/>
  <c r="J1663" i="2"/>
  <c r="K1663" i="2" s="1"/>
  <c r="J1662" i="2"/>
  <c r="K1662" i="2" s="1"/>
  <c r="J1661" i="2"/>
  <c r="K1661" i="2" s="1"/>
  <c r="J1660" i="2"/>
  <c r="K1660" i="2" s="1"/>
  <c r="J1659" i="2"/>
  <c r="K1659" i="2" s="1"/>
  <c r="J1658" i="2"/>
  <c r="K1658" i="2" s="1"/>
  <c r="J1657" i="2"/>
  <c r="K1657" i="2" s="1"/>
  <c r="J1656" i="2"/>
  <c r="K1656" i="2" s="1"/>
  <c r="J1655" i="2"/>
  <c r="K1655" i="2" s="1"/>
  <c r="J1654" i="2"/>
  <c r="K1654" i="2" s="1"/>
  <c r="J1653" i="2"/>
  <c r="K1653" i="2" s="1"/>
  <c r="J1652" i="2"/>
  <c r="K1652" i="2" s="1"/>
  <c r="J1651" i="2"/>
  <c r="K1651" i="2" s="1"/>
  <c r="J1650" i="2"/>
  <c r="K1650" i="2" s="1"/>
  <c r="J1649" i="2"/>
  <c r="K1649" i="2" s="1"/>
  <c r="J1648" i="2"/>
  <c r="K1648" i="2" s="1"/>
  <c r="J1647" i="2"/>
  <c r="K1647" i="2" s="1"/>
  <c r="J1646" i="2"/>
  <c r="K1646" i="2" s="1"/>
  <c r="J1645" i="2"/>
  <c r="K1645" i="2" s="1"/>
  <c r="J1644" i="2"/>
  <c r="K1644" i="2" s="1"/>
  <c r="J1643" i="2"/>
  <c r="K1643" i="2" s="1"/>
  <c r="J1642" i="2"/>
  <c r="K1642" i="2" s="1"/>
  <c r="J1641" i="2"/>
  <c r="K1641" i="2" s="1"/>
  <c r="J1640" i="2"/>
  <c r="K1640" i="2" s="1"/>
  <c r="J1639" i="2"/>
  <c r="K1639" i="2" s="1"/>
  <c r="J1638" i="2"/>
  <c r="K1638" i="2" s="1"/>
  <c r="J1637" i="2"/>
  <c r="K1637" i="2" s="1"/>
  <c r="J1636" i="2"/>
  <c r="K1636" i="2" s="1"/>
  <c r="J1635" i="2"/>
  <c r="K1635" i="2" s="1"/>
  <c r="J1634" i="2"/>
  <c r="K1634" i="2" s="1"/>
  <c r="J1633" i="2"/>
  <c r="K1633" i="2" s="1"/>
  <c r="J1632" i="2"/>
  <c r="K1632" i="2" s="1"/>
  <c r="J1631" i="2"/>
  <c r="K1631" i="2" s="1"/>
  <c r="J1630" i="2"/>
  <c r="K1630" i="2" s="1"/>
  <c r="J1629" i="2"/>
  <c r="K1629" i="2" s="1"/>
  <c r="J1628" i="2"/>
  <c r="K1628" i="2" s="1"/>
  <c r="J1627" i="2"/>
  <c r="K1627" i="2" s="1"/>
  <c r="J1626" i="2"/>
  <c r="K1626" i="2" s="1"/>
  <c r="J1625" i="2"/>
  <c r="K1625" i="2" s="1"/>
  <c r="J1624" i="2"/>
  <c r="K1624" i="2" s="1"/>
  <c r="J1623" i="2"/>
  <c r="K1623" i="2" s="1"/>
  <c r="J1622" i="2"/>
  <c r="K1622" i="2" s="1"/>
  <c r="J1621" i="2"/>
  <c r="K1621" i="2" s="1"/>
  <c r="J1620" i="2"/>
  <c r="K1620" i="2" s="1"/>
  <c r="J1619" i="2"/>
  <c r="K1619" i="2" s="1"/>
  <c r="J1618" i="2"/>
  <c r="K1618" i="2" s="1"/>
  <c r="J1617" i="2"/>
  <c r="K1617" i="2" s="1"/>
  <c r="J1616" i="2"/>
  <c r="K1616" i="2" s="1"/>
  <c r="J1615" i="2"/>
  <c r="K1615" i="2" s="1"/>
  <c r="J1614" i="2"/>
  <c r="K1614" i="2" s="1"/>
  <c r="J1613" i="2"/>
  <c r="K1613" i="2" s="1"/>
  <c r="J1612" i="2"/>
  <c r="K1612" i="2" s="1"/>
  <c r="J1611" i="2"/>
  <c r="K1611" i="2" s="1"/>
  <c r="J1610" i="2"/>
  <c r="K1610" i="2" s="1"/>
  <c r="J1609" i="2"/>
  <c r="K1609" i="2" s="1"/>
  <c r="J1608" i="2"/>
  <c r="K1608" i="2" s="1"/>
  <c r="J1607" i="2"/>
  <c r="K1607" i="2" s="1"/>
  <c r="J1606" i="2"/>
  <c r="K1606" i="2" s="1"/>
  <c r="J1605" i="2"/>
  <c r="K1605" i="2" s="1"/>
  <c r="J1604" i="2"/>
  <c r="K1604" i="2" s="1"/>
  <c r="J1603" i="2"/>
  <c r="K1603" i="2" s="1"/>
  <c r="J1602" i="2"/>
  <c r="K1602" i="2" s="1"/>
  <c r="J1601" i="2"/>
  <c r="K1601" i="2" s="1"/>
  <c r="J1600" i="2"/>
  <c r="K1600" i="2" s="1"/>
  <c r="J1599" i="2"/>
  <c r="K1599" i="2" s="1"/>
  <c r="J1598" i="2"/>
  <c r="K1598" i="2" s="1"/>
  <c r="J1597" i="2"/>
  <c r="K1597" i="2" s="1"/>
  <c r="J1596" i="2"/>
  <c r="K1596" i="2" s="1"/>
  <c r="J1595" i="2"/>
  <c r="K1595" i="2" s="1"/>
  <c r="J1594" i="2"/>
  <c r="K1594" i="2" s="1"/>
  <c r="J1593" i="2"/>
  <c r="K1593" i="2" s="1"/>
  <c r="J1592" i="2"/>
  <c r="K1592" i="2" s="1"/>
  <c r="J1591" i="2"/>
  <c r="K1591" i="2" s="1"/>
  <c r="J1590" i="2"/>
  <c r="K1590" i="2" s="1"/>
  <c r="J1589" i="2"/>
  <c r="K1589" i="2" s="1"/>
  <c r="J1588" i="2"/>
  <c r="K1588" i="2" s="1"/>
  <c r="J1587" i="2"/>
  <c r="K1587" i="2" s="1"/>
  <c r="J1586" i="2"/>
  <c r="K1586" i="2" s="1"/>
  <c r="J1585" i="2"/>
  <c r="K1585" i="2" s="1"/>
  <c r="J1584" i="2"/>
  <c r="K1584" i="2" s="1"/>
  <c r="J1583" i="2"/>
  <c r="K1583" i="2" s="1"/>
  <c r="J1582" i="2"/>
  <c r="K1582" i="2" s="1"/>
  <c r="J1581" i="2"/>
  <c r="K1581" i="2" s="1"/>
  <c r="J1580" i="2"/>
  <c r="K1580" i="2" s="1"/>
  <c r="J1579" i="2"/>
  <c r="K1579" i="2" s="1"/>
  <c r="J1578" i="2"/>
  <c r="K1578" i="2" s="1"/>
  <c r="J1577" i="2"/>
  <c r="K1577" i="2" s="1"/>
  <c r="J1576" i="2"/>
  <c r="K1576" i="2" s="1"/>
  <c r="J1575" i="2"/>
  <c r="K1575" i="2" s="1"/>
  <c r="J1574" i="2"/>
  <c r="K1574" i="2" s="1"/>
  <c r="J1573" i="2"/>
  <c r="K1573" i="2" s="1"/>
  <c r="J1572" i="2"/>
  <c r="K1572" i="2" s="1"/>
  <c r="J1571" i="2"/>
  <c r="K1571" i="2" s="1"/>
  <c r="J1570" i="2"/>
  <c r="K1570" i="2" s="1"/>
  <c r="J1569" i="2"/>
  <c r="K1569" i="2" s="1"/>
  <c r="J1568" i="2"/>
  <c r="K1568" i="2" s="1"/>
  <c r="J1567" i="2"/>
  <c r="K1567" i="2" s="1"/>
  <c r="J1566" i="2"/>
  <c r="K1566" i="2" s="1"/>
  <c r="J1565" i="2"/>
  <c r="K1565" i="2" s="1"/>
  <c r="J1564" i="2"/>
  <c r="K1564" i="2" s="1"/>
  <c r="J1563" i="2"/>
  <c r="K1563" i="2" s="1"/>
  <c r="J1562" i="2"/>
  <c r="K1562" i="2" s="1"/>
  <c r="J1561" i="2"/>
  <c r="K1561" i="2" s="1"/>
  <c r="J1560" i="2"/>
  <c r="K1560" i="2" s="1"/>
  <c r="J1559" i="2"/>
  <c r="K1559" i="2" s="1"/>
  <c r="J1558" i="2"/>
  <c r="K1558" i="2" s="1"/>
  <c r="J1557" i="2"/>
  <c r="K1557" i="2" s="1"/>
  <c r="J1556" i="2"/>
  <c r="K1556" i="2" s="1"/>
  <c r="J1555" i="2"/>
  <c r="K1555" i="2" s="1"/>
  <c r="J1554" i="2"/>
  <c r="K1554" i="2" s="1"/>
  <c r="J1553" i="2"/>
  <c r="K1553" i="2" s="1"/>
  <c r="J1552" i="2"/>
  <c r="K1552" i="2" s="1"/>
  <c r="J1551" i="2"/>
  <c r="K1551" i="2" s="1"/>
  <c r="J1550" i="2"/>
  <c r="K1550" i="2" s="1"/>
  <c r="J1549" i="2"/>
  <c r="K1549" i="2" s="1"/>
  <c r="J1548" i="2"/>
  <c r="K1548" i="2" s="1"/>
  <c r="J1547" i="2"/>
  <c r="K1547" i="2" s="1"/>
  <c r="J1546" i="2"/>
  <c r="K1546" i="2" s="1"/>
  <c r="J1545" i="2"/>
  <c r="K1545" i="2" s="1"/>
  <c r="J1544" i="2"/>
  <c r="K1544" i="2" s="1"/>
  <c r="J1543" i="2"/>
  <c r="K1543" i="2" s="1"/>
  <c r="J1542" i="2"/>
  <c r="K1542" i="2" s="1"/>
  <c r="J1541" i="2"/>
  <c r="K1541" i="2" s="1"/>
  <c r="J1540" i="2"/>
  <c r="K1540" i="2" s="1"/>
  <c r="J1539" i="2"/>
  <c r="K1539" i="2" s="1"/>
  <c r="J1538" i="2"/>
  <c r="K1538" i="2" s="1"/>
  <c r="J1537" i="2"/>
  <c r="K1537" i="2" s="1"/>
  <c r="J1536" i="2"/>
  <c r="K1536" i="2" s="1"/>
  <c r="J1535" i="2"/>
  <c r="K1535" i="2" s="1"/>
  <c r="J1534" i="2"/>
  <c r="K1534" i="2" s="1"/>
  <c r="J1533" i="2"/>
  <c r="K1533" i="2" s="1"/>
  <c r="J1532" i="2"/>
  <c r="K1532" i="2" s="1"/>
  <c r="J1531" i="2"/>
  <c r="K1531" i="2" s="1"/>
  <c r="J1530" i="2"/>
  <c r="K1530" i="2" s="1"/>
  <c r="J1529" i="2"/>
  <c r="K1529" i="2" s="1"/>
  <c r="J1528" i="2"/>
  <c r="K1528" i="2" s="1"/>
  <c r="J1527" i="2"/>
  <c r="K1527" i="2" s="1"/>
  <c r="J1526" i="2"/>
  <c r="K1526" i="2" s="1"/>
  <c r="J1525" i="2"/>
  <c r="K1525" i="2" s="1"/>
  <c r="J1524" i="2"/>
  <c r="K1524" i="2" s="1"/>
  <c r="J1523" i="2"/>
  <c r="K1523" i="2" s="1"/>
  <c r="J1522" i="2"/>
  <c r="K1522" i="2" s="1"/>
  <c r="J1521" i="2"/>
  <c r="K1521" i="2" s="1"/>
  <c r="J1520" i="2"/>
  <c r="K1520" i="2" s="1"/>
  <c r="J1519" i="2"/>
  <c r="K1519" i="2" s="1"/>
  <c r="J1518" i="2"/>
  <c r="K1518" i="2" s="1"/>
  <c r="J1517" i="2"/>
  <c r="K1517" i="2" s="1"/>
  <c r="J1516" i="2"/>
  <c r="K1516" i="2" s="1"/>
  <c r="J1515" i="2"/>
  <c r="K1515" i="2" s="1"/>
  <c r="J1514" i="2"/>
  <c r="K1514" i="2" s="1"/>
  <c r="J1513" i="2"/>
  <c r="K1513" i="2" s="1"/>
  <c r="J1512" i="2"/>
  <c r="K1512" i="2" s="1"/>
  <c r="J1511" i="2"/>
  <c r="K1511" i="2" s="1"/>
  <c r="J1510" i="2"/>
  <c r="K1510" i="2" s="1"/>
  <c r="J1509" i="2"/>
  <c r="K1509" i="2" s="1"/>
  <c r="J1508" i="2"/>
  <c r="K1508" i="2" s="1"/>
  <c r="J1507" i="2"/>
  <c r="K1507" i="2" s="1"/>
  <c r="J1506" i="2"/>
  <c r="K1506" i="2" s="1"/>
  <c r="J1505" i="2"/>
  <c r="K1505" i="2" s="1"/>
  <c r="J1504" i="2"/>
  <c r="K1504" i="2" s="1"/>
  <c r="J1503" i="2"/>
  <c r="K1503" i="2" s="1"/>
  <c r="J1502" i="2"/>
  <c r="K1502" i="2" s="1"/>
  <c r="J1501" i="2"/>
  <c r="K1501" i="2" s="1"/>
  <c r="J1500" i="2"/>
  <c r="K1500" i="2" s="1"/>
  <c r="J1499" i="2"/>
  <c r="K1499" i="2" s="1"/>
  <c r="J1498" i="2"/>
  <c r="K1498" i="2" s="1"/>
  <c r="J1497" i="2"/>
  <c r="K1497" i="2" s="1"/>
  <c r="J1496" i="2"/>
  <c r="K1496" i="2" s="1"/>
  <c r="J1495" i="2"/>
  <c r="K1495" i="2" s="1"/>
  <c r="J1494" i="2"/>
  <c r="K1494" i="2" s="1"/>
  <c r="J1493" i="2"/>
  <c r="K1493" i="2" s="1"/>
  <c r="J1492" i="2"/>
  <c r="K1492" i="2" s="1"/>
  <c r="J1491" i="2"/>
  <c r="K1491" i="2" s="1"/>
  <c r="J1490" i="2"/>
  <c r="K1490" i="2" s="1"/>
  <c r="J1489" i="2"/>
  <c r="K1489" i="2" s="1"/>
  <c r="J1488" i="2"/>
  <c r="K1488" i="2" s="1"/>
  <c r="J1487" i="2"/>
  <c r="K1487" i="2" s="1"/>
  <c r="J1486" i="2"/>
  <c r="K1486" i="2" s="1"/>
  <c r="J1485" i="2"/>
  <c r="K1485" i="2" s="1"/>
  <c r="J1484" i="2"/>
  <c r="K1484" i="2" s="1"/>
  <c r="J1483" i="2"/>
  <c r="K1483" i="2" s="1"/>
  <c r="J1482" i="2"/>
  <c r="K1482" i="2" s="1"/>
  <c r="J1481" i="2"/>
  <c r="K1481" i="2" s="1"/>
  <c r="J1480" i="2"/>
  <c r="K1480" i="2" s="1"/>
  <c r="J1479" i="2"/>
  <c r="K1479" i="2" s="1"/>
  <c r="J1478" i="2"/>
  <c r="K1478" i="2" s="1"/>
  <c r="J1477" i="2"/>
  <c r="K1477" i="2" s="1"/>
  <c r="J1476" i="2"/>
  <c r="K1476" i="2" s="1"/>
  <c r="J1475" i="2"/>
  <c r="K1475" i="2" s="1"/>
  <c r="J1474" i="2"/>
  <c r="K1474" i="2" s="1"/>
  <c r="J1473" i="2"/>
  <c r="K1473" i="2" s="1"/>
  <c r="J1472" i="2"/>
  <c r="K1472" i="2" s="1"/>
  <c r="J1471" i="2"/>
  <c r="K1471" i="2" s="1"/>
  <c r="J1470" i="2"/>
  <c r="K1470" i="2" s="1"/>
  <c r="J1469" i="2"/>
  <c r="K1469" i="2" s="1"/>
  <c r="J1468" i="2"/>
  <c r="K1468" i="2" s="1"/>
  <c r="J1467" i="2"/>
  <c r="K1467" i="2" s="1"/>
  <c r="J1466" i="2"/>
  <c r="K1466" i="2" s="1"/>
  <c r="J1465" i="2"/>
  <c r="K1465" i="2" s="1"/>
  <c r="J1464" i="2"/>
  <c r="K1464" i="2" s="1"/>
  <c r="J1463" i="2"/>
  <c r="K1463" i="2" s="1"/>
  <c r="J1462" i="2"/>
  <c r="K1462" i="2" s="1"/>
  <c r="J1461" i="2"/>
  <c r="K1461" i="2" s="1"/>
  <c r="J1460" i="2"/>
  <c r="K1460" i="2" s="1"/>
  <c r="J1459" i="2"/>
  <c r="K1459" i="2" s="1"/>
  <c r="J1458" i="2"/>
  <c r="K1458" i="2" s="1"/>
  <c r="J1457" i="2"/>
  <c r="K1457" i="2" s="1"/>
  <c r="J1456" i="2"/>
  <c r="K1456" i="2" s="1"/>
  <c r="J1455" i="2"/>
  <c r="K1455" i="2" s="1"/>
  <c r="J1454" i="2"/>
  <c r="K1454" i="2" s="1"/>
  <c r="J1453" i="2"/>
  <c r="K1453" i="2" s="1"/>
  <c r="J1452" i="2"/>
  <c r="K1452" i="2" s="1"/>
  <c r="J1451" i="2"/>
  <c r="K1451" i="2" s="1"/>
  <c r="J1450" i="2"/>
  <c r="K1450" i="2" s="1"/>
  <c r="J1449" i="2"/>
  <c r="K1449" i="2" s="1"/>
  <c r="J1448" i="2"/>
  <c r="K1448" i="2" s="1"/>
  <c r="J1447" i="2"/>
  <c r="K1447" i="2" s="1"/>
  <c r="J1446" i="2"/>
  <c r="K1446" i="2" s="1"/>
  <c r="J1445" i="2"/>
  <c r="K1445" i="2" s="1"/>
  <c r="J1444" i="2"/>
  <c r="K1444" i="2" s="1"/>
  <c r="J1443" i="2"/>
  <c r="K1443" i="2" s="1"/>
  <c r="J1442" i="2"/>
  <c r="K1442" i="2" s="1"/>
  <c r="J1441" i="2"/>
  <c r="K1441" i="2" s="1"/>
  <c r="J1440" i="2"/>
  <c r="K1440" i="2" s="1"/>
  <c r="J1439" i="2"/>
  <c r="K1439" i="2" s="1"/>
  <c r="J1438" i="2"/>
  <c r="K1438" i="2" s="1"/>
  <c r="J1437" i="2"/>
  <c r="K1437" i="2" s="1"/>
  <c r="J1436" i="2"/>
  <c r="K1436" i="2" s="1"/>
  <c r="J1435" i="2"/>
  <c r="K1435" i="2" s="1"/>
  <c r="J1434" i="2"/>
  <c r="K1434" i="2" s="1"/>
  <c r="J1433" i="2"/>
  <c r="K1433" i="2" s="1"/>
  <c r="J1432" i="2"/>
  <c r="K1432" i="2" s="1"/>
  <c r="J1431" i="2"/>
  <c r="K1431" i="2" s="1"/>
  <c r="J1430" i="2"/>
  <c r="K1430" i="2" s="1"/>
  <c r="J1429" i="2"/>
  <c r="K1429" i="2" s="1"/>
  <c r="J1428" i="2"/>
  <c r="K1428" i="2" s="1"/>
  <c r="J1427" i="2"/>
  <c r="K1427" i="2" s="1"/>
  <c r="J1426" i="2"/>
  <c r="K1426" i="2" s="1"/>
  <c r="J1425" i="2"/>
  <c r="K1425" i="2" s="1"/>
  <c r="J1424" i="2"/>
  <c r="K1424" i="2" s="1"/>
  <c r="J1423" i="2"/>
  <c r="K1423" i="2" s="1"/>
  <c r="J1422" i="2"/>
  <c r="K1422" i="2" s="1"/>
  <c r="J1421" i="2"/>
  <c r="K1421" i="2" s="1"/>
  <c r="J1420" i="2"/>
  <c r="K1420" i="2" s="1"/>
  <c r="J1419" i="2"/>
  <c r="K1419" i="2" s="1"/>
  <c r="J1418" i="2"/>
  <c r="K1418" i="2" s="1"/>
  <c r="J1417" i="2"/>
  <c r="K1417" i="2" s="1"/>
  <c r="J1416" i="2"/>
  <c r="K1416" i="2" s="1"/>
  <c r="J1415" i="2"/>
  <c r="K1415" i="2" s="1"/>
  <c r="J1414" i="2"/>
  <c r="K1414" i="2" s="1"/>
  <c r="J1413" i="2"/>
  <c r="K1413" i="2" s="1"/>
  <c r="J1412" i="2"/>
  <c r="K1412" i="2" s="1"/>
  <c r="J1411" i="2"/>
  <c r="K1411" i="2" s="1"/>
  <c r="J1410" i="2"/>
  <c r="K1410" i="2" s="1"/>
  <c r="J1409" i="2"/>
  <c r="K1409" i="2" s="1"/>
  <c r="J1408" i="2"/>
  <c r="K1408" i="2" s="1"/>
  <c r="J1407" i="2"/>
  <c r="K1407" i="2" s="1"/>
  <c r="J1406" i="2"/>
  <c r="K1406" i="2" s="1"/>
  <c r="J1405" i="2"/>
  <c r="K1405" i="2" s="1"/>
  <c r="J1404" i="2"/>
  <c r="K1404" i="2" s="1"/>
  <c r="J1403" i="2"/>
  <c r="K1403" i="2" s="1"/>
  <c r="J1402" i="2"/>
  <c r="K1402" i="2" s="1"/>
  <c r="J1401" i="2"/>
  <c r="K1401" i="2" s="1"/>
  <c r="J1400" i="2"/>
  <c r="K1400" i="2" s="1"/>
  <c r="J1399" i="2"/>
  <c r="K1399" i="2" s="1"/>
  <c r="J1398" i="2"/>
  <c r="K1398" i="2" s="1"/>
  <c r="J1397" i="2"/>
  <c r="K1397" i="2" s="1"/>
  <c r="J1396" i="2"/>
  <c r="K1396" i="2" s="1"/>
  <c r="J1395" i="2"/>
  <c r="K1395" i="2" s="1"/>
  <c r="J1394" i="2"/>
  <c r="K1394" i="2" s="1"/>
  <c r="J1393" i="2"/>
  <c r="K1393" i="2" s="1"/>
  <c r="J1392" i="2"/>
  <c r="K1392" i="2" s="1"/>
  <c r="J1391" i="2"/>
  <c r="K1391" i="2" s="1"/>
  <c r="J1390" i="2"/>
  <c r="K1390" i="2" s="1"/>
  <c r="J1389" i="2"/>
  <c r="K1389" i="2" s="1"/>
  <c r="J1388" i="2"/>
  <c r="K1388" i="2" s="1"/>
  <c r="J1387" i="2"/>
  <c r="K1387" i="2" s="1"/>
  <c r="J1386" i="2"/>
  <c r="K1386" i="2" s="1"/>
  <c r="J1385" i="2"/>
  <c r="K1385" i="2" s="1"/>
  <c r="J1384" i="2"/>
  <c r="K1384" i="2" s="1"/>
  <c r="J1383" i="2"/>
  <c r="K1383" i="2" s="1"/>
  <c r="J1382" i="2"/>
  <c r="K1382" i="2" s="1"/>
  <c r="J1381" i="2"/>
  <c r="K1381" i="2" s="1"/>
  <c r="J1380" i="2"/>
  <c r="K1380" i="2" s="1"/>
  <c r="J1379" i="2"/>
  <c r="K1379" i="2" s="1"/>
  <c r="J1378" i="2"/>
  <c r="K1378" i="2" s="1"/>
  <c r="J1377" i="2"/>
  <c r="K1377" i="2" s="1"/>
  <c r="J1376" i="2"/>
  <c r="K1376" i="2" s="1"/>
  <c r="J1375" i="2"/>
  <c r="K1375" i="2" s="1"/>
  <c r="J1374" i="2"/>
  <c r="K1374" i="2" s="1"/>
  <c r="J1373" i="2"/>
  <c r="K1373" i="2" s="1"/>
  <c r="J1372" i="2"/>
  <c r="K1372" i="2" s="1"/>
  <c r="J1371" i="2"/>
  <c r="K1371" i="2" s="1"/>
  <c r="J1370" i="2"/>
  <c r="K1370" i="2" s="1"/>
  <c r="J1369" i="2"/>
  <c r="K1369" i="2" s="1"/>
  <c r="J1368" i="2"/>
  <c r="K1368" i="2" s="1"/>
  <c r="J1367" i="2"/>
  <c r="K1367" i="2" s="1"/>
  <c r="J1366" i="2"/>
  <c r="K1366" i="2" s="1"/>
  <c r="J1365" i="2"/>
  <c r="K1365" i="2" s="1"/>
  <c r="J1364" i="2"/>
  <c r="K1364" i="2" s="1"/>
  <c r="J1363" i="2"/>
  <c r="K1363" i="2" s="1"/>
  <c r="J1362" i="2"/>
  <c r="K1362" i="2" s="1"/>
  <c r="J1361" i="2"/>
  <c r="K1361" i="2" s="1"/>
  <c r="J1360" i="2"/>
  <c r="K1360" i="2" s="1"/>
  <c r="J1359" i="2"/>
  <c r="K1359" i="2" s="1"/>
  <c r="J1358" i="2"/>
  <c r="K1358" i="2" s="1"/>
  <c r="J1357" i="2"/>
  <c r="K1357" i="2" s="1"/>
  <c r="J1356" i="2"/>
  <c r="K1356" i="2" s="1"/>
  <c r="J1355" i="2"/>
  <c r="K1355" i="2" s="1"/>
  <c r="J1354" i="2"/>
  <c r="K1354" i="2" s="1"/>
  <c r="J1353" i="2"/>
  <c r="K1353" i="2" s="1"/>
  <c r="J1352" i="2"/>
  <c r="K1352" i="2" s="1"/>
  <c r="J1351" i="2"/>
  <c r="K1351" i="2" s="1"/>
  <c r="J1350" i="2"/>
  <c r="K1350" i="2" s="1"/>
  <c r="J1349" i="2"/>
  <c r="K1349" i="2" s="1"/>
  <c r="J1348" i="2"/>
  <c r="K1348" i="2" s="1"/>
  <c r="J1347" i="2"/>
  <c r="K1347" i="2" s="1"/>
  <c r="J1346" i="2"/>
  <c r="K1346" i="2" s="1"/>
  <c r="J1345" i="2"/>
  <c r="K1345" i="2" s="1"/>
  <c r="J1344" i="2"/>
  <c r="K1344" i="2" s="1"/>
  <c r="J1343" i="2"/>
  <c r="K1343" i="2" s="1"/>
  <c r="J1342" i="2"/>
  <c r="K1342" i="2" s="1"/>
  <c r="J1341" i="2"/>
  <c r="K1341" i="2" s="1"/>
  <c r="J1340" i="2"/>
  <c r="K1340" i="2" s="1"/>
  <c r="J1339" i="2"/>
  <c r="K1339" i="2" s="1"/>
  <c r="J1338" i="2"/>
  <c r="K1338" i="2" s="1"/>
  <c r="J1337" i="2"/>
  <c r="K1337" i="2" s="1"/>
  <c r="J1336" i="2"/>
  <c r="K1336" i="2" s="1"/>
  <c r="J1335" i="2"/>
  <c r="K1335" i="2" s="1"/>
  <c r="J1334" i="2"/>
  <c r="K1334" i="2" s="1"/>
  <c r="J1333" i="2"/>
  <c r="K1333" i="2" s="1"/>
  <c r="J1332" i="2"/>
  <c r="K1332" i="2" s="1"/>
  <c r="J1331" i="2"/>
  <c r="K1331" i="2" s="1"/>
  <c r="J1330" i="2"/>
  <c r="K1330" i="2" s="1"/>
  <c r="J1329" i="2"/>
  <c r="K1329" i="2" s="1"/>
  <c r="J1328" i="2"/>
  <c r="K1328" i="2" s="1"/>
  <c r="J1327" i="2"/>
  <c r="K1327" i="2" s="1"/>
  <c r="J1326" i="2"/>
  <c r="K1326" i="2" s="1"/>
  <c r="J1325" i="2"/>
  <c r="K1325" i="2" s="1"/>
  <c r="J1324" i="2"/>
  <c r="K1324" i="2" s="1"/>
  <c r="J1323" i="2"/>
  <c r="K1323" i="2" s="1"/>
  <c r="J1322" i="2"/>
  <c r="K1322" i="2" s="1"/>
  <c r="J1321" i="2"/>
  <c r="K1321" i="2" s="1"/>
  <c r="J1320" i="2"/>
  <c r="K1320" i="2" s="1"/>
  <c r="J1319" i="2"/>
  <c r="K1319" i="2" s="1"/>
  <c r="J1318" i="2"/>
  <c r="K1318" i="2" s="1"/>
  <c r="J1317" i="2"/>
  <c r="K1317" i="2" s="1"/>
  <c r="J1316" i="2"/>
  <c r="K1316" i="2" s="1"/>
  <c r="J1315" i="2"/>
  <c r="K1315" i="2" s="1"/>
  <c r="J1314" i="2"/>
  <c r="K1314" i="2" s="1"/>
  <c r="J1313" i="2"/>
  <c r="K1313" i="2" s="1"/>
  <c r="J1312" i="2"/>
  <c r="K1312" i="2" s="1"/>
  <c r="J1311" i="2"/>
  <c r="K1311" i="2" s="1"/>
  <c r="J1310" i="2"/>
  <c r="K1310" i="2" s="1"/>
  <c r="J1309" i="2"/>
  <c r="K1309" i="2" s="1"/>
  <c r="J1308" i="2"/>
  <c r="K1308" i="2" s="1"/>
  <c r="J1307" i="2"/>
  <c r="K1307" i="2" s="1"/>
  <c r="J1306" i="2"/>
  <c r="K1306" i="2" s="1"/>
  <c r="J1305" i="2"/>
  <c r="K1305" i="2" s="1"/>
  <c r="J1304" i="2"/>
  <c r="K1304" i="2" s="1"/>
  <c r="J1303" i="2"/>
  <c r="K1303" i="2" s="1"/>
  <c r="J1302" i="2"/>
  <c r="K1302" i="2" s="1"/>
  <c r="J1301" i="2"/>
  <c r="K1301" i="2" s="1"/>
  <c r="J1300" i="2"/>
  <c r="K1300" i="2" s="1"/>
  <c r="J1299" i="2"/>
  <c r="K1299" i="2" s="1"/>
  <c r="J1298" i="2"/>
  <c r="K1298" i="2" s="1"/>
  <c r="J1297" i="2"/>
  <c r="K1297" i="2" s="1"/>
  <c r="J1296" i="2"/>
  <c r="K1296" i="2" s="1"/>
  <c r="J1295" i="2"/>
  <c r="K1295" i="2" s="1"/>
  <c r="J1294" i="2"/>
  <c r="K1294" i="2" s="1"/>
  <c r="J1293" i="2"/>
  <c r="K1293" i="2" s="1"/>
  <c r="J1292" i="2"/>
  <c r="K1292" i="2" s="1"/>
  <c r="J1291" i="2"/>
  <c r="K1291" i="2" s="1"/>
  <c r="J1290" i="2"/>
  <c r="K1290" i="2" s="1"/>
  <c r="J1289" i="2"/>
  <c r="K1289" i="2" s="1"/>
  <c r="J1288" i="2"/>
  <c r="K1288" i="2" s="1"/>
  <c r="J1287" i="2"/>
  <c r="K1287" i="2" s="1"/>
  <c r="J1286" i="2"/>
  <c r="K1286" i="2" s="1"/>
  <c r="J1285" i="2"/>
  <c r="K1285" i="2" s="1"/>
  <c r="J1284" i="2"/>
  <c r="K1284" i="2" s="1"/>
  <c r="J1283" i="2"/>
  <c r="K1283" i="2" s="1"/>
  <c r="J1282" i="2"/>
  <c r="K1282" i="2" s="1"/>
  <c r="J1281" i="2"/>
  <c r="K1281" i="2" s="1"/>
  <c r="J1280" i="2"/>
  <c r="K1280" i="2" s="1"/>
  <c r="J1279" i="2"/>
  <c r="K1279" i="2" s="1"/>
  <c r="J1278" i="2"/>
  <c r="K1278" i="2" s="1"/>
  <c r="J1277" i="2"/>
  <c r="K1277" i="2" s="1"/>
  <c r="J1276" i="2"/>
  <c r="K1276" i="2" s="1"/>
  <c r="J1275" i="2"/>
  <c r="K1275" i="2" s="1"/>
  <c r="J1274" i="2"/>
  <c r="K1274" i="2" s="1"/>
  <c r="J1273" i="2"/>
  <c r="K1273" i="2" s="1"/>
  <c r="J1272" i="2"/>
  <c r="K1272" i="2" s="1"/>
  <c r="J1271" i="2"/>
  <c r="K1271" i="2" s="1"/>
  <c r="J1270" i="2"/>
  <c r="K1270" i="2" s="1"/>
  <c r="J1269" i="2"/>
  <c r="K1269" i="2" s="1"/>
  <c r="J1268" i="2"/>
  <c r="K1268" i="2" s="1"/>
  <c r="J1267" i="2"/>
  <c r="K1267" i="2" s="1"/>
  <c r="J1266" i="2"/>
  <c r="K1266" i="2" s="1"/>
  <c r="J1265" i="2"/>
  <c r="K1265" i="2" s="1"/>
  <c r="J1264" i="2"/>
  <c r="K1264" i="2" s="1"/>
  <c r="J1263" i="2"/>
  <c r="K1263" i="2" s="1"/>
  <c r="J1262" i="2"/>
  <c r="K1262" i="2" s="1"/>
  <c r="J1261" i="2"/>
  <c r="K1261" i="2" s="1"/>
  <c r="J1260" i="2"/>
  <c r="K1260" i="2" s="1"/>
  <c r="J1259" i="2"/>
  <c r="K1259" i="2" s="1"/>
  <c r="J1258" i="2"/>
  <c r="K1258" i="2" s="1"/>
  <c r="J1257" i="2"/>
  <c r="K1257" i="2" s="1"/>
  <c r="J1256" i="2"/>
  <c r="K1256" i="2" s="1"/>
  <c r="J1255" i="2"/>
  <c r="K1255" i="2" s="1"/>
  <c r="J1254" i="2"/>
  <c r="K1254" i="2" s="1"/>
  <c r="J1253" i="2"/>
  <c r="K1253" i="2" s="1"/>
  <c r="J1252" i="2"/>
  <c r="K1252" i="2" s="1"/>
  <c r="J1251" i="2"/>
  <c r="K1251" i="2" s="1"/>
  <c r="J1250" i="2"/>
  <c r="K1250" i="2" s="1"/>
  <c r="J1249" i="2"/>
  <c r="K1249" i="2" s="1"/>
  <c r="J1248" i="2"/>
  <c r="K1248" i="2" s="1"/>
  <c r="J1247" i="2"/>
  <c r="K1247" i="2" s="1"/>
  <c r="J1246" i="2"/>
  <c r="K1246" i="2" s="1"/>
  <c r="J1245" i="2"/>
  <c r="K1245" i="2" s="1"/>
  <c r="J1244" i="2"/>
  <c r="K1244" i="2" s="1"/>
  <c r="J1243" i="2"/>
  <c r="K1243" i="2" s="1"/>
  <c r="J1242" i="2"/>
  <c r="K1242" i="2" s="1"/>
  <c r="J1241" i="2"/>
  <c r="K1241" i="2" s="1"/>
  <c r="J1240" i="2"/>
  <c r="K1240" i="2" s="1"/>
  <c r="J1239" i="2"/>
  <c r="K1239" i="2" s="1"/>
  <c r="J1238" i="2"/>
  <c r="K1238" i="2" s="1"/>
  <c r="J1237" i="2"/>
  <c r="K1237" i="2" s="1"/>
  <c r="J1236" i="2"/>
  <c r="K1236" i="2" s="1"/>
  <c r="J1235" i="2"/>
  <c r="K1235" i="2" s="1"/>
  <c r="J1234" i="2"/>
  <c r="K1234" i="2" s="1"/>
  <c r="J1233" i="2"/>
  <c r="K1233" i="2" s="1"/>
  <c r="J1232" i="2"/>
  <c r="K1232" i="2" s="1"/>
  <c r="J1231" i="2"/>
  <c r="K1231" i="2" s="1"/>
  <c r="J1230" i="2"/>
  <c r="K1230" i="2" s="1"/>
  <c r="J1229" i="2"/>
  <c r="K1229" i="2" s="1"/>
  <c r="J1228" i="2"/>
  <c r="K1228" i="2" s="1"/>
  <c r="J1227" i="2"/>
  <c r="K1227" i="2" s="1"/>
  <c r="J1226" i="2"/>
  <c r="K1226" i="2" s="1"/>
  <c r="J1225" i="2"/>
  <c r="K1225" i="2" s="1"/>
  <c r="J1224" i="2"/>
  <c r="K1224" i="2" s="1"/>
  <c r="J1223" i="2"/>
  <c r="K1223" i="2" s="1"/>
  <c r="J1222" i="2"/>
  <c r="K1222" i="2" s="1"/>
  <c r="J1221" i="2"/>
  <c r="K1221" i="2" s="1"/>
  <c r="J1220" i="2"/>
  <c r="K1220" i="2" s="1"/>
  <c r="J1219" i="2"/>
  <c r="K1219" i="2" s="1"/>
  <c r="J1218" i="2"/>
  <c r="K1218" i="2" s="1"/>
  <c r="J1217" i="2"/>
  <c r="K1217" i="2" s="1"/>
  <c r="J1216" i="2"/>
  <c r="K1216" i="2" s="1"/>
  <c r="J1215" i="2"/>
  <c r="K1215" i="2" s="1"/>
  <c r="J1214" i="2"/>
  <c r="K1214" i="2" s="1"/>
  <c r="J1213" i="2"/>
  <c r="K1213" i="2" s="1"/>
  <c r="J1212" i="2"/>
  <c r="K1212" i="2" s="1"/>
  <c r="J1211" i="2"/>
  <c r="K1211" i="2" s="1"/>
  <c r="J1210" i="2"/>
  <c r="K1210" i="2" s="1"/>
  <c r="J1209" i="2"/>
  <c r="K1209" i="2" s="1"/>
  <c r="J1208" i="2"/>
  <c r="K1208" i="2" s="1"/>
  <c r="J1207" i="2"/>
  <c r="K1207" i="2" s="1"/>
  <c r="J1206" i="2"/>
  <c r="K1206" i="2" s="1"/>
  <c r="J1205" i="2"/>
  <c r="K1205" i="2" s="1"/>
  <c r="J1204" i="2"/>
  <c r="K1204" i="2" s="1"/>
  <c r="J1203" i="2"/>
  <c r="K1203" i="2" s="1"/>
  <c r="J1202" i="2"/>
  <c r="K1202" i="2" s="1"/>
  <c r="J1201" i="2"/>
  <c r="K1201" i="2" s="1"/>
  <c r="J1200" i="2"/>
  <c r="K1200" i="2" s="1"/>
  <c r="J1199" i="2"/>
  <c r="K1199" i="2" s="1"/>
  <c r="J1198" i="2"/>
  <c r="K1198" i="2" s="1"/>
  <c r="J1197" i="2"/>
  <c r="K1197" i="2" s="1"/>
  <c r="J1196" i="2"/>
  <c r="K1196" i="2" s="1"/>
  <c r="J1195" i="2"/>
  <c r="K1195" i="2" s="1"/>
  <c r="J1194" i="2"/>
  <c r="K1194" i="2" s="1"/>
  <c r="J1193" i="2"/>
  <c r="K1193" i="2" s="1"/>
  <c r="J1192" i="2"/>
  <c r="K1192" i="2" s="1"/>
  <c r="J1191" i="2"/>
  <c r="K1191" i="2" s="1"/>
  <c r="J1190" i="2"/>
  <c r="K1190" i="2" s="1"/>
  <c r="J1189" i="2"/>
  <c r="K1189" i="2" s="1"/>
  <c r="J1188" i="2"/>
  <c r="K1188" i="2" s="1"/>
  <c r="J1187" i="2"/>
  <c r="K1187" i="2" s="1"/>
  <c r="J1186" i="2"/>
  <c r="K1186" i="2" s="1"/>
  <c r="J1185" i="2"/>
  <c r="K1185" i="2" s="1"/>
  <c r="J1184" i="2"/>
  <c r="K1184" i="2" s="1"/>
  <c r="J1183" i="2"/>
  <c r="K1183" i="2" s="1"/>
  <c r="J1182" i="2"/>
  <c r="K1182" i="2" s="1"/>
  <c r="J1181" i="2"/>
  <c r="K1181" i="2" s="1"/>
  <c r="J1180" i="2"/>
  <c r="K1180" i="2" s="1"/>
  <c r="J1179" i="2"/>
  <c r="K1179" i="2" s="1"/>
  <c r="J1178" i="2"/>
  <c r="K1178" i="2" s="1"/>
  <c r="J1177" i="2"/>
  <c r="K1177" i="2" s="1"/>
  <c r="J1176" i="2"/>
  <c r="K1176" i="2" s="1"/>
  <c r="J1175" i="2"/>
  <c r="K1175" i="2" s="1"/>
  <c r="J1174" i="2"/>
  <c r="K1174" i="2" s="1"/>
  <c r="J1173" i="2"/>
  <c r="K1173" i="2" s="1"/>
  <c r="J1172" i="2"/>
  <c r="K1172" i="2" s="1"/>
  <c r="J1171" i="2"/>
  <c r="K1171" i="2" s="1"/>
  <c r="J1170" i="2"/>
  <c r="K1170" i="2" s="1"/>
  <c r="J1169" i="2"/>
  <c r="K1169" i="2" s="1"/>
  <c r="J1168" i="2"/>
  <c r="K1168" i="2" s="1"/>
  <c r="J1167" i="2"/>
  <c r="K1167" i="2" s="1"/>
  <c r="J1166" i="2"/>
  <c r="K1166" i="2" s="1"/>
  <c r="J1165" i="2"/>
  <c r="K1165" i="2" s="1"/>
  <c r="J1164" i="2"/>
  <c r="K1164" i="2" s="1"/>
  <c r="J1163" i="2"/>
  <c r="K1163" i="2" s="1"/>
  <c r="J1162" i="2"/>
  <c r="K1162" i="2" s="1"/>
  <c r="J1161" i="2"/>
  <c r="K1161" i="2" s="1"/>
  <c r="J1160" i="2"/>
  <c r="K1160" i="2" s="1"/>
  <c r="J1159" i="2"/>
  <c r="K1159" i="2" s="1"/>
  <c r="J1158" i="2"/>
  <c r="K1158" i="2" s="1"/>
  <c r="J1157" i="2"/>
  <c r="K1157" i="2" s="1"/>
  <c r="J1156" i="2"/>
  <c r="K1156" i="2" s="1"/>
  <c r="J1155" i="2"/>
  <c r="K1155" i="2" s="1"/>
  <c r="J1154" i="2"/>
  <c r="K1154" i="2" s="1"/>
  <c r="J1153" i="2"/>
  <c r="K1153" i="2" s="1"/>
  <c r="J1152" i="2"/>
  <c r="K1152" i="2" s="1"/>
  <c r="J1151" i="2"/>
  <c r="K1151" i="2" s="1"/>
  <c r="J1150" i="2"/>
  <c r="K1150" i="2" s="1"/>
  <c r="J1149" i="2"/>
  <c r="K1149" i="2" s="1"/>
  <c r="J1148" i="2"/>
  <c r="K1148" i="2" s="1"/>
  <c r="J1147" i="2"/>
  <c r="K1147" i="2" s="1"/>
  <c r="J1146" i="2"/>
  <c r="K1146" i="2" s="1"/>
  <c r="J1145" i="2"/>
  <c r="K1145" i="2" s="1"/>
  <c r="J1144" i="2"/>
  <c r="K1144" i="2" s="1"/>
  <c r="J1143" i="2"/>
  <c r="K1143" i="2" s="1"/>
  <c r="J1142" i="2"/>
  <c r="K1142" i="2" s="1"/>
  <c r="J1141" i="2"/>
  <c r="K1141" i="2" s="1"/>
  <c r="J1140" i="2"/>
  <c r="K1140" i="2" s="1"/>
  <c r="J1139" i="2"/>
  <c r="K1139" i="2" s="1"/>
  <c r="J1138" i="2"/>
  <c r="K1138" i="2" s="1"/>
  <c r="J1137" i="2"/>
  <c r="K1137" i="2" s="1"/>
  <c r="J1136" i="2"/>
  <c r="K1136" i="2" s="1"/>
  <c r="J1135" i="2"/>
  <c r="K1135" i="2" s="1"/>
  <c r="J1134" i="2"/>
  <c r="K1134" i="2" s="1"/>
  <c r="J1133" i="2"/>
  <c r="K1133" i="2" s="1"/>
  <c r="J1132" i="2"/>
  <c r="K1132" i="2" s="1"/>
  <c r="J1131" i="2"/>
  <c r="K1131" i="2" s="1"/>
  <c r="J1130" i="2"/>
  <c r="K1130" i="2" s="1"/>
  <c r="J1129" i="2"/>
  <c r="K1129" i="2" s="1"/>
  <c r="J1128" i="2"/>
  <c r="K1128" i="2" s="1"/>
  <c r="J1127" i="2"/>
  <c r="K1127" i="2" s="1"/>
  <c r="J1126" i="2"/>
  <c r="K1126" i="2" s="1"/>
  <c r="J1125" i="2"/>
  <c r="K1125" i="2" s="1"/>
  <c r="J1124" i="2"/>
  <c r="K1124" i="2" s="1"/>
  <c r="J1123" i="2"/>
  <c r="K1123" i="2" s="1"/>
  <c r="J1122" i="2"/>
  <c r="K1122" i="2" s="1"/>
  <c r="J1121" i="2"/>
  <c r="K1121" i="2" s="1"/>
  <c r="J1120" i="2"/>
  <c r="K1120" i="2" s="1"/>
  <c r="J1119" i="2"/>
  <c r="K1119" i="2" s="1"/>
  <c r="J1118" i="2"/>
  <c r="K1118" i="2" s="1"/>
  <c r="J1117" i="2"/>
  <c r="K1117" i="2" s="1"/>
  <c r="J1116" i="2"/>
  <c r="K1116" i="2" s="1"/>
  <c r="J1115" i="2"/>
  <c r="K1115" i="2" s="1"/>
  <c r="J1114" i="2"/>
  <c r="K1114" i="2" s="1"/>
  <c r="J1113" i="2"/>
  <c r="K1113" i="2" s="1"/>
  <c r="J1112" i="2"/>
  <c r="K1112" i="2" s="1"/>
  <c r="J1111" i="2"/>
  <c r="K1111" i="2" s="1"/>
  <c r="J1110" i="2"/>
  <c r="K1110" i="2" s="1"/>
  <c r="J1109" i="2"/>
  <c r="K1109" i="2" s="1"/>
  <c r="J1108" i="2"/>
  <c r="K1108" i="2" s="1"/>
  <c r="J1107" i="2"/>
  <c r="K1107" i="2" s="1"/>
  <c r="J1106" i="2"/>
  <c r="K1106" i="2" s="1"/>
  <c r="J1105" i="2"/>
  <c r="K1105" i="2" s="1"/>
  <c r="J1104" i="2"/>
  <c r="K1104" i="2" s="1"/>
  <c r="J1103" i="2"/>
  <c r="K1103" i="2" s="1"/>
  <c r="J1102" i="2"/>
  <c r="K1102" i="2" s="1"/>
  <c r="J1101" i="2"/>
  <c r="K1101" i="2" s="1"/>
  <c r="J1100" i="2"/>
  <c r="K1100" i="2" s="1"/>
  <c r="J1099" i="2"/>
  <c r="K1099" i="2" s="1"/>
  <c r="J1098" i="2"/>
  <c r="K1098" i="2" s="1"/>
  <c r="J1097" i="2"/>
  <c r="K1097" i="2" s="1"/>
  <c r="J1096" i="2"/>
  <c r="K1096" i="2" s="1"/>
  <c r="J1095" i="2"/>
  <c r="K1095" i="2" s="1"/>
  <c r="J1094" i="2"/>
  <c r="K1094" i="2" s="1"/>
  <c r="J1093" i="2"/>
  <c r="K1093" i="2" s="1"/>
  <c r="J1092" i="2"/>
  <c r="K1092" i="2" s="1"/>
  <c r="J1091" i="2"/>
  <c r="K1091" i="2" s="1"/>
  <c r="J1090" i="2"/>
  <c r="K1090" i="2" s="1"/>
  <c r="J1089" i="2"/>
  <c r="K1089" i="2" s="1"/>
  <c r="J1088" i="2"/>
  <c r="K1088" i="2" s="1"/>
  <c r="J1087" i="2"/>
  <c r="K1087" i="2" s="1"/>
  <c r="J1086" i="2"/>
  <c r="K1086" i="2" s="1"/>
  <c r="J1085" i="2"/>
  <c r="K1085" i="2" s="1"/>
  <c r="J1084" i="2"/>
  <c r="K1084" i="2" s="1"/>
  <c r="J1083" i="2"/>
  <c r="K1083" i="2" s="1"/>
  <c r="J1082" i="2"/>
  <c r="K1082" i="2" s="1"/>
  <c r="J1081" i="2"/>
  <c r="K1081" i="2" s="1"/>
  <c r="J1080" i="2"/>
  <c r="K1080" i="2" s="1"/>
  <c r="J1079" i="2"/>
  <c r="K1079" i="2" s="1"/>
  <c r="J1078" i="2"/>
  <c r="K1078" i="2" s="1"/>
  <c r="J1077" i="2"/>
  <c r="K1077" i="2" s="1"/>
  <c r="J1076" i="2"/>
  <c r="K1076" i="2" s="1"/>
  <c r="J1075" i="2"/>
  <c r="K1075" i="2" s="1"/>
  <c r="J1074" i="2"/>
  <c r="K1074" i="2" s="1"/>
  <c r="J1073" i="2"/>
  <c r="K1073" i="2" s="1"/>
  <c r="J1072" i="2"/>
  <c r="K1072" i="2" s="1"/>
  <c r="J1071" i="2"/>
  <c r="K1071" i="2" s="1"/>
  <c r="J1070" i="2"/>
  <c r="K1070" i="2" s="1"/>
  <c r="J1069" i="2"/>
  <c r="K1069" i="2" s="1"/>
  <c r="J1068" i="2"/>
  <c r="K1068" i="2" s="1"/>
  <c r="J1067" i="2"/>
  <c r="K1067" i="2" s="1"/>
  <c r="J1066" i="2"/>
  <c r="K1066" i="2" s="1"/>
  <c r="J1065" i="2"/>
  <c r="K1065" i="2" s="1"/>
  <c r="J1064" i="2"/>
  <c r="K1064" i="2" s="1"/>
  <c r="J1063" i="2"/>
  <c r="K1063" i="2" s="1"/>
  <c r="J1062" i="2"/>
  <c r="K1062" i="2" s="1"/>
  <c r="J1061" i="2"/>
  <c r="K1061" i="2" s="1"/>
  <c r="J1060" i="2"/>
  <c r="K1060" i="2" s="1"/>
  <c r="J1059" i="2"/>
  <c r="K1059" i="2" s="1"/>
  <c r="J1058" i="2"/>
  <c r="K1058" i="2" s="1"/>
  <c r="J1057" i="2"/>
  <c r="K1057" i="2" s="1"/>
  <c r="J1056" i="2"/>
  <c r="K1056" i="2" s="1"/>
  <c r="J1055" i="2"/>
  <c r="K1055" i="2" s="1"/>
  <c r="J1054" i="2"/>
  <c r="K1054" i="2" s="1"/>
  <c r="J1053" i="2"/>
  <c r="K1053" i="2" s="1"/>
  <c r="J1052" i="2"/>
  <c r="K1052" i="2" s="1"/>
  <c r="J1051" i="2"/>
  <c r="K1051" i="2" s="1"/>
  <c r="J1050" i="2"/>
  <c r="K1050" i="2" s="1"/>
  <c r="J1049" i="2"/>
  <c r="K1049" i="2" s="1"/>
  <c r="J1048" i="2"/>
  <c r="K1048" i="2" s="1"/>
  <c r="J1047" i="2"/>
  <c r="K1047" i="2" s="1"/>
  <c r="J1046" i="2"/>
  <c r="K1046" i="2" s="1"/>
  <c r="J1045" i="2"/>
  <c r="K1045" i="2" s="1"/>
  <c r="J1044" i="2"/>
  <c r="K1044" i="2" s="1"/>
  <c r="J1043" i="2"/>
  <c r="K1043" i="2" s="1"/>
  <c r="J1042" i="2"/>
  <c r="K1042" i="2" s="1"/>
  <c r="J1041" i="2"/>
  <c r="K1041" i="2" s="1"/>
  <c r="J1040" i="2"/>
  <c r="K1040" i="2" s="1"/>
  <c r="J1039" i="2"/>
  <c r="K1039" i="2" s="1"/>
  <c r="J1038" i="2"/>
  <c r="K1038" i="2" s="1"/>
  <c r="J1037" i="2"/>
  <c r="K1037" i="2" s="1"/>
  <c r="J1036" i="2"/>
  <c r="K1036" i="2" s="1"/>
  <c r="J1035" i="2"/>
  <c r="K1035" i="2" s="1"/>
  <c r="J1034" i="2"/>
  <c r="K1034" i="2" s="1"/>
  <c r="J1033" i="2"/>
  <c r="K1033" i="2" s="1"/>
  <c r="J1032" i="2"/>
  <c r="K1032" i="2" s="1"/>
  <c r="J1031" i="2"/>
  <c r="K1031" i="2" s="1"/>
  <c r="J1030" i="2"/>
  <c r="K1030" i="2" s="1"/>
  <c r="J1029" i="2"/>
  <c r="K1029" i="2" s="1"/>
  <c r="J1028" i="2"/>
  <c r="K1028" i="2" s="1"/>
  <c r="J1027" i="2"/>
  <c r="K1027" i="2" s="1"/>
  <c r="J1026" i="2"/>
  <c r="K1026" i="2" s="1"/>
  <c r="J1025" i="2"/>
  <c r="K1025" i="2" s="1"/>
  <c r="J1024" i="2"/>
  <c r="K1024" i="2" s="1"/>
  <c r="J1023" i="2"/>
  <c r="K1023" i="2" s="1"/>
  <c r="J1022" i="2"/>
  <c r="K1022" i="2" s="1"/>
  <c r="J1021" i="2"/>
  <c r="K1021" i="2" s="1"/>
  <c r="J1020" i="2"/>
  <c r="K1020" i="2" s="1"/>
  <c r="J1019" i="2"/>
  <c r="K1019" i="2" s="1"/>
  <c r="J1018" i="2"/>
  <c r="K1018" i="2" s="1"/>
  <c r="J1017" i="2"/>
  <c r="K1017" i="2" s="1"/>
  <c r="J1016" i="2"/>
  <c r="K1016" i="2" s="1"/>
  <c r="J1015" i="2"/>
  <c r="K1015" i="2" s="1"/>
  <c r="J1014" i="2"/>
  <c r="K1014" i="2" s="1"/>
  <c r="J1013" i="2"/>
  <c r="K1013" i="2" s="1"/>
  <c r="J1012" i="2"/>
  <c r="K1012" i="2" s="1"/>
  <c r="J1011" i="2"/>
  <c r="K1011" i="2" s="1"/>
  <c r="J1010" i="2"/>
  <c r="K1010" i="2" s="1"/>
  <c r="J1009" i="2"/>
  <c r="K1009" i="2" s="1"/>
  <c r="J1008" i="2"/>
  <c r="K1008" i="2" s="1"/>
  <c r="J1007" i="2"/>
  <c r="K1007" i="2" s="1"/>
  <c r="J1006" i="2"/>
  <c r="K1006" i="2" s="1"/>
  <c r="J1005" i="2"/>
  <c r="K1005" i="2" s="1"/>
  <c r="J1004" i="2"/>
  <c r="K1004" i="2" s="1"/>
  <c r="J1003" i="2"/>
  <c r="K1003" i="2" s="1"/>
  <c r="J1002" i="2"/>
  <c r="K1002" i="2" s="1"/>
  <c r="J1001" i="2"/>
  <c r="K1001" i="2" s="1"/>
  <c r="J1000" i="2"/>
  <c r="K1000" i="2" s="1"/>
  <c r="J999" i="2"/>
  <c r="K999" i="2" s="1"/>
  <c r="J998" i="2"/>
  <c r="K998" i="2" s="1"/>
  <c r="J997" i="2"/>
  <c r="K997" i="2" s="1"/>
  <c r="J996" i="2"/>
  <c r="K996" i="2" s="1"/>
  <c r="J995" i="2"/>
  <c r="K995" i="2" s="1"/>
  <c r="J994" i="2"/>
  <c r="K994" i="2" s="1"/>
  <c r="J993" i="2"/>
  <c r="K993" i="2" s="1"/>
  <c r="J992" i="2"/>
  <c r="K992" i="2" s="1"/>
  <c r="J991" i="2"/>
  <c r="K991" i="2" s="1"/>
  <c r="J990" i="2"/>
  <c r="K990" i="2" s="1"/>
  <c r="J989" i="2"/>
  <c r="K989" i="2" s="1"/>
  <c r="J988" i="2"/>
  <c r="K988" i="2" s="1"/>
  <c r="J987" i="2"/>
  <c r="K987" i="2" s="1"/>
  <c r="J986" i="2"/>
  <c r="K986" i="2" s="1"/>
  <c r="J985" i="2"/>
  <c r="K985" i="2" s="1"/>
  <c r="J984" i="2"/>
  <c r="K984" i="2" s="1"/>
  <c r="J983" i="2"/>
  <c r="K983" i="2" s="1"/>
  <c r="J982" i="2"/>
  <c r="K982" i="2" s="1"/>
  <c r="J981" i="2"/>
  <c r="K981" i="2" s="1"/>
  <c r="J980" i="2"/>
  <c r="K980" i="2" s="1"/>
  <c r="J979" i="2"/>
  <c r="K979" i="2" s="1"/>
  <c r="J978" i="2"/>
  <c r="K978" i="2" s="1"/>
  <c r="J977" i="2"/>
  <c r="K977" i="2" s="1"/>
  <c r="J976" i="2"/>
  <c r="K976" i="2" s="1"/>
  <c r="J975" i="2"/>
  <c r="K975" i="2" s="1"/>
  <c r="J974" i="2"/>
  <c r="K974" i="2" s="1"/>
  <c r="J973" i="2"/>
  <c r="K973" i="2" s="1"/>
  <c r="J972" i="2"/>
  <c r="K972" i="2" s="1"/>
  <c r="J971" i="2"/>
  <c r="K971" i="2" s="1"/>
  <c r="J970" i="2"/>
  <c r="K970" i="2" s="1"/>
  <c r="J969" i="2"/>
  <c r="K969" i="2" s="1"/>
  <c r="J968" i="2"/>
  <c r="K968" i="2" s="1"/>
  <c r="J967" i="2"/>
  <c r="K967" i="2" s="1"/>
  <c r="J966" i="2"/>
  <c r="K966" i="2" s="1"/>
  <c r="J965" i="2"/>
  <c r="K965" i="2" s="1"/>
  <c r="J964" i="2"/>
  <c r="K964" i="2" s="1"/>
  <c r="J963" i="2"/>
  <c r="K963" i="2" s="1"/>
  <c r="J962" i="2"/>
  <c r="K962" i="2" s="1"/>
  <c r="J961" i="2"/>
  <c r="K961" i="2" s="1"/>
  <c r="J960" i="2"/>
  <c r="K960" i="2" s="1"/>
  <c r="J959" i="2"/>
  <c r="K959" i="2" s="1"/>
  <c r="J958" i="2"/>
  <c r="K958" i="2" s="1"/>
  <c r="J957" i="2"/>
  <c r="K957" i="2" s="1"/>
  <c r="J956" i="2"/>
  <c r="K956" i="2" s="1"/>
  <c r="J955" i="2"/>
  <c r="K955" i="2" s="1"/>
  <c r="J954" i="2"/>
  <c r="K954" i="2" s="1"/>
  <c r="J953" i="2"/>
  <c r="K953" i="2" s="1"/>
  <c r="J952" i="2"/>
  <c r="K952" i="2" s="1"/>
  <c r="J951" i="2"/>
  <c r="K951" i="2" s="1"/>
  <c r="J950" i="2"/>
  <c r="K950" i="2" s="1"/>
  <c r="J949" i="2"/>
  <c r="K949" i="2" s="1"/>
  <c r="J948" i="2"/>
  <c r="K948" i="2" s="1"/>
  <c r="J947" i="2"/>
  <c r="K947" i="2" s="1"/>
  <c r="J946" i="2"/>
  <c r="K946" i="2" s="1"/>
  <c r="J945" i="2"/>
  <c r="K945" i="2" s="1"/>
  <c r="J944" i="2"/>
  <c r="K944" i="2" s="1"/>
  <c r="J943" i="2"/>
  <c r="K943" i="2" s="1"/>
  <c r="J942" i="2"/>
  <c r="K942" i="2" s="1"/>
  <c r="J941" i="2"/>
  <c r="K941" i="2" s="1"/>
  <c r="J940" i="2"/>
  <c r="K940" i="2" s="1"/>
  <c r="J939" i="2"/>
  <c r="K939" i="2" s="1"/>
  <c r="J938" i="2"/>
  <c r="K938" i="2" s="1"/>
  <c r="J937" i="2"/>
  <c r="K937" i="2" s="1"/>
  <c r="J936" i="2"/>
  <c r="K936" i="2" s="1"/>
  <c r="J935" i="2"/>
  <c r="K935" i="2" s="1"/>
  <c r="J934" i="2"/>
  <c r="K934" i="2" s="1"/>
  <c r="J933" i="2"/>
  <c r="K933" i="2" s="1"/>
  <c r="J932" i="2"/>
  <c r="K932" i="2" s="1"/>
  <c r="J931" i="2"/>
  <c r="K931" i="2" s="1"/>
  <c r="J930" i="2"/>
  <c r="K930" i="2" s="1"/>
  <c r="J929" i="2"/>
  <c r="K929" i="2" s="1"/>
  <c r="J928" i="2"/>
  <c r="K928" i="2" s="1"/>
  <c r="J927" i="2"/>
  <c r="K927" i="2" s="1"/>
  <c r="J926" i="2"/>
  <c r="K926" i="2" s="1"/>
  <c r="J925" i="2"/>
  <c r="K925" i="2" s="1"/>
  <c r="J924" i="2"/>
  <c r="K924" i="2" s="1"/>
  <c r="J923" i="2"/>
  <c r="K923" i="2" s="1"/>
  <c r="J922" i="2"/>
  <c r="K922" i="2" s="1"/>
  <c r="J921" i="2"/>
  <c r="K921" i="2" s="1"/>
  <c r="J920" i="2"/>
  <c r="K920" i="2" s="1"/>
  <c r="J919" i="2"/>
  <c r="K919" i="2" s="1"/>
  <c r="J918" i="2"/>
  <c r="K918" i="2" s="1"/>
  <c r="J917" i="2"/>
  <c r="K917" i="2" s="1"/>
  <c r="J916" i="2"/>
  <c r="K916" i="2" s="1"/>
  <c r="J915" i="2"/>
  <c r="K915" i="2" s="1"/>
  <c r="J914" i="2"/>
  <c r="K914" i="2" s="1"/>
  <c r="J913" i="2"/>
  <c r="K913" i="2" s="1"/>
  <c r="J912" i="2"/>
  <c r="K912" i="2" s="1"/>
  <c r="J911" i="2"/>
  <c r="K911" i="2" s="1"/>
  <c r="J910" i="2"/>
  <c r="K910" i="2" s="1"/>
  <c r="J909" i="2"/>
  <c r="K909" i="2" s="1"/>
  <c r="J908" i="2"/>
  <c r="K908" i="2" s="1"/>
  <c r="J907" i="2"/>
  <c r="K907" i="2" s="1"/>
  <c r="J906" i="2"/>
  <c r="K906" i="2" s="1"/>
  <c r="J905" i="2"/>
  <c r="K905" i="2" s="1"/>
  <c r="J904" i="2"/>
  <c r="K904" i="2" s="1"/>
  <c r="J903" i="2"/>
  <c r="K903" i="2" s="1"/>
  <c r="J902" i="2"/>
  <c r="K902" i="2" s="1"/>
  <c r="J901" i="2"/>
  <c r="K901" i="2" s="1"/>
  <c r="J900" i="2"/>
  <c r="K900" i="2" s="1"/>
  <c r="J899" i="2"/>
  <c r="K899" i="2" s="1"/>
  <c r="J898" i="2"/>
  <c r="K898" i="2" s="1"/>
  <c r="J897" i="2"/>
  <c r="K897" i="2" s="1"/>
  <c r="J896" i="2"/>
  <c r="K896" i="2" s="1"/>
  <c r="J895" i="2"/>
  <c r="K895" i="2" s="1"/>
  <c r="J894" i="2"/>
  <c r="K894" i="2" s="1"/>
  <c r="J893" i="2"/>
  <c r="K893" i="2" s="1"/>
  <c r="J892" i="2"/>
  <c r="K892" i="2" s="1"/>
  <c r="J891" i="2"/>
  <c r="K891" i="2" s="1"/>
  <c r="J890" i="2"/>
  <c r="K890" i="2" s="1"/>
  <c r="J889" i="2"/>
  <c r="K889" i="2" s="1"/>
  <c r="J888" i="2"/>
  <c r="K888" i="2" s="1"/>
  <c r="J887" i="2"/>
  <c r="K887" i="2" s="1"/>
  <c r="J886" i="2"/>
  <c r="K886" i="2" s="1"/>
  <c r="J885" i="2"/>
  <c r="K885" i="2" s="1"/>
  <c r="J884" i="2"/>
  <c r="K884" i="2" s="1"/>
  <c r="J883" i="2"/>
  <c r="K883" i="2" s="1"/>
  <c r="J882" i="2"/>
  <c r="K882" i="2" s="1"/>
  <c r="J881" i="2"/>
  <c r="K881" i="2" s="1"/>
  <c r="J880" i="2"/>
  <c r="K880" i="2" s="1"/>
  <c r="J879" i="2"/>
  <c r="K879" i="2" s="1"/>
  <c r="J878" i="2"/>
  <c r="K878" i="2" s="1"/>
  <c r="J877" i="2"/>
  <c r="K877" i="2" s="1"/>
  <c r="J876" i="2"/>
  <c r="K876" i="2" s="1"/>
  <c r="J875" i="2"/>
  <c r="K875" i="2" s="1"/>
  <c r="J874" i="2"/>
  <c r="K874" i="2" s="1"/>
  <c r="J873" i="2"/>
  <c r="K873" i="2" s="1"/>
  <c r="J872" i="2"/>
  <c r="K872" i="2" s="1"/>
  <c r="J871" i="2"/>
  <c r="K871" i="2" s="1"/>
  <c r="J870" i="2"/>
  <c r="K870" i="2" s="1"/>
  <c r="J869" i="2"/>
  <c r="K869" i="2" s="1"/>
  <c r="J868" i="2"/>
  <c r="K868" i="2" s="1"/>
  <c r="J867" i="2"/>
  <c r="K867" i="2" s="1"/>
  <c r="J866" i="2"/>
  <c r="K866" i="2" s="1"/>
  <c r="J865" i="2"/>
  <c r="K865" i="2" s="1"/>
  <c r="J864" i="2"/>
  <c r="K864" i="2" s="1"/>
  <c r="J863" i="2"/>
  <c r="K863" i="2" s="1"/>
  <c r="J862" i="2"/>
  <c r="K862" i="2" s="1"/>
  <c r="J861" i="2"/>
  <c r="K861" i="2" s="1"/>
  <c r="J860" i="2"/>
  <c r="K860" i="2" s="1"/>
  <c r="J859" i="2"/>
  <c r="K859" i="2" s="1"/>
  <c r="J858" i="2"/>
  <c r="K858" i="2" s="1"/>
  <c r="J857" i="2"/>
  <c r="K857" i="2" s="1"/>
  <c r="J856" i="2"/>
  <c r="K856" i="2" s="1"/>
  <c r="J855" i="2"/>
  <c r="K855" i="2" s="1"/>
  <c r="J854" i="2"/>
  <c r="K854" i="2" s="1"/>
  <c r="J853" i="2"/>
  <c r="K853" i="2" s="1"/>
  <c r="J852" i="2"/>
  <c r="K852" i="2" s="1"/>
  <c r="J851" i="2"/>
  <c r="K851" i="2" s="1"/>
  <c r="J850" i="2"/>
  <c r="K850" i="2" s="1"/>
  <c r="J849" i="2"/>
  <c r="K849" i="2" s="1"/>
  <c r="J848" i="2"/>
  <c r="K848" i="2" s="1"/>
  <c r="J847" i="2"/>
  <c r="K847" i="2" s="1"/>
  <c r="J846" i="2"/>
  <c r="K846" i="2" s="1"/>
  <c r="J845" i="2"/>
  <c r="K845" i="2" s="1"/>
  <c r="J844" i="2"/>
  <c r="K844" i="2" s="1"/>
  <c r="J843" i="2"/>
  <c r="K843" i="2" s="1"/>
  <c r="J842" i="2"/>
  <c r="K842" i="2" s="1"/>
  <c r="J841" i="2"/>
  <c r="K841" i="2" s="1"/>
  <c r="J840" i="2"/>
  <c r="K840" i="2" s="1"/>
  <c r="J839" i="2"/>
  <c r="K839" i="2" s="1"/>
  <c r="J838" i="2"/>
  <c r="K838" i="2" s="1"/>
  <c r="J837" i="2"/>
  <c r="K837" i="2" s="1"/>
  <c r="J836" i="2"/>
  <c r="K836" i="2" s="1"/>
  <c r="J835" i="2"/>
  <c r="K835" i="2" s="1"/>
  <c r="J834" i="2"/>
  <c r="K834" i="2" s="1"/>
  <c r="J833" i="2"/>
  <c r="K833" i="2" s="1"/>
  <c r="J832" i="2"/>
  <c r="K832" i="2" s="1"/>
  <c r="J831" i="2"/>
  <c r="K831" i="2" s="1"/>
  <c r="J830" i="2"/>
  <c r="K830" i="2" s="1"/>
  <c r="J829" i="2"/>
  <c r="K829" i="2" s="1"/>
  <c r="J828" i="2"/>
  <c r="K828" i="2" s="1"/>
  <c r="J827" i="2"/>
  <c r="K827" i="2" s="1"/>
  <c r="J826" i="2"/>
  <c r="K826" i="2" s="1"/>
  <c r="J825" i="2"/>
  <c r="K825" i="2" s="1"/>
  <c r="J824" i="2"/>
  <c r="K824" i="2" s="1"/>
  <c r="J823" i="2"/>
  <c r="K823" i="2" s="1"/>
  <c r="J822" i="2"/>
  <c r="K822" i="2" s="1"/>
  <c r="J821" i="2"/>
  <c r="K821" i="2" s="1"/>
  <c r="J820" i="2"/>
  <c r="K820" i="2" s="1"/>
  <c r="J819" i="2"/>
  <c r="K819" i="2" s="1"/>
  <c r="J818" i="2"/>
  <c r="K818" i="2" s="1"/>
  <c r="J817" i="2"/>
  <c r="K817" i="2" s="1"/>
  <c r="J816" i="2"/>
  <c r="K816" i="2" s="1"/>
  <c r="J815" i="2"/>
  <c r="K815" i="2" s="1"/>
  <c r="J814" i="2"/>
  <c r="K814" i="2" s="1"/>
  <c r="J813" i="2"/>
  <c r="K813" i="2" s="1"/>
  <c r="J812" i="2"/>
  <c r="K812" i="2" s="1"/>
  <c r="J811" i="2"/>
  <c r="K811" i="2" s="1"/>
  <c r="J810" i="2"/>
  <c r="K810" i="2" s="1"/>
  <c r="J809" i="2"/>
  <c r="K809" i="2" s="1"/>
  <c r="J808" i="2"/>
  <c r="K808" i="2" s="1"/>
  <c r="J807" i="2"/>
  <c r="K807" i="2" s="1"/>
  <c r="J806" i="2"/>
  <c r="K806" i="2" s="1"/>
  <c r="J805" i="2"/>
  <c r="K805" i="2" s="1"/>
  <c r="J804" i="2"/>
  <c r="K804" i="2" s="1"/>
  <c r="J803" i="2"/>
  <c r="K803" i="2" s="1"/>
  <c r="J802" i="2"/>
  <c r="K802" i="2" s="1"/>
  <c r="J801" i="2"/>
  <c r="K801" i="2" s="1"/>
  <c r="J800" i="2"/>
  <c r="K800" i="2" s="1"/>
  <c r="J799" i="2"/>
  <c r="K799" i="2" s="1"/>
  <c r="J798" i="2"/>
  <c r="K798" i="2" s="1"/>
  <c r="J797" i="2"/>
  <c r="K797" i="2" s="1"/>
  <c r="J796" i="2"/>
  <c r="K796" i="2" s="1"/>
  <c r="J795" i="2"/>
  <c r="K795" i="2" s="1"/>
  <c r="J794" i="2"/>
  <c r="K794" i="2" s="1"/>
  <c r="J793" i="2"/>
  <c r="K793" i="2" s="1"/>
  <c r="J792" i="2"/>
  <c r="K792" i="2" s="1"/>
  <c r="J791" i="2"/>
  <c r="K791" i="2" s="1"/>
  <c r="J790" i="2"/>
  <c r="K790" i="2" s="1"/>
  <c r="J789" i="2"/>
  <c r="K789" i="2" s="1"/>
  <c r="J788" i="2"/>
  <c r="K788" i="2" s="1"/>
  <c r="J787" i="2"/>
  <c r="K787" i="2" s="1"/>
  <c r="J786" i="2"/>
  <c r="K786" i="2" s="1"/>
  <c r="J785" i="2"/>
  <c r="K785" i="2" s="1"/>
  <c r="J784" i="2"/>
  <c r="K784" i="2" s="1"/>
  <c r="J783" i="2"/>
  <c r="K783" i="2" s="1"/>
  <c r="J782" i="2"/>
  <c r="K782" i="2" s="1"/>
  <c r="J781" i="2"/>
  <c r="K781" i="2" s="1"/>
  <c r="J780" i="2"/>
  <c r="K780" i="2" s="1"/>
  <c r="J779" i="2"/>
  <c r="K779" i="2" s="1"/>
  <c r="J778" i="2"/>
  <c r="K778" i="2" s="1"/>
  <c r="J777" i="2"/>
  <c r="K777" i="2" s="1"/>
  <c r="J776" i="2"/>
  <c r="K776" i="2" s="1"/>
  <c r="J775" i="2"/>
  <c r="K775" i="2" s="1"/>
  <c r="J774" i="2"/>
  <c r="K774" i="2" s="1"/>
  <c r="J773" i="2"/>
  <c r="K773" i="2" s="1"/>
  <c r="J772" i="2"/>
  <c r="K772" i="2" s="1"/>
  <c r="J771" i="2"/>
  <c r="K771" i="2" s="1"/>
  <c r="J770" i="2"/>
  <c r="K770" i="2" s="1"/>
  <c r="J769" i="2"/>
  <c r="K769" i="2" s="1"/>
  <c r="J768" i="2"/>
  <c r="K768" i="2" s="1"/>
  <c r="J767" i="2"/>
  <c r="K767" i="2" s="1"/>
  <c r="J766" i="2"/>
  <c r="K766" i="2" s="1"/>
  <c r="J765" i="2"/>
  <c r="K765" i="2" s="1"/>
  <c r="J764" i="2"/>
  <c r="K764" i="2" s="1"/>
  <c r="J763" i="2"/>
  <c r="K763" i="2" s="1"/>
  <c r="J762" i="2"/>
  <c r="K762" i="2" s="1"/>
  <c r="J761" i="2"/>
  <c r="K761" i="2" s="1"/>
  <c r="J760" i="2"/>
  <c r="K760" i="2" s="1"/>
  <c r="J759" i="2"/>
  <c r="K759" i="2" s="1"/>
  <c r="J758" i="2"/>
  <c r="K758" i="2" s="1"/>
  <c r="J757" i="2"/>
  <c r="K757" i="2" s="1"/>
  <c r="J756" i="2"/>
  <c r="K756" i="2" s="1"/>
  <c r="J755" i="2"/>
  <c r="K755" i="2" s="1"/>
  <c r="J754" i="2"/>
  <c r="K754" i="2" s="1"/>
  <c r="J753" i="2"/>
  <c r="K753" i="2" s="1"/>
  <c r="J752" i="2"/>
  <c r="K752" i="2" s="1"/>
  <c r="J751" i="2"/>
  <c r="K751" i="2" s="1"/>
  <c r="J750" i="2"/>
  <c r="K750" i="2" s="1"/>
  <c r="J749" i="2"/>
  <c r="K749" i="2" s="1"/>
  <c r="J748" i="2"/>
  <c r="K748" i="2" s="1"/>
  <c r="J747" i="2"/>
  <c r="K747" i="2" s="1"/>
  <c r="J746" i="2"/>
  <c r="K746" i="2" s="1"/>
  <c r="J745" i="2"/>
  <c r="K745" i="2" s="1"/>
  <c r="J744" i="2"/>
  <c r="K744" i="2" s="1"/>
  <c r="J743" i="2"/>
  <c r="K743" i="2" s="1"/>
  <c r="J742" i="2"/>
  <c r="K742" i="2" s="1"/>
  <c r="J741" i="2"/>
  <c r="K741" i="2" s="1"/>
  <c r="J740" i="2"/>
  <c r="K740" i="2" s="1"/>
  <c r="J739" i="2"/>
  <c r="K739" i="2" s="1"/>
  <c r="J738" i="2"/>
  <c r="K738" i="2" s="1"/>
  <c r="J737" i="2"/>
  <c r="K737" i="2" s="1"/>
  <c r="J736" i="2"/>
  <c r="K736" i="2" s="1"/>
  <c r="J735" i="2"/>
  <c r="K735" i="2" s="1"/>
  <c r="J734" i="2"/>
  <c r="K734" i="2" s="1"/>
  <c r="J733" i="2"/>
  <c r="K733" i="2" s="1"/>
  <c r="J732" i="2"/>
  <c r="K732" i="2" s="1"/>
  <c r="J731" i="2"/>
  <c r="K731" i="2" s="1"/>
  <c r="J730" i="2"/>
  <c r="K730" i="2" s="1"/>
  <c r="J729" i="2"/>
  <c r="K729" i="2" s="1"/>
  <c r="J728" i="2"/>
  <c r="K728" i="2" s="1"/>
  <c r="J727" i="2"/>
  <c r="K727" i="2" s="1"/>
  <c r="J726" i="2"/>
  <c r="K726" i="2" s="1"/>
  <c r="J725" i="2"/>
  <c r="K725" i="2" s="1"/>
  <c r="J724" i="2"/>
  <c r="K724" i="2" s="1"/>
  <c r="J723" i="2"/>
  <c r="K723" i="2" s="1"/>
  <c r="J722" i="2"/>
  <c r="K722" i="2" s="1"/>
  <c r="J721" i="2"/>
  <c r="K721" i="2" s="1"/>
  <c r="J720" i="2"/>
  <c r="K720" i="2" s="1"/>
  <c r="J719" i="2"/>
  <c r="K719" i="2" s="1"/>
  <c r="J718" i="2"/>
  <c r="K718" i="2" s="1"/>
  <c r="J717" i="2"/>
  <c r="K717" i="2" s="1"/>
  <c r="J716" i="2"/>
  <c r="K716" i="2" s="1"/>
  <c r="J715" i="2"/>
  <c r="K715" i="2" s="1"/>
  <c r="J714" i="2"/>
  <c r="K714" i="2" s="1"/>
  <c r="J713" i="2"/>
  <c r="K713" i="2" s="1"/>
  <c r="J712" i="2"/>
  <c r="K712" i="2" s="1"/>
  <c r="J711" i="2"/>
  <c r="K711" i="2" s="1"/>
  <c r="J710" i="2"/>
  <c r="K710" i="2" s="1"/>
  <c r="J709" i="2"/>
  <c r="K709" i="2" s="1"/>
  <c r="J708" i="2"/>
  <c r="K708" i="2" s="1"/>
  <c r="J707" i="2"/>
  <c r="K707" i="2" s="1"/>
  <c r="J706" i="2"/>
  <c r="K706" i="2" s="1"/>
  <c r="J705" i="2"/>
  <c r="K705" i="2" s="1"/>
  <c r="J704" i="2"/>
  <c r="K704" i="2" s="1"/>
  <c r="J703" i="2"/>
  <c r="K703" i="2" s="1"/>
  <c r="J702" i="2"/>
  <c r="K702" i="2" s="1"/>
  <c r="J701" i="2"/>
  <c r="K701" i="2" s="1"/>
  <c r="J700" i="2"/>
  <c r="K700" i="2" s="1"/>
  <c r="J699" i="2"/>
  <c r="K699" i="2" s="1"/>
  <c r="J698" i="2"/>
  <c r="K698" i="2" s="1"/>
  <c r="J697" i="2"/>
  <c r="K697" i="2" s="1"/>
  <c r="J696" i="2"/>
  <c r="K696" i="2" s="1"/>
  <c r="J695" i="2"/>
  <c r="K695" i="2" s="1"/>
  <c r="J694" i="2"/>
  <c r="K694" i="2" s="1"/>
  <c r="J693" i="2"/>
  <c r="K693" i="2" s="1"/>
  <c r="J692" i="2"/>
  <c r="K692" i="2" s="1"/>
  <c r="J691" i="2"/>
  <c r="K691" i="2" s="1"/>
  <c r="J690" i="2"/>
  <c r="K690" i="2" s="1"/>
  <c r="J689" i="2"/>
  <c r="K689" i="2" s="1"/>
  <c r="J688" i="2"/>
  <c r="K688" i="2" s="1"/>
  <c r="J687" i="2"/>
  <c r="K687" i="2" s="1"/>
  <c r="J686" i="2"/>
  <c r="K686" i="2" s="1"/>
  <c r="J685" i="2"/>
  <c r="K685" i="2" s="1"/>
  <c r="J684" i="2"/>
  <c r="K684" i="2" s="1"/>
  <c r="J683" i="2"/>
  <c r="K683" i="2" s="1"/>
  <c r="J682" i="2"/>
  <c r="K682" i="2" s="1"/>
  <c r="J681" i="2"/>
  <c r="K681" i="2" s="1"/>
  <c r="J680" i="2"/>
  <c r="K680" i="2" s="1"/>
  <c r="J679" i="2"/>
  <c r="K679" i="2" s="1"/>
  <c r="J678" i="2"/>
  <c r="K678" i="2" s="1"/>
  <c r="J677" i="2"/>
  <c r="K677" i="2" s="1"/>
  <c r="J676" i="2"/>
  <c r="K676" i="2" s="1"/>
  <c r="J675" i="2"/>
  <c r="K675" i="2" s="1"/>
  <c r="J674" i="2"/>
  <c r="K674" i="2" s="1"/>
  <c r="J673" i="2"/>
  <c r="K673" i="2" s="1"/>
  <c r="J672" i="2"/>
  <c r="K672" i="2" s="1"/>
  <c r="J671" i="2"/>
  <c r="K671" i="2" s="1"/>
  <c r="J670" i="2"/>
  <c r="K670" i="2" s="1"/>
  <c r="J669" i="2"/>
  <c r="K669" i="2" s="1"/>
  <c r="J668" i="2"/>
  <c r="K668" i="2" s="1"/>
  <c r="J667" i="2"/>
  <c r="K667" i="2" s="1"/>
  <c r="J666" i="2"/>
  <c r="K666" i="2" s="1"/>
  <c r="J665" i="2"/>
  <c r="K665" i="2" s="1"/>
  <c r="J664" i="2"/>
  <c r="K664" i="2" s="1"/>
  <c r="J663" i="2"/>
  <c r="K663" i="2" s="1"/>
  <c r="J662" i="2"/>
  <c r="K662" i="2" s="1"/>
  <c r="J661" i="2"/>
  <c r="K661" i="2" s="1"/>
  <c r="J660" i="2"/>
  <c r="K660" i="2" s="1"/>
  <c r="J659" i="2"/>
  <c r="K659" i="2" s="1"/>
  <c r="J658" i="2"/>
  <c r="K658" i="2" s="1"/>
  <c r="J657" i="2"/>
  <c r="K657" i="2" s="1"/>
  <c r="J656" i="2"/>
  <c r="K656" i="2" s="1"/>
  <c r="J655" i="2"/>
  <c r="K655" i="2" s="1"/>
  <c r="J654" i="2"/>
  <c r="K654" i="2" s="1"/>
  <c r="J653" i="2"/>
  <c r="K653" i="2" s="1"/>
  <c r="J652" i="2"/>
  <c r="K652" i="2" s="1"/>
  <c r="J651" i="2"/>
  <c r="K651" i="2" s="1"/>
  <c r="J650" i="2"/>
  <c r="K650" i="2" s="1"/>
  <c r="J649" i="2"/>
  <c r="K649" i="2" s="1"/>
  <c r="J648" i="2"/>
  <c r="K648" i="2" s="1"/>
  <c r="J647" i="2"/>
  <c r="K647" i="2" s="1"/>
  <c r="J646" i="2"/>
  <c r="K646" i="2" s="1"/>
  <c r="J645" i="2"/>
  <c r="K645" i="2" s="1"/>
  <c r="J644" i="2"/>
  <c r="K644" i="2" s="1"/>
  <c r="J643" i="2"/>
  <c r="K643" i="2" s="1"/>
  <c r="J642" i="2"/>
  <c r="K642" i="2" s="1"/>
  <c r="J641" i="2"/>
  <c r="K641" i="2" s="1"/>
  <c r="J640" i="2"/>
  <c r="K640" i="2" s="1"/>
  <c r="J639" i="2"/>
  <c r="K639" i="2" s="1"/>
  <c r="J638" i="2"/>
  <c r="K638" i="2" s="1"/>
  <c r="J637" i="2"/>
  <c r="K637" i="2" s="1"/>
  <c r="J636" i="2"/>
  <c r="K636" i="2" s="1"/>
  <c r="J635" i="2"/>
  <c r="K635" i="2" s="1"/>
  <c r="J634" i="2"/>
  <c r="K634" i="2" s="1"/>
  <c r="J633" i="2"/>
  <c r="K633" i="2" s="1"/>
  <c r="J632" i="2"/>
  <c r="K632" i="2" s="1"/>
  <c r="J631" i="2"/>
  <c r="K631" i="2" s="1"/>
  <c r="J630" i="2"/>
  <c r="K630" i="2" s="1"/>
  <c r="J629" i="2"/>
  <c r="K629" i="2" s="1"/>
  <c r="J628" i="2"/>
  <c r="K628" i="2" s="1"/>
  <c r="J627" i="2"/>
  <c r="K627" i="2" s="1"/>
  <c r="J626" i="2"/>
  <c r="K626" i="2" s="1"/>
  <c r="J625" i="2"/>
  <c r="K625" i="2" s="1"/>
  <c r="J624" i="2"/>
  <c r="K624" i="2" s="1"/>
  <c r="J623" i="2"/>
  <c r="K623" i="2" s="1"/>
  <c r="J622" i="2"/>
  <c r="K622" i="2" s="1"/>
  <c r="J621" i="2"/>
  <c r="K621" i="2" s="1"/>
  <c r="J620" i="2"/>
  <c r="K620" i="2" s="1"/>
  <c r="J619" i="2"/>
  <c r="K619" i="2" s="1"/>
  <c r="J618" i="2"/>
  <c r="K618" i="2" s="1"/>
  <c r="J617" i="2"/>
  <c r="K617" i="2" s="1"/>
  <c r="J616" i="2"/>
  <c r="K616" i="2" s="1"/>
  <c r="J615" i="2"/>
  <c r="K615" i="2" s="1"/>
  <c r="J614" i="2"/>
  <c r="K614" i="2" s="1"/>
  <c r="J613" i="2"/>
  <c r="K613" i="2" s="1"/>
  <c r="J612" i="2"/>
  <c r="K612" i="2" s="1"/>
  <c r="J611" i="2"/>
  <c r="K611" i="2" s="1"/>
  <c r="J610" i="2"/>
  <c r="K610" i="2" s="1"/>
  <c r="J609" i="2"/>
  <c r="K609" i="2" s="1"/>
  <c r="J608" i="2"/>
  <c r="K608" i="2" s="1"/>
  <c r="J607" i="2"/>
  <c r="K607" i="2" s="1"/>
  <c r="J606" i="2"/>
  <c r="K606" i="2" s="1"/>
  <c r="J605" i="2"/>
  <c r="K605" i="2" s="1"/>
  <c r="J604" i="2"/>
  <c r="K604" i="2" s="1"/>
  <c r="J603" i="2"/>
  <c r="K603" i="2" s="1"/>
  <c r="J602" i="2"/>
  <c r="K602" i="2" s="1"/>
  <c r="J601" i="2"/>
  <c r="K601" i="2" s="1"/>
  <c r="J600" i="2"/>
  <c r="K600" i="2" s="1"/>
  <c r="J599" i="2"/>
  <c r="K599" i="2" s="1"/>
  <c r="J598" i="2"/>
  <c r="K598" i="2" s="1"/>
  <c r="J597" i="2"/>
  <c r="K597" i="2" s="1"/>
  <c r="J596" i="2"/>
  <c r="K596" i="2" s="1"/>
  <c r="J595" i="2"/>
  <c r="K595" i="2" s="1"/>
  <c r="J594" i="2"/>
  <c r="K594" i="2" s="1"/>
  <c r="J593" i="2"/>
  <c r="K593" i="2" s="1"/>
  <c r="J592" i="2"/>
  <c r="K592" i="2" s="1"/>
  <c r="J591" i="2"/>
  <c r="K591" i="2" s="1"/>
  <c r="J590" i="2"/>
  <c r="K590" i="2" s="1"/>
  <c r="J589" i="2"/>
  <c r="K589" i="2" s="1"/>
  <c r="J588" i="2"/>
  <c r="K588" i="2" s="1"/>
  <c r="J587" i="2"/>
  <c r="K587" i="2" s="1"/>
  <c r="J586" i="2"/>
  <c r="K586" i="2" s="1"/>
  <c r="J585" i="2"/>
  <c r="K585" i="2" s="1"/>
  <c r="J584" i="2"/>
  <c r="K584" i="2" s="1"/>
  <c r="J583" i="2"/>
  <c r="K583" i="2" s="1"/>
  <c r="J582" i="2"/>
  <c r="K582" i="2" s="1"/>
  <c r="J581" i="2"/>
  <c r="K581" i="2" s="1"/>
  <c r="J580" i="2"/>
  <c r="K580" i="2" s="1"/>
  <c r="J579" i="2"/>
  <c r="K579" i="2" s="1"/>
  <c r="J578" i="2"/>
  <c r="K578" i="2" s="1"/>
  <c r="J577" i="2"/>
  <c r="K577" i="2" s="1"/>
  <c r="J576" i="2"/>
  <c r="K576" i="2" s="1"/>
  <c r="J575" i="2"/>
  <c r="K575" i="2" s="1"/>
  <c r="J574" i="2"/>
  <c r="K574" i="2" s="1"/>
  <c r="J573" i="2"/>
  <c r="K573" i="2" s="1"/>
  <c r="J572" i="2"/>
  <c r="K572" i="2" s="1"/>
  <c r="J571" i="2"/>
  <c r="K571" i="2" s="1"/>
  <c r="J570" i="2"/>
  <c r="K570" i="2" s="1"/>
  <c r="J569" i="2"/>
  <c r="K569" i="2" s="1"/>
  <c r="J568" i="2"/>
  <c r="K568" i="2" s="1"/>
  <c r="J567" i="2"/>
  <c r="K567" i="2" s="1"/>
  <c r="J566" i="2"/>
  <c r="K566" i="2" s="1"/>
  <c r="J565" i="2"/>
  <c r="K565" i="2" s="1"/>
  <c r="J564" i="2"/>
  <c r="K564" i="2" s="1"/>
  <c r="J563" i="2"/>
  <c r="K563" i="2" s="1"/>
  <c r="J562" i="2"/>
  <c r="K562" i="2" s="1"/>
  <c r="J561" i="2"/>
  <c r="K561" i="2" s="1"/>
  <c r="J560" i="2"/>
  <c r="K560" i="2" s="1"/>
  <c r="J559" i="2"/>
  <c r="K559" i="2" s="1"/>
  <c r="J558" i="2"/>
  <c r="K558" i="2" s="1"/>
  <c r="J557" i="2"/>
  <c r="K557" i="2" s="1"/>
  <c r="J556" i="2"/>
  <c r="K556" i="2" s="1"/>
  <c r="J555" i="2"/>
  <c r="K555" i="2" s="1"/>
  <c r="J554" i="2"/>
  <c r="K554" i="2" s="1"/>
  <c r="J553" i="2"/>
  <c r="K553" i="2" s="1"/>
  <c r="J552" i="2"/>
  <c r="K552" i="2" s="1"/>
  <c r="J551" i="2"/>
  <c r="K551" i="2" s="1"/>
  <c r="J550" i="2"/>
  <c r="K550" i="2" s="1"/>
  <c r="J549" i="2"/>
  <c r="K549" i="2" s="1"/>
  <c r="J548" i="2"/>
  <c r="K548" i="2" s="1"/>
  <c r="J547" i="2"/>
  <c r="K547" i="2" s="1"/>
  <c r="J546" i="2"/>
  <c r="K546" i="2" s="1"/>
  <c r="J545" i="2"/>
  <c r="K545" i="2" s="1"/>
  <c r="J544" i="2"/>
  <c r="K544" i="2" s="1"/>
  <c r="J543" i="2"/>
  <c r="K543" i="2" s="1"/>
  <c r="J542" i="2"/>
  <c r="K542" i="2" s="1"/>
  <c r="J541" i="2"/>
  <c r="K541" i="2" s="1"/>
  <c r="J540" i="2"/>
  <c r="K540" i="2" s="1"/>
  <c r="J539" i="2"/>
  <c r="K539" i="2" s="1"/>
  <c r="J538" i="2"/>
  <c r="K538" i="2" s="1"/>
  <c r="J537" i="2"/>
  <c r="K537" i="2" s="1"/>
  <c r="J536" i="2"/>
  <c r="K536" i="2" s="1"/>
  <c r="J535" i="2"/>
  <c r="K535" i="2" s="1"/>
  <c r="J534" i="2"/>
  <c r="K534" i="2" s="1"/>
  <c r="J533" i="2"/>
  <c r="K533" i="2" s="1"/>
  <c r="J532" i="2"/>
  <c r="K532" i="2" s="1"/>
  <c r="J531" i="2"/>
  <c r="K531" i="2" s="1"/>
  <c r="J530" i="2"/>
  <c r="K530" i="2" s="1"/>
  <c r="J529" i="2"/>
  <c r="K529" i="2" s="1"/>
  <c r="J528" i="2"/>
  <c r="K528" i="2" s="1"/>
  <c r="J527" i="2"/>
  <c r="K527" i="2" s="1"/>
  <c r="J526" i="2"/>
  <c r="K526" i="2" s="1"/>
  <c r="J525" i="2"/>
  <c r="K525" i="2" s="1"/>
  <c r="J524" i="2"/>
  <c r="K524" i="2" s="1"/>
  <c r="J523" i="2"/>
  <c r="K523" i="2" s="1"/>
  <c r="J522" i="2"/>
  <c r="K522" i="2" s="1"/>
  <c r="J521" i="2"/>
  <c r="K521" i="2" s="1"/>
  <c r="J520" i="2"/>
  <c r="K520" i="2" s="1"/>
  <c r="J519" i="2"/>
  <c r="K519" i="2" s="1"/>
  <c r="J518" i="2"/>
  <c r="K518" i="2" s="1"/>
  <c r="J517" i="2"/>
  <c r="K517" i="2" s="1"/>
  <c r="J516" i="2"/>
  <c r="K516" i="2" s="1"/>
  <c r="J515" i="2"/>
  <c r="K515" i="2" s="1"/>
  <c r="J514" i="2"/>
  <c r="K514" i="2" s="1"/>
  <c r="J513" i="2"/>
  <c r="K513" i="2" s="1"/>
  <c r="J512" i="2"/>
  <c r="K512" i="2" s="1"/>
  <c r="J511" i="2"/>
  <c r="K511" i="2" s="1"/>
  <c r="J510" i="2"/>
  <c r="K510" i="2" s="1"/>
  <c r="J509" i="2"/>
  <c r="K509" i="2" s="1"/>
  <c r="J508" i="2"/>
  <c r="K508" i="2" s="1"/>
  <c r="J507" i="2"/>
  <c r="K507" i="2" s="1"/>
  <c r="J506" i="2"/>
  <c r="K506" i="2" s="1"/>
  <c r="J505" i="2"/>
  <c r="K505" i="2" s="1"/>
  <c r="J504" i="2"/>
  <c r="K504" i="2" s="1"/>
  <c r="J503" i="2"/>
  <c r="K503" i="2" s="1"/>
  <c r="J502" i="2"/>
  <c r="K502" i="2" s="1"/>
  <c r="J501" i="2"/>
  <c r="K501" i="2" s="1"/>
  <c r="J500" i="2"/>
  <c r="K500" i="2" s="1"/>
  <c r="J499" i="2"/>
  <c r="K499" i="2" s="1"/>
  <c r="J498" i="2"/>
  <c r="K498" i="2" s="1"/>
  <c r="J497" i="2"/>
  <c r="K497" i="2" s="1"/>
  <c r="J496" i="2"/>
  <c r="K496" i="2" s="1"/>
  <c r="J495" i="2"/>
  <c r="K495" i="2" s="1"/>
  <c r="J494" i="2"/>
  <c r="K494" i="2" s="1"/>
  <c r="J493" i="2"/>
  <c r="K493" i="2" s="1"/>
  <c r="J492" i="2"/>
  <c r="K492" i="2" s="1"/>
  <c r="J491" i="2"/>
  <c r="K491" i="2" s="1"/>
  <c r="J490" i="2"/>
  <c r="K490" i="2" s="1"/>
  <c r="J489" i="2"/>
  <c r="K489" i="2" s="1"/>
  <c r="J488" i="2"/>
  <c r="K488" i="2" s="1"/>
  <c r="J487" i="2"/>
  <c r="K487" i="2" s="1"/>
  <c r="J486" i="2"/>
  <c r="K486" i="2" s="1"/>
  <c r="J485" i="2"/>
  <c r="K485" i="2" s="1"/>
  <c r="J484" i="2"/>
  <c r="K484" i="2" s="1"/>
  <c r="J483" i="2"/>
  <c r="K483" i="2" s="1"/>
  <c r="J482" i="2"/>
  <c r="K482" i="2" s="1"/>
  <c r="J481" i="2"/>
  <c r="K481" i="2" s="1"/>
  <c r="J480" i="2"/>
  <c r="K480" i="2" s="1"/>
  <c r="J479" i="2"/>
  <c r="K479" i="2" s="1"/>
  <c r="J478" i="2"/>
  <c r="K478" i="2" s="1"/>
  <c r="J477" i="2"/>
  <c r="K477" i="2" s="1"/>
  <c r="J476" i="2"/>
  <c r="K476" i="2" s="1"/>
  <c r="J475" i="2"/>
  <c r="K475" i="2" s="1"/>
  <c r="J474" i="2"/>
  <c r="K474" i="2" s="1"/>
  <c r="J473" i="2"/>
  <c r="K473" i="2" s="1"/>
  <c r="J472" i="2"/>
  <c r="K472" i="2" s="1"/>
  <c r="J471" i="2"/>
  <c r="K471" i="2" s="1"/>
  <c r="J470" i="2"/>
  <c r="K470" i="2" s="1"/>
  <c r="J469" i="2"/>
  <c r="K469" i="2" s="1"/>
  <c r="J468" i="2"/>
  <c r="K468" i="2" s="1"/>
  <c r="J467" i="2"/>
  <c r="K467" i="2" s="1"/>
  <c r="J466" i="2"/>
  <c r="K466" i="2" s="1"/>
  <c r="J465" i="2"/>
  <c r="K465" i="2" s="1"/>
  <c r="J464" i="2"/>
  <c r="K464" i="2" s="1"/>
  <c r="J463" i="2"/>
  <c r="K463" i="2" s="1"/>
  <c r="J462" i="2"/>
  <c r="K462" i="2" s="1"/>
  <c r="J461" i="2"/>
  <c r="K461" i="2" s="1"/>
  <c r="J460" i="2"/>
  <c r="K460" i="2" s="1"/>
  <c r="J459" i="2"/>
  <c r="K459" i="2" s="1"/>
  <c r="J458" i="2"/>
  <c r="K458" i="2" s="1"/>
  <c r="J457" i="2"/>
  <c r="K457" i="2" s="1"/>
  <c r="J456" i="2"/>
  <c r="K456" i="2" s="1"/>
  <c r="J455" i="2"/>
  <c r="K455" i="2" s="1"/>
  <c r="J454" i="2"/>
  <c r="K454" i="2" s="1"/>
  <c r="J453" i="2"/>
  <c r="K453" i="2" s="1"/>
  <c r="J452" i="2"/>
  <c r="K452" i="2" s="1"/>
  <c r="J451" i="2"/>
  <c r="K451" i="2" s="1"/>
  <c r="J450" i="2"/>
  <c r="K450" i="2" s="1"/>
  <c r="J449" i="2"/>
  <c r="K449" i="2" s="1"/>
  <c r="J448" i="2"/>
  <c r="K448" i="2" s="1"/>
  <c r="J447" i="2"/>
  <c r="K447" i="2" s="1"/>
  <c r="J446" i="2"/>
  <c r="K446" i="2" s="1"/>
  <c r="J445" i="2"/>
  <c r="K445" i="2" s="1"/>
  <c r="J444" i="2"/>
  <c r="K444" i="2" s="1"/>
  <c r="J443" i="2"/>
  <c r="K443" i="2" s="1"/>
  <c r="J442" i="2"/>
  <c r="K442" i="2" s="1"/>
  <c r="J441" i="2"/>
  <c r="K441" i="2" s="1"/>
  <c r="J440" i="2"/>
  <c r="K440" i="2" s="1"/>
  <c r="J439" i="2"/>
  <c r="K439" i="2" s="1"/>
  <c r="J438" i="2"/>
  <c r="K438" i="2" s="1"/>
  <c r="J437" i="2"/>
  <c r="K437" i="2" s="1"/>
  <c r="J436" i="2"/>
  <c r="K436" i="2" s="1"/>
  <c r="J435" i="2"/>
  <c r="K435" i="2" s="1"/>
  <c r="J434" i="2"/>
  <c r="K434" i="2" s="1"/>
  <c r="J433" i="2"/>
  <c r="K433" i="2" s="1"/>
  <c r="J432" i="2"/>
  <c r="K432" i="2" s="1"/>
  <c r="J431" i="2"/>
  <c r="K431" i="2" s="1"/>
  <c r="J430" i="2"/>
  <c r="K430" i="2" s="1"/>
  <c r="J429" i="2"/>
  <c r="K429" i="2" s="1"/>
  <c r="J428" i="2"/>
  <c r="K428" i="2" s="1"/>
  <c r="J427" i="2"/>
  <c r="K427" i="2" s="1"/>
  <c r="J426" i="2"/>
  <c r="K426" i="2" s="1"/>
  <c r="J425" i="2"/>
  <c r="K425" i="2" s="1"/>
  <c r="J424" i="2"/>
  <c r="K424" i="2" s="1"/>
  <c r="J423" i="2"/>
  <c r="K423" i="2" s="1"/>
  <c r="J422" i="2"/>
  <c r="K422" i="2" s="1"/>
  <c r="J421" i="2"/>
  <c r="K421" i="2" s="1"/>
  <c r="J420" i="2"/>
  <c r="K420" i="2" s="1"/>
  <c r="J419" i="2"/>
  <c r="K419" i="2" s="1"/>
  <c r="J418" i="2"/>
  <c r="K418" i="2" s="1"/>
  <c r="J417" i="2"/>
  <c r="K417" i="2" s="1"/>
  <c r="J416" i="2"/>
  <c r="K416" i="2" s="1"/>
  <c r="J415" i="2"/>
  <c r="K415" i="2" s="1"/>
  <c r="J414" i="2"/>
  <c r="K414" i="2" s="1"/>
  <c r="J413" i="2"/>
  <c r="K413" i="2" s="1"/>
  <c r="J412" i="2"/>
  <c r="K412" i="2" s="1"/>
  <c r="J411" i="2"/>
  <c r="K411" i="2" s="1"/>
  <c r="J410" i="2"/>
  <c r="K410" i="2" s="1"/>
  <c r="J409" i="2"/>
  <c r="K409" i="2" s="1"/>
  <c r="J408" i="2"/>
  <c r="K408" i="2" s="1"/>
  <c r="J407" i="2"/>
  <c r="K407" i="2" s="1"/>
  <c r="J406" i="2"/>
  <c r="K406" i="2" s="1"/>
  <c r="J405" i="2"/>
  <c r="K405" i="2" s="1"/>
  <c r="J404" i="2"/>
  <c r="K404" i="2" s="1"/>
  <c r="J403" i="2"/>
  <c r="K403" i="2" s="1"/>
  <c r="J402" i="2"/>
  <c r="K402" i="2" s="1"/>
  <c r="J401" i="2"/>
  <c r="K401" i="2" s="1"/>
  <c r="J400" i="2"/>
  <c r="K400" i="2" s="1"/>
  <c r="J399" i="2"/>
  <c r="K399" i="2" s="1"/>
  <c r="J398" i="2"/>
  <c r="K398" i="2" s="1"/>
  <c r="J397" i="2"/>
  <c r="K397" i="2" s="1"/>
  <c r="J396" i="2"/>
  <c r="K396" i="2" s="1"/>
  <c r="J395" i="2"/>
  <c r="K395" i="2" s="1"/>
  <c r="J394" i="2"/>
  <c r="K394" i="2" s="1"/>
  <c r="J393" i="2"/>
  <c r="K393" i="2" s="1"/>
  <c r="J392" i="2"/>
  <c r="K392" i="2" s="1"/>
  <c r="J391" i="2"/>
  <c r="K391" i="2" s="1"/>
  <c r="J390" i="2"/>
  <c r="K390" i="2" s="1"/>
  <c r="J389" i="2"/>
  <c r="K389" i="2" s="1"/>
  <c r="J388" i="2"/>
  <c r="K388" i="2" s="1"/>
  <c r="J387" i="2"/>
  <c r="K387" i="2" s="1"/>
  <c r="J386" i="2"/>
  <c r="K386" i="2" s="1"/>
  <c r="J385" i="2"/>
  <c r="K385" i="2" s="1"/>
  <c r="J384" i="2"/>
  <c r="K384" i="2" s="1"/>
  <c r="J383" i="2"/>
  <c r="K383" i="2" s="1"/>
  <c r="J382" i="2"/>
  <c r="K382" i="2" s="1"/>
  <c r="J381" i="2"/>
  <c r="K381" i="2" s="1"/>
  <c r="J380" i="2"/>
  <c r="K380" i="2" s="1"/>
  <c r="J379" i="2"/>
  <c r="K379" i="2" s="1"/>
  <c r="J378" i="2"/>
  <c r="K378" i="2" s="1"/>
  <c r="J377" i="2"/>
  <c r="K377" i="2" s="1"/>
  <c r="J376" i="2"/>
  <c r="K376" i="2" s="1"/>
  <c r="J375" i="2"/>
  <c r="K375" i="2" s="1"/>
  <c r="J374" i="2"/>
  <c r="K374" i="2" s="1"/>
  <c r="J373" i="2"/>
  <c r="K373" i="2" s="1"/>
  <c r="J372" i="2"/>
  <c r="K372" i="2" s="1"/>
  <c r="J371" i="2"/>
  <c r="K371" i="2" s="1"/>
  <c r="J370" i="2"/>
  <c r="K370" i="2" s="1"/>
  <c r="J369" i="2"/>
  <c r="K369" i="2" s="1"/>
  <c r="J368" i="2"/>
  <c r="K368" i="2" s="1"/>
  <c r="J367" i="2"/>
  <c r="K367" i="2" s="1"/>
  <c r="J366" i="2"/>
  <c r="K366" i="2" s="1"/>
  <c r="J365" i="2"/>
  <c r="K365" i="2" s="1"/>
  <c r="J364" i="2"/>
  <c r="K364" i="2" s="1"/>
  <c r="J363" i="2"/>
  <c r="K363" i="2" s="1"/>
  <c r="J362" i="2"/>
  <c r="K362" i="2" s="1"/>
  <c r="J361" i="2"/>
  <c r="K361" i="2" s="1"/>
  <c r="J360" i="2"/>
  <c r="K360" i="2" s="1"/>
  <c r="J359" i="2"/>
  <c r="K359" i="2" s="1"/>
  <c r="J358" i="2"/>
  <c r="K358" i="2" s="1"/>
  <c r="J357" i="2"/>
  <c r="K357" i="2" s="1"/>
  <c r="J356" i="2"/>
  <c r="K356" i="2" s="1"/>
  <c r="J355" i="2"/>
  <c r="K355" i="2" s="1"/>
  <c r="J354" i="2"/>
  <c r="K354" i="2" s="1"/>
  <c r="J353" i="2"/>
  <c r="K353" i="2" s="1"/>
  <c r="J352" i="2"/>
  <c r="K352" i="2" s="1"/>
  <c r="J351" i="2"/>
  <c r="K351" i="2" s="1"/>
  <c r="J350" i="2"/>
  <c r="K350" i="2" s="1"/>
  <c r="J349" i="2"/>
  <c r="K349" i="2" s="1"/>
  <c r="J348" i="2"/>
  <c r="K348" i="2" s="1"/>
  <c r="J347" i="2"/>
  <c r="K347" i="2" s="1"/>
  <c r="J346" i="2"/>
  <c r="K346" i="2" s="1"/>
  <c r="J345" i="2"/>
  <c r="K345" i="2" s="1"/>
  <c r="J344" i="2"/>
  <c r="K344" i="2" s="1"/>
  <c r="J343" i="2"/>
  <c r="K343" i="2" s="1"/>
  <c r="J342" i="2"/>
  <c r="K342" i="2" s="1"/>
  <c r="J341" i="2"/>
  <c r="K341" i="2" s="1"/>
  <c r="J340" i="2"/>
  <c r="K340" i="2" s="1"/>
  <c r="J339" i="2"/>
  <c r="K339" i="2" s="1"/>
  <c r="J338" i="2"/>
  <c r="K338" i="2" s="1"/>
  <c r="J337" i="2"/>
  <c r="K337" i="2" s="1"/>
  <c r="J336" i="2"/>
  <c r="K336" i="2" s="1"/>
  <c r="J335" i="2"/>
  <c r="K335" i="2" s="1"/>
  <c r="J334" i="2"/>
  <c r="K334" i="2" s="1"/>
  <c r="J333" i="2"/>
  <c r="K333" i="2" s="1"/>
  <c r="J332" i="2"/>
  <c r="K332" i="2" s="1"/>
  <c r="J331" i="2"/>
  <c r="K331" i="2" s="1"/>
  <c r="J330" i="2"/>
  <c r="K330" i="2" s="1"/>
  <c r="J329" i="2"/>
  <c r="K329" i="2" s="1"/>
  <c r="J328" i="2"/>
  <c r="K328" i="2" s="1"/>
  <c r="J327" i="2"/>
  <c r="K327" i="2" s="1"/>
  <c r="J326" i="2"/>
  <c r="K326" i="2" s="1"/>
  <c r="J325" i="2"/>
  <c r="K325" i="2" s="1"/>
  <c r="J324" i="2"/>
  <c r="K324" i="2" s="1"/>
  <c r="J323" i="2"/>
  <c r="K323" i="2" s="1"/>
  <c r="J322" i="2"/>
  <c r="K322" i="2" s="1"/>
  <c r="J321" i="2"/>
  <c r="K321" i="2" s="1"/>
  <c r="J320" i="2"/>
  <c r="K320" i="2" s="1"/>
  <c r="J319" i="2"/>
  <c r="K319" i="2" s="1"/>
  <c r="J318" i="2"/>
  <c r="K318" i="2" s="1"/>
  <c r="J317" i="2"/>
  <c r="K317" i="2" s="1"/>
  <c r="J316" i="2"/>
  <c r="K316" i="2" s="1"/>
  <c r="J315" i="2"/>
  <c r="K315" i="2" s="1"/>
  <c r="J314" i="2"/>
  <c r="K314" i="2" s="1"/>
  <c r="J313" i="2"/>
  <c r="K313" i="2" s="1"/>
  <c r="J312" i="2"/>
  <c r="K312" i="2" s="1"/>
  <c r="J311" i="2"/>
  <c r="K311" i="2" s="1"/>
  <c r="J310" i="2"/>
  <c r="K310" i="2" s="1"/>
  <c r="J309" i="2"/>
  <c r="K309" i="2" s="1"/>
  <c r="J308" i="2"/>
  <c r="K308" i="2" s="1"/>
  <c r="J307" i="2"/>
  <c r="K307" i="2" s="1"/>
  <c r="J306" i="2"/>
  <c r="K306" i="2" s="1"/>
  <c r="J305" i="2"/>
  <c r="K305" i="2" s="1"/>
  <c r="J304" i="2"/>
  <c r="K304" i="2" s="1"/>
  <c r="J303" i="2"/>
  <c r="K303" i="2" s="1"/>
  <c r="J302" i="2"/>
  <c r="K302" i="2" s="1"/>
  <c r="J301" i="2"/>
  <c r="K301" i="2" s="1"/>
  <c r="J300" i="2"/>
  <c r="K300" i="2" s="1"/>
  <c r="J299" i="2"/>
  <c r="K299" i="2" s="1"/>
  <c r="J298" i="2"/>
  <c r="K298" i="2" s="1"/>
  <c r="J297" i="2"/>
  <c r="K297" i="2" s="1"/>
  <c r="J296" i="2"/>
  <c r="K296" i="2" s="1"/>
  <c r="J295" i="2"/>
  <c r="K295" i="2" s="1"/>
  <c r="J294" i="2"/>
  <c r="K294" i="2" s="1"/>
  <c r="J293" i="2"/>
  <c r="K293" i="2" s="1"/>
  <c r="J292" i="2"/>
  <c r="K292" i="2" s="1"/>
  <c r="J291" i="2"/>
  <c r="K291" i="2" s="1"/>
  <c r="J290" i="2"/>
  <c r="K290" i="2" s="1"/>
  <c r="J289" i="2"/>
  <c r="K289" i="2" s="1"/>
  <c r="J288" i="2"/>
  <c r="K288" i="2" s="1"/>
  <c r="J287" i="2"/>
  <c r="K287" i="2" s="1"/>
  <c r="J286" i="2"/>
  <c r="K286" i="2" s="1"/>
  <c r="J285" i="2"/>
  <c r="K285" i="2" s="1"/>
  <c r="J284" i="2"/>
  <c r="K284" i="2" s="1"/>
  <c r="J283" i="2"/>
  <c r="K283" i="2" s="1"/>
  <c r="J282" i="2"/>
  <c r="K282" i="2" s="1"/>
  <c r="J281" i="2"/>
  <c r="K281" i="2" s="1"/>
  <c r="J280" i="2"/>
  <c r="K280" i="2" s="1"/>
  <c r="J279" i="2"/>
  <c r="K279" i="2" s="1"/>
  <c r="J278" i="2"/>
  <c r="K278" i="2" s="1"/>
  <c r="J277" i="2"/>
  <c r="K277" i="2" s="1"/>
  <c r="J276" i="2"/>
  <c r="K276" i="2" s="1"/>
  <c r="J275" i="2"/>
  <c r="K275" i="2" s="1"/>
  <c r="J274" i="2"/>
  <c r="K274" i="2" s="1"/>
  <c r="J273" i="2"/>
  <c r="K273" i="2" s="1"/>
  <c r="J272" i="2"/>
  <c r="K272" i="2" s="1"/>
  <c r="J271" i="2"/>
  <c r="K271" i="2" s="1"/>
  <c r="J270" i="2"/>
  <c r="K270" i="2" s="1"/>
  <c r="J269" i="2"/>
  <c r="K269" i="2" s="1"/>
  <c r="J268" i="2"/>
  <c r="K268" i="2" s="1"/>
  <c r="J267" i="2"/>
  <c r="K267" i="2" s="1"/>
  <c r="J266" i="2"/>
  <c r="K266" i="2" s="1"/>
  <c r="J265" i="2"/>
  <c r="K265" i="2" s="1"/>
  <c r="J264" i="2"/>
  <c r="K264" i="2" s="1"/>
  <c r="J263" i="2"/>
  <c r="K263" i="2" s="1"/>
  <c r="J262" i="2"/>
  <c r="K262" i="2" s="1"/>
  <c r="J261" i="2"/>
  <c r="K261" i="2" s="1"/>
  <c r="J260" i="2"/>
  <c r="K260" i="2" s="1"/>
  <c r="J259" i="2"/>
  <c r="K259" i="2" s="1"/>
  <c r="J258" i="2"/>
  <c r="K258" i="2" s="1"/>
  <c r="J257" i="2"/>
  <c r="K257" i="2" s="1"/>
  <c r="J256" i="2"/>
  <c r="K256" i="2" s="1"/>
  <c r="J255" i="2"/>
  <c r="K255" i="2" s="1"/>
  <c r="J254" i="2"/>
  <c r="K254" i="2" s="1"/>
  <c r="J253" i="2"/>
  <c r="K253" i="2" s="1"/>
  <c r="J252" i="2"/>
  <c r="K252" i="2" s="1"/>
  <c r="J251" i="2"/>
  <c r="K251" i="2" s="1"/>
  <c r="J250" i="2"/>
  <c r="K250" i="2" s="1"/>
  <c r="J249" i="2"/>
  <c r="K249" i="2" s="1"/>
  <c r="J248" i="2"/>
  <c r="K248" i="2" s="1"/>
  <c r="J247" i="2"/>
  <c r="K247" i="2" s="1"/>
  <c r="J246" i="2"/>
  <c r="K246" i="2" s="1"/>
  <c r="J245" i="2"/>
  <c r="K245" i="2" s="1"/>
  <c r="J244" i="2"/>
  <c r="K244" i="2" s="1"/>
  <c r="J243" i="2"/>
  <c r="K243" i="2" s="1"/>
  <c r="J242" i="2"/>
  <c r="K242" i="2" s="1"/>
  <c r="J241" i="2"/>
  <c r="K241" i="2" s="1"/>
  <c r="J240" i="2"/>
  <c r="K240" i="2" s="1"/>
  <c r="J239" i="2"/>
  <c r="K239" i="2" s="1"/>
  <c r="J238" i="2"/>
  <c r="K238" i="2" s="1"/>
  <c r="J237" i="2"/>
  <c r="K237" i="2" s="1"/>
  <c r="J236" i="2"/>
  <c r="K236" i="2" s="1"/>
  <c r="J235" i="2"/>
  <c r="K235" i="2" s="1"/>
  <c r="J234" i="2"/>
  <c r="K234" i="2" s="1"/>
  <c r="J233" i="2"/>
  <c r="K233" i="2" s="1"/>
  <c r="J232" i="2"/>
  <c r="K232" i="2" s="1"/>
  <c r="J231" i="2"/>
  <c r="K231" i="2" s="1"/>
  <c r="J230" i="2"/>
  <c r="K230" i="2" s="1"/>
  <c r="J229" i="2"/>
  <c r="K229" i="2" s="1"/>
  <c r="J228" i="2"/>
  <c r="K228" i="2" s="1"/>
  <c r="J227" i="2"/>
  <c r="K227" i="2" s="1"/>
  <c r="J226" i="2"/>
  <c r="K226" i="2" s="1"/>
  <c r="J225" i="2"/>
  <c r="K225" i="2" s="1"/>
  <c r="J224" i="2"/>
  <c r="K224" i="2" s="1"/>
  <c r="J223" i="2"/>
  <c r="K223" i="2" s="1"/>
  <c r="J222" i="2"/>
  <c r="K222" i="2" s="1"/>
  <c r="J221" i="2"/>
  <c r="K221" i="2" s="1"/>
  <c r="J220" i="2"/>
  <c r="K220" i="2" s="1"/>
  <c r="J219" i="2"/>
  <c r="K219" i="2" s="1"/>
  <c r="J218" i="2"/>
  <c r="K218" i="2" s="1"/>
  <c r="J217" i="2"/>
  <c r="K217" i="2" s="1"/>
  <c r="J216" i="2"/>
  <c r="K216" i="2" s="1"/>
  <c r="J215" i="2"/>
  <c r="K215" i="2" s="1"/>
  <c r="J214" i="2"/>
  <c r="K214" i="2" s="1"/>
  <c r="J213" i="2"/>
  <c r="K213" i="2" s="1"/>
  <c r="J212" i="2"/>
  <c r="K212" i="2" s="1"/>
  <c r="J211" i="2"/>
  <c r="K211" i="2" s="1"/>
  <c r="J210" i="2"/>
  <c r="K210" i="2" s="1"/>
  <c r="J209" i="2"/>
  <c r="K209" i="2" s="1"/>
  <c r="J208" i="2"/>
  <c r="K208" i="2" s="1"/>
  <c r="J207" i="2"/>
  <c r="K207" i="2" s="1"/>
  <c r="J206" i="2"/>
  <c r="K206" i="2" s="1"/>
  <c r="J205" i="2"/>
  <c r="K205" i="2" s="1"/>
  <c r="J204" i="2"/>
  <c r="K204" i="2" s="1"/>
  <c r="J203" i="2"/>
  <c r="K203" i="2" s="1"/>
  <c r="J202" i="2"/>
  <c r="K202" i="2" s="1"/>
  <c r="J201" i="2"/>
  <c r="K201" i="2" s="1"/>
  <c r="J200" i="2"/>
  <c r="K200" i="2" s="1"/>
  <c r="J199" i="2"/>
  <c r="K199" i="2" s="1"/>
  <c r="J198" i="2"/>
  <c r="K198" i="2" s="1"/>
  <c r="J197" i="2"/>
  <c r="K197" i="2" s="1"/>
  <c r="J196" i="2"/>
  <c r="K196" i="2" s="1"/>
  <c r="J195" i="2"/>
  <c r="K195" i="2" s="1"/>
  <c r="J194" i="2"/>
  <c r="K194" i="2" s="1"/>
  <c r="J193" i="2"/>
  <c r="K193" i="2" s="1"/>
  <c r="J192" i="2"/>
  <c r="K192" i="2" s="1"/>
  <c r="J191" i="2"/>
  <c r="K191" i="2" s="1"/>
  <c r="J190" i="2"/>
  <c r="K190" i="2" s="1"/>
  <c r="J189" i="2"/>
  <c r="K189" i="2" s="1"/>
  <c r="J188" i="2"/>
  <c r="K188" i="2" s="1"/>
  <c r="J187" i="2"/>
  <c r="K187" i="2" s="1"/>
  <c r="J186" i="2"/>
  <c r="K186" i="2" s="1"/>
  <c r="J185" i="2"/>
  <c r="K185" i="2" s="1"/>
  <c r="J184" i="2"/>
  <c r="K184" i="2" s="1"/>
  <c r="J183" i="2"/>
  <c r="K183" i="2" s="1"/>
  <c r="J182" i="2"/>
  <c r="K182" i="2" s="1"/>
  <c r="J181" i="2"/>
  <c r="K181" i="2" s="1"/>
  <c r="J180" i="2"/>
  <c r="K180" i="2" s="1"/>
  <c r="J179" i="2"/>
  <c r="K179" i="2" s="1"/>
  <c r="J178" i="2"/>
  <c r="K178" i="2" s="1"/>
  <c r="J177" i="2"/>
  <c r="K177" i="2" s="1"/>
  <c r="J176" i="2"/>
  <c r="K176" i="2" s="1"/>
  <c r="J175" i="2"/>
  <c r="K175" i="2" s="1"/>
  <c r="J174" i="2"/>
  <c r="K174" i="2" s="1"/>
  <c r="J173" i="2"/>
  <c r="K173" i="2" s="1"/>
  <c r="J172" i="2"/>
  <c r="K172" i="2" s="1"/>
  <c r="J171" i="2"/>
  <c r="K171" i="2" s="1"/>
  <c r="J170" i="2"/>
  <c r="K170" i="2" s="1"/>
  <c r="J169" i="2"/>
  <c r="K169" i="2" s="1"/>
  <c r="J168" i="2"/>
  <c r="K168" i="2" s="1"/>
  <c r="J167" i="2"/>
  <c r="K167" i="2" s="1"/>
  <c r="J166" i="2"/>
  <c r="K166" i="2" s="1"/>
  <c r="J165" i="2"/>
  <c r="K165" i="2" s="1"/>
  <c r="J164" i="2"/>
  <c r="K164" i="2" s="1"/>
  <c r="J163" i="2"/>
  <c r="K163" i="2" s="1"/>
  <c r="J162" i="2"/>
  <c r="K162" i="2" s="1"/>
  <c r="J161" i="2"/>
  <c r="K161" i="2" s="1"/>
  <c r="J160" i="2"/>
  <c r="K160" i="2" s="1"/>
  <c r="J159" i="2"/>
  <c r="K159" i="2" s="1"/>
  <c r="J158" i="2"/>
  <c r="K158" i="2" s="1"/>
  <c r="J157" i="2"/>
  <c r="K157" i="2" s="1"/>
  <c r="J156" i="2"/>
  <c r="K156" i="2" s="1"/>
  <c r="J155" i="2"/>
  <c r="K155" i="2" s="1"/>
  <c r="J154" i="2"/>
  <c r="K154" i="2" s="1"/>
  <c r="J153" i="2"/>
  <c r="K153" i="2" s="1"/>
  <c r="J152" i="2"/>
  <c r="K152" i="2" s="1"/>
  <c r="J151" i="2"/>
  <c r="K151" i="2" s="1"/>
  <c r="J150" i="2"/>
  <c r="K150" i="2" s="1"/>
  <c r="J149" i="2"/>
  <c r="K149" i="2" s="1"/>
  <c r="J148" i="2"/>
  <c r="K148" i="2" s="1"/>
  <c r="J147" i="2"/>
  <c r="K147" i="2" s="1"/>
  <c r="J146" i="2"/>
  <c r="K146" i="2" s="1"/>
  <c r="J145" i="2"/>
  <c r="K145" i="2" s="1"/>
  <c r="J144" i="2"/>
  <c r="K144" i="2" s="1"/>
  <c r="J143" i="2"/>
  <c r="K143" i="2" s="1"/>
  <c r="J142" i="2"/>
  <c r="K142" i="2" s="1"/>
  <c r="J141" i="2"/>
  <c r="K141" i="2" s="1"/>
  <c r="J140" i="2"/>
  <c r="K140" i="2" s="1"/>
  <c r="J139" i="2"/>
  <c r="K139" i="2" s="1"/>
  <c r="J138" i="2"/>
  <c r="K138" i="2" s="1"/>
  <c r="J137" i="2"/>
  <c r="K137" i="2" s="1"/>
  <c r="J136" i="2"/>
  <c r="K136" i="2" s="1"/>
  <c r="J135" i="2"/>
  <c r="K135" i="2" s="1"/>
  <c r="J134" i="2"/>
  <c r="K134" i="2" s="1"/>
  <c r="J133" i="2"/>
  <c r="K133" i="2" s="1"/>
  <c r="J132" i="2"/>
  <c r="K132" i="2" s="1"/>
  <c r="J131" i="2"/>
  <c r="K131" i="2" s="1"/>
  <c r="J130" i="2"/>
  <c r="K130" i="2" s="1"/>
  <c r="J129" i="2"/>
  <c r="K129" i="2" s="1"/>
  <c r="J128" i="2"/>
  <c r="K128" i="2" s="1"/>
  <c r="J127" i="2"/>
  <c r="K127" i="2" s="1"/>
  <c r="J126" i="2"/>
  <c r="K126" i="2" s="1"/>
  <c r="J125" i="2"/>
  <c r="K125" i="2" s="1"/>
  <c r="J124" i="2"/>
  <c r="K124" i="2" s="1"/>
  <c r="J123" i="2"/>
  <c r="J122" i="2"/>
  <c r="K122" i="2" s="1"/>
  <c r="J121" i="2"/>
  <c r="K121" i="2" s="1"/>
  <c r="J120" i="2"/>
  <c r="K120" i="2" s="1"/>
  <c r="J119" i="2"/>
  <c r="K119" i="2" s="1"/>
  <c r="J118" i="2"/>
  <c r="K118" i="2" s="1"/>
  <c r="J117" i="2"/>
  <c r="K117" i="2" s="1"/>
  <c r="J116" i="2"/>
  <c r="K116" i="2" s="1"/>
  <c r="J115" i="2"/>
  <c r="K115" i="2" s="1"/>
  <c r="J114" i="2"/>
  <c r="K114" i="2" s="1"/>
  <c r="J113" i="2"/>
  <c r="K113" i="2" s="1"/>
  <c r="J112" i="2"/>
  <c r="K112" i="2" s="1"/>
  <c r="J111" i="2"/>
  <c r="K111" i="2" s="1"/>
  <c r="J110" i="2"/>
  <c r="K110" i="2" s="1"/>
  <c r="J109" i="2"/>
  <c r="K109" i="2" s="1"/>
  <c r="J108" i="2"/>
  <c r="K108" i="2" s="1"/>
  <c r="J107" i="2"/>
  <c r="K107" i="2" s="1"/>
  <c r="J106" i="2"/>
  <c r="K106" i="2" s="1"/>
  <c r="J105" i="2"/>
  <c r="K105" i="2" s="1"/>
  <c r="J104" i="2"/>
  <c r="K104" i="2" s="1"/>
  <c r="J103" i="2"/>
  <c r="K103" i="2" s="1"/>
  <c r="J102" i="2"/>
  <c r="K102" i="2" s="1"/>
  <c r="J101" i="2"/>
  <c r="K101" i="2" s="1"/>
  <c r="J100" i="2"/>
  <c r="K100" i="2" s="1"/>
  <c r="J99" i="2"/>
  <c r="K99" i="2" s="1"/>
  <c r="J98" i="2"/>
  <c r="K98" i="2" s="1"/>
  <c r="J97" i="2"/>
  <c r="K97" i="2" s="1"/>
  <c r="J96" i="2"/>
  <c r="K96" i="2" s="1"/>
  <c r="J95" i="2"/>
  <c r="K95" i="2" s="1"/>
  <c r="J94" i="2"/>
  <c r="K94" i="2" s="1"/>
  <c r="J93" i="2"/>
  <c r="K93" i="2" s="1"/>
  <c r="J92" i="2"/>
  <c r="K92" i="2" s="1"/>
  <c r="J91" i="2"/>
  <c r="K91" i="2" s="1"/>
  <c r="J90" i="2"/>
  <c r="K90" i="2" s="1"/>
  <c r="J89" i="2"/>
  <c r="K89" i="2" s="1"/>
  <c r="J88" i="2"/>
  <c r="K88" i="2" s="1"/>
  <c r="J87" i="2"/>
  <c r="K87" i="2" s="1"/>
  <c r="J86" i="2"/>
  <c r="K86" i="2" s="1"/>
  <c r="J85" i="2"/>
  <c r="K85" i="2" s="1"/>
  <c r="J84" i="2"/>
  <c r="K84" i="2" s="1"/>
  <c r="J83" i="2"/>
  <c r="K83" i="2" s="1"/>
  <c r="J82" i="2"/>
  <c r="K82" i="2" s="1"/>
  <c r="J81" i="2"/>
  <c r="K81" i="2" s="1"/>
  <c r="J80" i="2"/>
  <c r="K80" i="2" s="1"/>
  <c r="J79" i="2"/>
  <c r="K79" i="2" s="1"/>
  <c r="J78" i="2"/>
  <c r="K78" i="2" s="1"/>
  <c r="J77" i="2"/>
  <c r="K77" i="2" s="1"/>
  <c r="J76" i="2"/>
  <c r="K76" i="2" s="1"/>
  <c r="J75" i="2"/>
  <c r="K75" i="2" s="1"/>
  <c r="J74" i="2"/>
  <c r="K74" i="2" s="1"/>
  <c r="J73" i="2"/>
  <c r="K73" i="2" s="1"/>
  <c r="J72" i="2"/>
  <c r="K72" i="2" s="1"/>
  <c r="J71" i="2"/>
  <c r="K71" i="2" s="1"/>
  <c r="J70" i="2"/>
  <c r="K70" i="2" s="1"/>
  <c r="J69" i="2"/>
  <c r="K69" i="2" s="1"/>
  <c r="J68" i="2"/>
  <c r="K68" i="2" s="1"/>
  <c r="J67" i="2"/>
  <c r="K67" i="2" s="1"/>
  <c r="J66" i="2"/>
  <c r="K66" i="2" s="1"/>
  <c r="J65" i="2"/>
  <c r="K65" i="2" s="1"/>
  <c r="J64" i="2"/>
  <c r="K64" i="2" s="1"/>
  <c r="J63" i="2"/>
  <c r="K63" i="2" s="1"/>
  <c r="J62" i="2"/>
  <c r="K62" i="2" s="1"/>
  <c r="J61" i="2"/>
  <c r="K61" i="2" s="1"/>
  <c r="J60" i="2"/>
  <c r="K60" i="2" s="1"/>
  <c r="J59" i="2"/>
  <c r="K59" i="2" s="1"/>
  <c r="J58" i="2"/>
  <c r="K58" i="2" s="1"/>
  <c r="J57" i="2"/>
  <c r="K57" i="2" s="1"/>
  <c r="J56" i="2"/>
  <c r="K56" i="2" s="1"/>
  <c r="J55" i="2"/>
  <c r="K55" i="2" s="1"/>
  <c r="J54" i="2"/>
  <c r="K54" i="2" s="1"/>
  <c r="J53" i="2"/>
  <c r="K53" i="2" s="1"/>
  <c r="J52" i="2"/>
  <c r="K52" i="2" s="1"/>
  <c r="J51" i="2"/>
  <c r="K51" i="2" s="1"/>
  <c r="J50" i="2"/>
  <c r="K50" i="2" s="1"/>
  <c r="J49" i="2"/>
  <c r="K49" i="2" s="1"/>
  <c r="J48" i="2"/>
  <c r="K48" i="2" s="1"/>
  <c r="J47" i="2"/>
  <c r="K47" i="2" s="1"/>
  <c r="J46" i="2"/>
  <c r="K46" i="2" s="1"/>
  <c r="J45" i="2"/>
  <c r="K45" i="2" s="1"/>
  <c r="J44" i="2"/>
  <c r="K44" i="2" s="1"/>
  <c r="J43" i="2"/>
  <c r="K43" i="2" s="1"/>
  <c r="J42" i="2"/>
  <c r="K42" i="2" s="1"/>
  <c r="J41" i="2"/>
  <c r="K41" i="2" s="1"/>
  <c r="J40" i="2"/>
  <c r="K40" i="2" s="1"/>
  <c r="J39" i="2"/>
  <c r="K39" i="2" s="1"/>
  <c r="J38" i="2"/>
  <c r="K38" i="2" s="1"/>
  <c r="J37" i="2"/>
  <c r="K37" i="2" s="1"/>
  <c r="J36" i="2"/>
  <c r="K36" i="2" s="1"/>
  <c r="J35" i="2"/>
  <c r="K35" i="2" s="1"/>
  <c r="J34" i="2"/>
  <c r="K34" i="2" s="1"/>
  <c r="J33" i="2"/>
  <c r="K33" i="2" s="1"/>
  <c r="J32" i="2"/>
  <c r="K32" i="2" s="1"/>
  <c r="J31" i="2"/>
  <c r="K31" i="2" s="1"/>
  <c r="J30" i="2"/>
  <c r="K30" i="2" s="1"/>
  <c r="J29" i="2"/>
  <c r="K29" i="2" s="1"/>
  <c r="J28" i="2"/>
  <c r="K28" i="2" s="1"/>
  <c r="J27" i="2"/>
  <c r="K27" i="2" s="1"/>
  <c r="J26" i="2"/>
  <c r="K26" i="2" s="1"/>
  <c r="J25" i="2"/>
  <c r="K25" i="2" s="1"/>
  <c r="J24" i="2"/>
  <c r="K24" i="2" s="1"/>
  <c r="J23" i="2"/>
  <c r="K23" i="2" s="1"/>
  <c r="J22" i="2"/>
  <c r="K22" i="2" s="1"/>
  <c r="J21" i="2"/>
  <c r="K21" i="2" s="1"/>
  <c r="J20" i="2"/>
  <c r="K20" i="2" s="1"/>
  <c r="J19" i="2"/>
  <c r="K19" i="2" s="1"/>
  <c r="J18" i="2"/>
  <c r="K18" i="2" s="1"/>
  <c r="J17" i="2"/>
  <c r="K17" i="2" s="1"/>
  <c r="J16" i="2"/>
  <c r="K16" i="2" s="1"/>
  <c r="J15" i="2"/>
  <c r="K15" i="2" s="1"/>
  <c r="J14" i="2"/>
  <c r="K14" i="2" s="1"/>
  <c r="J13" i="2"/>
  <c r="K13" i="2" s="1"/>
  <c r="J12" i="2"/>
  <c r="K12" i="2" s="1"/>
  <c r="J11" i="2"/>
  <c r="G2510" i="2"/>
  <c r="H2510" i="2" s="1"/>
  <c r="G2509" i="2"/>
  <c r="H2509" i="2" s="1"/>
  <c r="G2508" i="2"/>
  <c r="H2508" i="2" s="1"/>
  <c r="G2507" i="2"/>
  <c r="H2507" i="2" s="1"/>
  <c r="G2506" i="2"/>
  <c r="H2506" i="2" s="1"/>
  <c r="G2505" i="2"/>
  <c r="H2505" i="2" s="1"/>
  <c r="G2504" i="2"/>
  <c r="H2504" i="2" s="1"/>
  <c r="G2503" i="2"/>
  <c r="H2503" i="2" s="1"/>
  <c r="G2502" i="2"/>
  <c r="H2502" i="2" s="1"/>
  <c r="G2501" i="2"/>
  <c r="H2501" i="2" s="1"/>
  <c r="G2500" i="2"/>
  <c r="H2500" i="2" s="1"/>
  <c r="G2499" i="2"/>
  <c r="H2499" i="2" s="1"/>
  <c r="G2498" i="2"/>
  <c r="H2498" i="2" s="1"/>
  <c r="G2497" i="2"/>
  <c r="H2497" i="2" s="1"/>
  <c r="G2496" i="2"/>
  <c r="H2496" i="2" s="1"/>
  <c r="G2495" i="2"/>
  <c r="H2495" i="2" s="1"/>
  <c r="G2494" i="2"/>
  <c r="H2494" i="2" s="1"/>
  <c r="G2493" i="2"/>
  <c r="H2493" i="2" s="1"/>
  <c r="G2492" i="2"/>
  <c r="H2492" i="2" s="1"/>
  <c r="G2491" i="2"/>
  <c r="H2491" i="2" s="1"/>
  <c r="G2490" i="2"/>
  <c r="H2490" i="2" s="1"/>
  <c r="G2489" i="2"/>
  <c r="H2489" i="2" s="1"/>
  <c r="G2488" i="2"/>
  <c r="H2488" i="2" s="1"/>
  <c r="G2487" i="2"/>
  <c r="H2487" i="2" s="1"/>
  <c r="G2486" i="2"/>
  <c r="H2486" i="2" s="1"/>
  <c r="G2485" i="2"/>
  <c r="H2485" i="2" s="1"/>
  <c r="G2484" i="2"/>
  <c r="H2484" i="2" s="1"/>
  <c r="G2483" i="2"/>
  <c r="H2483" i="2" s="1"/>
  <c r="G2482" i="2"/>
  <c r="H2482" i="2" s="1"/>
  <c r="G2481" i="2"/>
  <c r="H2481" i="2" s="1"/>
  <c r="G2480" i="2"/>
  <c r="H2480" i="2" s="1"/>
  <c r="G2479" i="2"/>
  <c r="H2479" i="2" s="1"/>
  <c r="G2478" i="2"/>
  <c r="H2478" i="2" s="1"/>
  <c r="G2477" i="2"/>
  <c r="H2477" i="2" s="1"/>
  <c r="G2476" i="2"/>
  <c r="H2476" i="2" s="1"/>
  <c r="G2475" i="2"/>
  <c r="H2475" i="2" s="1"/>
  <c r="G2474" i="2"/>
  <c r="H2474" i="2" s="1"/>
  <c r="G2473" i="2"/>
  <c r="H2473" i="2" s="1"/>
  <c r="G2472" i="2"/>
  <c r="H2472" i="2" s="1"/>
  <c r="G2471" i="2"/>
  <c r="H2471" i="2" s="1"/>
  <c r="G2470" i="2"/>
  <c r="H2470" i="2" s="1"/>
  <c r="G2469" i="2"/>
  <c r="H2469" i="2" s="1"/>
  <c r="G2468" i="2"/>
  <c r="H2468" i="2" s="1"/>
  <c r="G2467" i="2"/>
  <c r="H2467" i="2" s="1"/>
  <c r="G2466" i="2"/>
  <c r="H2466" i="2" s="1"/>
  <c r="G2465" i="2"/>
  <c r="H2465" i="2" s="1"/>
  <c r="G2464" i="2"/>
  <c r="H2464" i="2" s="1"/>
  <c r="G2463" i="2"/>
  <c r="H2463" i="2" s="1"/>
  <c r="G2462" i="2"/>
  <c r="H2462" i="2" s="1"/>
  <c r="G2461" i="2"/>
  <c r="H2461" i="2" s="1"/>
  <c r="G2460" i="2"/>
  <c r="H2460" i="2" s="1"/>
  <c r="G2459" i="2"/>
  <c r="H2459" i="2" s="1"/>
  <c r="G2458" i="2"/>
  <c r="H2458" i="2" s="1"/>
  <c r="G2457" i="2"/>
  <c r="H2457" i="2" s="1"/>
  <c r="G2456" i="2"/>
  <c r="H2456" i="2" s="1"/>
  <c r="G2455" i="2"/>
  <c r="H2455" i="2" s="1"/>
  <c r="G2454" i="2"/>
  <c r="H2454" i="2" s="1"/>
  <c r="G2453" i="2"/>
  <c r="H2453" i="2" s="1"/>
  <c r="G2452" i="2"/>
  <c r="H2452" i="2" s="1"/>
  <c r="G2451" i="2"/>
  <c r="H2451" i="2" s="1"/>
  <c r="G2450" i="2"/>
  <c r="H2450" i="2" s="1"/>
  <c r="G2449" i="2"/>
  <c r="H2449" i="2" s="1"/>
  <c r="G2448" i="2"/>
  <c r="H2448" i="2" s="1"/>
  <c r="G2447" i="2"/>
  <c r="H2447" i="2" s="1"/>
  <c r="G2446" i="2"/>
  <c r="H2446" i="2" s="1"/>
  <c r="G2445" i="2"/>
  <c r="H2445" i="2" s="1"/>
  <c r="G2444" i="2"/>
  <c r="H2444" i="2" s="1"/>
  <c r="G2443" i="2"/>
  <c r="H2443" i="2" s="1"/>
  <c r="G2442" i="2"/>
  <c r="H2442" i="2" s="1"/>
  <c r="G2441" i="2"/>
  <c r="H2441" i="2" s="1"/>
  <c r="G2440" i="2"/>
  <c r="H2440" i="2" s="1"/>
  <c r="G2439" i="2"/>
  <c r="H2439" i="2" s="1"/>
  <c r="G2438" i="2"/>
  <c r="H2438" i="2" s="1"/>
  <c r="G2437" i="2"/>
  <c r="H2437" i="2" s="1"/>
  <c r="G2436" i="2"/>
  <c r="H2436" i="2" s="1"/>
  <c r="G2435" i="2"/>
  <c r="H2435" i="2" s="1"/>
  <c r="G2434" i="2"/>
  <c r="H2434" i="2" s="1"/>
  <c r="G2433" i="2"/>
  <c r="H2433" i="2" s="1"/>
  <c r="G2432" i="2"/>
  <c r="H2432" i="2" s="1"/>
  <c r="G2431" i="2"/>
  <c r="H2431" i="2" s="1"/>
  <c r="G2430" i="2"/>
  <c r="H2430" i="2" s="1"/>
  <c r="G2429" i="2"/>
  <c r="H2429" i="2" s="1"/>
  <c r="G2428" i="2"/>
  <c r="H2428" i="2" s="1"/>
  <c r="G2427" i="2"/>
  <c r="H2427" i="2" s="1"/>
  <c r="G2426" i="2"/>
  <c r="H2426" i="2" s="1"/>
  <c r="G2425" i="2"/>
  <c r="H2425" i="2" s="1"/>
  <c r="G2424" i="2"/>
  <c r="H2424" i="2" s="1"/>
  <c r="G2423" i="2"/>
  <c r="H2423" i="2" s="1"/>
  <c r="G2422" i="2"/>
  <c r="H2422" i="2" s="1"/>
  <c r="G2421" i="2"/>
  <c r="H2421" i="2" s="1"/>
  <c r="G2420" i="2"/>
  <c r="H2420" i="2" s="1"/>
  <c r="G2419" i="2"/>
  <c r="H2419" i="2" s="1"/>
  <c r="G2418" i="2"/>
  <c r="H2418" i="2" s="1"/>
  <c r="G2417" i="2"/>
  <c r="H2417" i="2" s="1"/>
  <c r="G2416" i="2"/>
  <c r="H2416" i="2" s="1"/>
  <c r="G2415" i="2"/>
  <c r="H2415" i="2" s="1"/>
  <c r="G2414" i="2"/>
  <c r="H2414" i="2" s="1"/>
  <c r="G2413" i="2"/>
  <c r="H2413" i="2" s="1"/>
  <c r="G2412" i="2"/>
  <c r="H2412" i="2" s="1"/>
  <c r="G2411" i="2"/>
  <c r="H2411" i="2" s="1"/>
  <c r="G2410" i="2"/>
  <c r="H2410" i="2" s="1"/>
  <c r="G2409" i="2"/>
  <c r="H2409" i="2" s="1"/>
  <c r="G2408" i="2"/>
  <c r="H2408" i="2" s="1"/>
  <c r="G2407" i="2"/>
  <c r="H2407" i="2" s="1"/>
  <c r="G2406" i="2"/>
  <c r="H2406" i="2" s="1"/>
  <c r="G2405" i="2"/>
  <c r="H2405" i="2" s="1"/>
  <c r="G2404" i="2"/>
  <c r="H2404" i="2" s="1"/>
  <c r="G2403" i="2"/>
  <c r="H2403" i="2" s="1"/>
  <c r="G2402" i="2"/>
  <c r="H2402" i="2" s="1"/>
  <c r="G2401" i="2"/>
  <c r="H2401" i="2" s="1"/>
  <c r="G2400" i="2"/>
  <c r="H2400" i="2" s="1"/>
  <c r="G2399" i="2"/>
  <c r="H2399" i="2" s="1"/>
  <c r="G2398" i="2"/>
  <c r="H2398" i="2" s="1"/>
  <c r="G2397" i="2"/>
  <c r="H2397" i="2" s="1"/>
  <c r="G2396" i="2"/>
  <c r="H2396" i="2" s="1"/>
  <c r="G2395" i="2"/>
  <c r="H2395" i="2" s="1"/>
  <c r="G2394" i="2"/>
  <c r="H2394" i="2" s="1"/>
  <c r="G2393" i="2"/>
  <c r="H2393" i="2" s="1"/>
  <c r="G2392" i="2"/>
  <c r="H2392" i="2" s="1"/>
  <c r="G2391" i="2"/>
  <c r="H2391" i="2" s="1"/>
  <c r="G2390" i="2"/>
  <c r="H2390" i="2" s="1"/>
  <c r="G2389" i="2"/>
  <c r="H2389" i="2" s="1"/>
  <c r="G2388" i="2"/>
  <c r="H2388" i="2" s="1"/>
  <c r="G2387" i="2"/>
  <c r="H2387" i="2" s="1"/>
  <c r="G2386" i="2"/>
  <c r="H2386" i="2" s="1"/>
  <c r="G2385" i="2"/>
  <c r="H2385" i="2" s="1"/>
  <c r="G2384" i="2"/>
  <c r="H2384" i="2" s="1"/>
  <c r="G2383" i="2"/>
  <c r="H2383" i="2" s="1"/>
  <c r="G2382" i="2"/>
  <c r="H2382" i="2" s="1"/>
  <c r="G2381" i="2"/>
  <c r="H2381" i="2" s="1"/>
  <c r="G2380" i="2"/>
  <c r="H2380" i="2" s="1"/>
  <c r="G2379" i="2"/>
  <c r="H2379" i="2" s="1"/>
  <c r="G2378" i="2"/>
  <c r="H2378" i="2" s="1"/>
  <c r="G2377" i="2"/>
  <c r="H2377" i="2" s="1"/>
  <c r="G2376" i="2"/>
  <c r="H2376" i="2" s="1"/>
  <c r="G2375" i="2"/>
  <c r="H2375" i="2" s="1"/>
  <c r="G2374" i="2"/>
  <c r="H2374" i="2" s="1"/>
  <c r="G2373" i="2"/>
  <c r="H2373" i="2" s="1"/>
  <c r="G2372" i="2"/>
  <c r="H2372" i="2" s="1"/>
  <c r="G2371" i="2"/>
  <c r="H2371" i="2" s="1"/>
  <c r="G2370" i="2"/>
  <c r="H2370" i="2" s="1"/>
  <c r="G2369" i="2"/>
  <c r="H2369" i="2" s="1"/>
  <c r="G2368" i="2"/>
  <c r="H2368" i="2" s="1"/>
  <c r="G2367" i="2"/>
  <c r="H2367" i="2" s="1"/>
  <c r="G2366" i="2"/>
  <c r="H2366" i="2" s="1"/>
  <c r="G2365" i="2"/>
  <c r="H2365" i="2" s="1"/>
  <c r="G2364" i="2"/>
  <c r="H2364" i="2" s="1"/>
  <c r="G2363" i="2"/>
  <c r="H2363" i="2" s="1"/>
  <c r="G2362" i="2"/>
  <c r="H2362" i="2" s="1"/>
  <c r="G2361" i="2"/>
  <c r="H2361" i="2" s="1"/>
  <c r="G2360" i="2"/>
  <c r="H2360" i="2" s="1"/>
  <c r="G2359" i="2"/>
  <c r="H2359" i="2" s="1"/>
  <c r="G2358" i="2"/>
  <c r="H2358" i="2" s="1"/>
  <c r="G2357" i="2"/>
  <c r="H2357" i="2" s="1"/>
  <c r="G2356" i="2"/>
  <c r="H2356" i="2" s="1"/>
  <c r="G2355" i="2"/>
  <c r="H2355" i="2" s="1"/>
  <c r="G2354" i="2"/>
  <c r="H2354" i="2" s="1"/>
  <c r="G2353" i="2"/>
  <c r="H2353" i="2" s="1"/>
  <c r="G2352" i="2"/>
  <c r="H2352" i="2" s="1"/>
  <c r="G2351" i="2"/>
  <c r="H2351" i="2" s="1"/>
  <c r="G2350" i="2"/>
  <c r="H2350" i="2" s="1"/>
  <c r="G2349" i="2"/>
  <c r="H2349" i="2" s="1"/>
  <c r="G2348" i="2"/>
  <c r="H2348" i="2" s="1"/>
  <c r="G2347" i="2"/>
  <c r="H2347" i="2" s="1"/>
  <c r="G2346" i="2"/>
  <c r="H2346" i="2" s="1"/>
  <c r="G2345" i="2"/>
  <c r="H2345" i="2" s="1"/>
  <c r="G2344" i="2"/>
  <c r="H2344" i="2" s="1"/>
  <c r="G2343" i="2"/>
  <c r="H2343" i="2" s="1"/>
  <c r="G2342" i="2"/>
  <c r="H2342" i="2" s="1"/>
  <c r="G2341" i="2"/>
  <c r="H2341" i="2" s="1"/>
  <c r="G2340" i="2"/>
  <c r="H2340" i="2" s="1"/>
  <c r="G2339" i="2"/>
  <c r="H2339" i="2" s="1"/>
  <c r="G2338" i="2"/>
  <c r="H2338" i="2" s="1"/>
  <c r="G2337" i="2"/>
  <c r="H2337" i="2" s="1"/>
  <c r="G2336" i="2"/>
  <c r="H2336" i="2" s="1"/>
  <c r="G2335" i="2"/>
  <c r="H2335" i="2" s="1"/>
  <c r="G2334" i="2"/>
  <c r="H2334" i="2" s="1"/>
  <c r="G2333" i="2"/>
  <c r="H2333" i="2" s="1"/>
  <c r="G2332" i="2"/>
  <c r="H2332" i="2" s="1"/>
  <c r="G2331" i="2"/>
  <c r="H2331" i="2" s="1"/>
  <c r="G2330" i="2"/>
  <c r="H2330" i="2" s="1"/>
  <c r="G2329" i="2"/>
  <c r="H2329" i="2" s="1"/>
  <c r="G2328" i="2"/>
  <c r="H2328" i="2" s="1"/>
  <c r="G2327" i="2"/>
  <c r="H2327" i="2" s="1"/>
  <c r="G2326" i="2"/>
  <c r="H2326" i="2" s="1"/>
  <c r="G2325" i="2"/>
  <c r="H2325" i="2" s="1"/>
  <c r="G2324" i="2"/>
  <c r="H2324" i="2" s="1"/>
  <c r="G2323" i="2"/>
  <c r="H2323" i="2" s="1"/>
  <c r="G2322" i="2"/>
  <c r="H2322" i="2" s="1"/>
  <c r="G2321" i="2"/>
  <c r="H2321" i="2" s="1"/>
  <c r="G2320" i="2"/>
  <c r="H2320" i="2" s="1"/>
  <c r="G2319" i="2"/>
  <c r="H2319" i="2" s="1"/>
  <c r="G2318" i="2"/>
  <c r="H2318" i="2" s="1"/>
  <c r="G2317" i="2"/>
  <c r="H2317" i="2" s="1"/>
  <c r="G2316" i="2"/>
  <c r="H2316" i="2" s="1"/>
  <c r="G2315" i="2"/>
  <c r="H2315" i="2" s="1"/>
  <c r="G2314" i="2"/>
  <c r="H2314" i="2" s="1"/>
  <c r="G2313" i="2"/>
  <c r="H2313" i="2" s="1"/>
  <c r="G2312" i="2"/>
  <c r="H2312" i="2" s="1"/>
  <c r="G2311" i="2"/>
  <c r="H2311" i="2" s="1"/>
  <c r="G2310" i="2"/>
  <c r="H2310" i="2" s="1"/>
  <c r="G2309" i="2"/>
  <c r="H2309" i="2" s="1"/>
  <c r="G2308" i="2"/>
  <c r="H2308" i="2" s="1"/>
  <c r="G2307" i="2"/>
  <c r="H2307" i="2" s="1"/>
  <c r="G2306" i="2"/>
  <c r="H2306" i="2" s="1"/>
  <c r="G2305" i="2"/>
  <c r="H2305" i="2" s="1"/>
  <c r="G2304" i="2"/>
  <c r="H2304" i="2" s="1"/>
  <c r="G2303" i="2"/>
  <c r="H2303" i="2" s="1"/>
  <c r="G2302" i="2"/>
  <c r="H2302" i="2" s="1"/>
  <c r="G2301" i="2"/>
  <c r="H2301" i="2" s="1"/>
  <c r="G2300" i="2"/>
  <c r="H2300" i="2" s="1"/>
  <c r="G2299" i="2"/>
  <c r="H2299" i="2" s="1"/>
  <c r="G2298" i="2"/>
  <c r="H2298" i="2" s="1"/>
  <c r="G2297" i="2"/>
  <c r="H2297" i="2" s="1"/>
  <c r="G2296" i="2"/>
  <c r="H2296" i="2" s="1"/>
  <c r="G2295" i="2"/>
  <c r="H2295" i="2" s="1"/>
  <c r="G2294" i="2"/>
  <c r="H2294" i="2" s="1"/>
  <c r="G2293" i="2"/>
  <c r="H2293" i="2" s="1"/>
  <c r="G2292" i="2"/>
  <c r="H2292" i="2" s="1"/>
  <c r="G2291" i="2"/>
  <c r="H2291" i="2" s="1"/>
  <c r="G2290" i="2"/>
  <c r="H2290" i="2" s="1"/>
  <c r="G2289" i="2"/>
  <c r="H2289" i="2" s="1"/>
  <c r="G2288" i="2"/>
  <c r="H2288" i="2" s="1"/>
  <c r="G2287" i="2"/>
  <c r="H2287" i="2" s="1"/>
  <c r="G2286" i="2"/>
  <c r="H2286" i="2" s="1"/>
  <c r="G2285" i="2"/>
  <c r="H2285" i="2" s="1"/>
  <c r="G2284" i="2"/>
  <c r="H2284" i="2" s="1"/>
  <c r="G2283" i="2"/>
  <c r="H2283" i="2" s="1"/>
  <c r="G2282" i="2"/>
  <c r="H2282" i="2" s="1"/>
  <c r="G2281" i="2"/>
  <c r="H2281" i="2" s="1"/>
  <c r="G2280" i="2"/>
  <c r="H2280" i="2" s="1"/>
  <c r="G2279" i="2"/>
  <c r="H2279" i="2" s="1"/>
  <c r="G2278" i="2"/>
  <c r="H2278" i="2" s="1"/>
  <c r="G2277" i="2"/>
  <c r="H2277" i="2" s="1"/>
  <c r="G2276" i="2"/>
  <c r="H2276" i="2" s="1"/>
  <c r="G2275" i="2"/>
  <c r="H2275" i="2" s="1"/>
  <c r="G2274" i="2"/>
  <c r="H2274" i="2" s="1"/>
  <c r="G2273" i="2"/>
  <c r="H2273" i="2" s="1"/>
  <c r="G2272" i="2"/>
  <c r="H2272" i="2" s="1"/>
  <c r="G2271" i="2"/>
  <c r="H2271" i="2" s="1"/>
  <c r="G2270" i="2"/>
  <c r="H2270" i="2" s="1"/>
  <c r="G2269" i="2"/>
  <c r="H2269" i="2" s="1"/>
  <c r="G2268" i="2"/>
  <c r="H2268" i="2" s="1"/>
  <c r="G2267" i="2"/>
  <c r="H2267" i="2" s="1"/>
  <c r="G2266" i="2"/>
  <c r="H2266" i="2" s="1"/>
  <c r="G2265" i="2"/>
  <c r="H2265" i="2" s="1"/>
  <c r="G2264" i="2"/>
  <c r="H2264" i="2" s="1"/>
  <c r="G2263" i="2"/>
  <c r="H2263" i="2" s="1"/>
  <c r="G2262" i="2"/>
  <c r="H2262" i="2" s="1"/>
  <c r="G2261" i="2"/>
  <c r="H2261" i="2" s="1"/>
  <c r="G2260" i="2"/>
  <c r="H2260" i="2" s="1"/>
  <c r="G2259" i="2"/>
  <c r="H2259" i="2" s="1"/>
  <c r="G2258" i="2"/>
  <c r="H2258" i="2" s="1"/>
  <c r="G2257" i="2"/>
  <c r="H2257" i="2" s="1"/>
  <c r="G2256" i="2"/>
  <c r="H2256" i="2" s="1"/>
  <c r="G2255" i="2"/>
  <c r="H2255" i="2" s="1"/>
  <c r="G2254" i="2"/>
  <c r="H2254" i="2" s="1"/>
  <c r="G2253" i="2"/>
  <c r="H2253" i="2" s="1"/>
  <c r="G2252" i="2"/>
  <c r="H2252" i="2" s="1"/>
  <c r="G2251" i="2"/>
  <c r="H2251" i="2" s="1"/>
  <c r="G2250" i="2"/>
  <c r="H2250" i="2" s="1"/>
  <c r="G2249" i="2"/>
  <c r="H2249" i="2" s="1"/>
  <c r="G2248" i="2"/>
  <c r="H2248" i="2" s="1"/>
  <c r="G2247" i="2"/>
  <c r="H2247" i="2" s="1"/>
  <c r="G2246" i="2"/>
  <c r="H2246" i="2" s="1"/>
  <c r="G2245" i="2"/>
  <c r="H2245" i="2" s="1"/>
  <c r="G2244" i="2"/>
  <c r="H2244" i="2" s="1"/>
  <c r="G2243" i="2"/>
  <c r="H2243" i="2" s="1"/>
  <c r="G2242" i="2"/>
  <c r="H2242" i="2" s="1"/>
  <c r="G2241" i="2"/>
  <c r="H2241" i="2" s="1"/>
  <c r="G2240" i="2"/>
  <c r="H2240" i="2" s="1"/>
  <c r="G2239" i="2"/>
  <c r="H2239" i="2" s="1"/>
  <c r="G2238" i="2"/>
  <c r="H2238" i="2" s="1"/>
  <c r="G2237" i="2"/>
  <c r="H2237" i="2" s="1"/>
  <c r="G2236" i="2"/>
  <c r="H2236" i="2" s="1"/>
  <c r="G2235" i="2"/>
  <c r="H2235" i="2" s="1"/>
  <c r="G2234" i="2"/>
  <c r="H2234" i="2" s="1"/>
  <c r="G2233" i="2"/>
  <c r="H2233" i="2" s="1"/>
  <c r="G2232" i="2"/>
  <c r="H2232" i="2" s="1"/>
  <c r="G2231" i="2"/>
  <c r="H2231" i="2" s="1"/>
  <c r="G2230" i="2"/>
  <c r="H2230" i="2" s="1"/>
  <c r="G2229" i="2"/>
  <c r="H2229" i="2" s="1"/>
  <c r="G2228" i="2"/>
  <c r="H2228" i="2" s="1"/>
  <c r="G2227" i="2"/>
  <c r="H2227" i="2" s="1"/>
  <c r="G2226" i="2"/>
  <c r="H2226" i="2" s="1"/>
  <c r="G2225" i="2"/>
  <c r="H2225" i="2" s="1"/>
  <c r="G2224" i="2"/>
  <c r="H2224" i="2" s="1"/>
  <c r="G2223" i="2"/>
  <c r="H2223" i="2" s="1"/>
  <c r="G2222" i="2"/>
  <c r="H2222" i="2" s="1"/>
  <c r="G2221" i="2"/>
  <c r="H2221" i="2" s="1"/>
  <c r="G2220" i="2"/>
  <c r="H2220" i="2" s="1"/>
  <c r="G2219" i="2"/>
  <c r="H2219" i="2" s="1"/>
  <c r="G2218" i="2"/>
  <c r="H2218" i="2" s="1"/>
  <c r="G2217" i="2"/>
  <c r="H2217" i="2" s="1"/>
  <c r="G2216" i="2"/>
  <c r="H2216" i="2" s="1"/>
  <c r="G2215" i="2"/>
  <c r="H2215" i="2" s="1"/>
  <c r="G2214" i="2"/>
  <c r="H2214" i="2" s="1"/>
  <c r="G2213" i="2"/>
  <c r="H2213" i="2" s="1"/>
  <c r="G2212" i="2"/>
  <c r="H2212" i="2" s="1"/>
  <c r="G2211" i="2"/>
  <c r="H2211" i="2" s="1"/>
  <c r="G2210" i="2"/>
  <c r="H2210" i="2" s="1"/>
  <c r="G2209" i="2"/>
  <c r="H2209" i="2" s="1"/>
  <c r="G2208" i="2"/>
  <c r="H2208" i="2" s="1"/>
  <c r="G2207" i="2"/>
  <c r="H2207" i="2" s="1"/>
  <c r="G2206" i="2"/>
  <c r="H2206" i="2" s="1"/>
  <c r="G2205" i="2"/>
  <c r="H2205" i="2" s="1"/>
  <c r="G2204" i="2"/>
  <c r="H2204" i="2" s="1"/>
  <c r="G2203" i="2"/>
  <c r="H2203" i="2" s="1"/>
  <c r="G2202" i="2"/>
  <c r="H2202" i="2" s="1"/>
  <c r="G2201" i="2"/>
  <c r="H2201" i="2" s="1"/>
  <c r="G2200" i="2"/>
  <c r="H2200" i="2" s="1"/>
  <c r="G2199" i="2"/>
  <c r="H2199" i="2" s="1"/>
  <c r="G2198" i="2"/>
  <c r="H2198" i="2" s="1"/>
  <c r="G2197" i="2"/>
  <c r="H2197" i="2" s="1"/>
  <c r="G2196" i="2"/>
  <c r="H2196" i="2" s="1"/>
  <c r="G2195" i="2"/>
  <c r="H2195" i="2" s="1"/>
  <c r="G2194" i="2"/>
  <c r="H2194" i="2" s="1"/>
  <c r="G2193" i="2"/>
  <c r="H2193" i="2" s="1"/>
  <c r="G2192" i="2"/>
  <c r="H2192" i="2" s="1"/>
  <c r="G2191" i="2"/>
  <c r="H2191" i="2" s="1"/>
  <c r="G2190" i="2"/>
  <c r="H2190" i="2" s="1"/>
  <c r="G2189" i="2"/>
  <c r="H2189" i="2" s="1"/>
  <c r="G2188" i="2"/>
  <c r="H2188" i="2" s="1"/>
  <c r="G2187" i="2"/>
  <c r="H2187" i="2" s="1"/>
  <c r="G2186" i="2"/>
  <c r="H2186" i="2" s="1"/>
  <c r="G2185" i="2"/>
  <c r="H2185" i="2" s="1"/>
  <c r="G2184" i="2"/>
  <c r="H2184" i="2" s="1"/>
  <c r="G2183" i="2"/>
  <c r="H2183" i="2" s="1"/>
  <c r="G2182" i="2"/>
  <c r="H2182" i="2" s="1"/>
  <c r="G2181" i="2"/>
  <c r="H2181" i="2" s="1"/>
  <c r="G2180" i="2"/>
  <c r="H2180" i="2" s="1"/>
  <c r="G2179" i="2"/>
  <c r="H2179" i="2" s="1"/>
  <c r="G2178" i="2"/>
  <c r="H2178" i="2" s="1"/>
  <c r="G2177" i="2"/>
  <c r="H2177" i="2" s="1"/>
  <c r="G2176" i="2"/>
  <c r="H2176" i="2" s="1"/>
  <c r="G2175" i="2"/>
  <c r="H2175" i="2" s="1"/>
  <c r="G2174" i="2"/>
  <c r="H2174" i="2" s="1"/>
  <c r="G2173" i="2"/>
  <c r="H2173" i="2" s="1"/>
  <c r="G2172" i="2"/>
  <c r="H2172" i="2" s="1"/>
  <c r="G2171" i="2"/>
  <c r="H2171" i="2" s="1"/>
  <c r="G2170" i="2"/>
  <c r="H2170" i="2" s="1"/>
  <c r="G2169" i="2"/>
  <c r="H2169" i="2" s="1"/>
  <c r="G2168" i="2"/>
  <c r="H2168" i="2" s="1"/>
  <c r="G2167" i="2"/>
  <c r="H2167" i="2" s="1"/>
  <c r="G2166" i="2"/>
  <c r="H2166" i="2" s="1"/>
  <c r="G2165" i="2"/>
  <c r="H2165" i="2" s="1"/>
  <c r="G2164" i="2"/>
  <c r="H2164" i="2" s="1"/>
  <c r="G2163" i="2"/>
  <c r="H2163" i="2" s="1"/>
  <c r="G2162" i="2"/>
  <c r="H2162" i="2" s="1"/>
  <c r="G2161" i="2"/>
  <c r="H2161" i="2" s="1"/>
  <c r="G2160" i="2"/>
  <c r="H2160" i="2" s="1"/>
  <c r="G2159" i="2"/>
  <c r="H2159" i="2" s="1"/>
  <c r="G2158" i="2"/>
  <c r="H2158" i="2" s="1"/>
  <c r="G2157" i="2"/>
  <c r="H2157" i="2" s="1"/>
  <c r="G2156" i="2"/>
  <c r="H2156" i="2" s="1"/>
  <c r="G2155" i="2"/>
  <c r="H2155" i="2" s="1"/>
  <c r="G2154" i="2"/>
  <c r="H2154" i="2" s="1"/>
  <c r="G2153" i="2"/>
  <c r="H2153" i="2" s="1"/>
  <c r="G2152" i="2"/>
  <c r="H2152" i="2" s="1"/>
  <c r="G2151" i="2"/>
  <c r="H2151" i="2" s="1"/>
  <c r="G2150" i="2"/>
  <c r="H2150" i="2" s="1"/>
  <c r="G2149" i="2"/>
  <c r="H2149" i="2" s="1"/>
  <c r="G2148" i="2"/>
  <c r="H2148" i="2" s="1"/>
  <c r="G2147" i="2"/>
  <c r="H2147" i="2" s="1"/>
  <c r="G2146" i="2"/>
  <c r="H2146" i="2" s="1"/>
  <c r="G2145" i="2"/>
  <c r="H2145" i="2" s="1"/>
  <c r="G2144" i="2"/>
  <c r="H2144" i="2" s="1"/>
  <c r="G2143" i="2"/>
  <c r="H2143" i="2" s="1"/>
  <c r="G2142" i="2"/>
  <c r="H2142" i="2" s="1"/>
  <c r="G2141" i="2"/>
  <c r="H2141" i="2" s="1"/>
  <c r="G2140" i="2"/>
  <c r="H2140" i="2" s="1"/>
  <c r="G2139" i="2"/>
  <c r="H2139" i="2" s="1"/>
  <c r="G2138" i="2"/>
  <c r="H2138" i="2" s="1"/>
  <c r="G2137" i="2"/>
  <c r="H2137" i="2" s="1"/>
  <c r="G2136" i="2"/>
  <c r="H2136" i="2" s="1"/>
  <c r="G2135" i="2"/>
  <c r="H2135" i="2" s="1"/>
  <c r="G2134" i="2"/>
  <c r="H2134" i="2" s="1"/>
  <c r="G2133" i="2"/>
  <c r="H2133" i="2" s="1"/>
  <c r="G2132" i="2"/>
  <c r="H2132" i="2" s="1"/>
  <c r="G2131" i="2"/>
  <c r="H2131" i="2" s="1"/>
  <c r="G2130" i="2"/>
  <c r="H2130" i="2" s="1"/>
  <c r="G2129" i="2"/>
  <c r="H2129" i="2" s="1"/>
  <c r="G2128" i="2"/>
  <c r="H2128" i="2" s="1"/>
  <c r="G2127" i="2"/>
  <c r="H2127" i="2" s="1"/>
  <c r="G2126" i="2"/>
  <c r="H2126" i="2" s="1"/>
  <c r="G2125" i="2"/>
  <c r="H2125" i="2" s="1"/>
  <c r="G2124" i="2"/>
  <c r="H2124" i="2" s="1"/>
  <c r="G2123" i="2"/>
  <c r="H2123" i="2" s="1"/>
  <c r="G2122" i="2"/>
  <c r="H2122" i="2" s="1"/>
  <c r="G2121" i="2"/>
  <c r="H2121" i="2" s="1"/>
  <c r="G2120" i="2"/>
  <c r="H2120" i="2" s="1"/>
  <c r="G2119" i="2"/>
  <c r="H2119" i="2" s="1"/>
  <c r="G2118" i="2"/>
  <c r="H2118" i="2" s="1"/>
  <c r="G2117" i="2"/>
  <c r="H2117" i="2" s="1"/>
  <c r="G2116" i="2"/>
  <c r="H2116" i="2" s="1"/>
  <c r="G2115" i="2"/>
  <c r="H2115" i="2" s="1"/>
  <c r="G2114" i="2"/>
  <c r="H2114" i="2" s="1"/>
  <c r="G2113" i="2"/>
  <c r="H2113" i="2" s="1"/>
  <c r="G2112" i="2"/>
  <c r="H2112" i="2" s="1"/>
  <c r="G2111" i="2"/>
  <c r="H2111" i="2" s="1"/>
  <c r="G2110" i="2"/>
  <c r="H2110" i="2" s="1"/>
  <c r="G2109" i="2"/>
  <c r="H2109" i="2" s="1"/>
  <c r="G2108" i="2"/>
  <c r="H2108" i="2" s="1"/>
  <c r="G2107" i="2"/>
  <c r="H2107" i="2" s="1"/>
  <c r="G2106" i="2"/>
  <c r="H2106" i="2" s="1"/>
  <c r="G2105" i="2"/>
  <c r="H2105" i="2" s="1"/>
  <c r="G2104" i="2"/>
  <c r="H2104" i="2" s="1"/>
  <c r="G2103" i="2"/>
  <c r="H2103" i="2" s="1"/>
  <c r="G2102" i="2"/>
  <c r="H2102" i="2" s="1"/>
  <c r="G2101" i="2"/>
  <c r="H2101" i="2" s="1"/>
  <c r="G2100" i="2"/>
  <c r="H2100" i="2" s="1"/>
  <c r="G2099" i="2"/>
  <c r="H2099" i="2" s="1"/>
  <c r="G2098" i="2"/>
  <c r="H2098" i="2" s="1"/>
  <c r="G2097" i="2"/>
  <c r="H2097" i="2" s="1"/>
  <c r="G2096" i="2"/>
  <c r="H2096" i="2" s="1"/>
  <c r="G2095" i="2"/>
  <c r="H2095" i="2" s="1"/>
  <c r="G2094" i="2"/>
  <c r="H2094" i="2" s="1"/>
  <c r="G2093" i="2"/>
  <c r="H2093" i="2" s="1"/>
  <c r="G2092" i="2"/>
  <c r="H2092" i="2" s="1"/>
  <c r="G2091" i="2"/>
  <c r="H2091" i="2" s="1"/>
  <c r="G2090" i="2"/>
  <c r="H2090" i="2" s="1"/>
  <c r="G2089" i="2"/>
  <c r="H2089" i="2" s="1"/>
  <c r="G2088" i="2"/>
  <c r="H2088" i="2" s="1"/>
  <c r="G2087" i="2"/>
  <c r="H2087" i="2" s="1"/>
  <c r="G2086" i="2"/>
  <c r="H2086" i="2" s="1"/>
  <c r="G2085" i="2"/>
  <c r="H2085" i="2" s="1"/>
  <c r="G2084" i="2"/>
  <c r="H2084" i="2" s="1"/>
  <c r="G2083" i="2"/>
  <c r="H2083" i="2" s="1"/>
  <c r="G2082" i="2"/>
  <c r="H2082" i="2" s="1"/>
  <c r="G2081" i="2"/>
  <c r="H2081" i="2" s="1"/>
  <c r="G2080" i="2"/>
  <c r="H2080" i="2" s="1"/>
  <c r="G2079" i="2"/>
  <c r="H2079" i="2" s="1"/>
  <c r="G2078" i="2"/>
  <c r="H2078" i="2" s="1"/>
  <c r="G2077" i="2"/>
  <c r="H2077" i="2" s="1"/>
  <c r="G2076" i="2"/>
  <c r="H2076" i="2" s="1"/>
  <c r="G2075" i="2"/>
  <c r="H2075" i="2" s="1"/>
  <c r="G2074" i="2"/>
  <c r="H2074" i="2" s="1"/>
  <c r="G2073" i="2"/>
  <c r="H2073" i="2" s="1"/>
  <c r="G2072" i="2"/>
  <c r="H2072" i="2" s="1"/>
  <c r="G2071" i="2"/>
  <c r="H2071" i="2" s="1"/>
  <c r="G2070" i="2"/>
  <c r="H2070" i="2" s="1"/>
  <c r="G2069" i="2"/>
  <c r="H2069" i="2" s="1"/>
  <c r="G2068" i="2"/>
  <c r="H2068" i="2" s="1"/>
  <c r="G2067" i="2"/>
  <c r="H2067" i="2" s="1"/>
  <c r="G2066" i="2"/>
  <c r="H2066" i="2" s="1"/>
  <c r="G2065" i="2"/>
  <c r="H2065" i="2" s="1"/>
  <c r="G2064" i="2"/>
  <c r="H2064" i="2" s="1"/>
  <c r="G2063" i="2"/>
  <c r="H2063" i="2" s="1"/>
  <c r="G2062" i="2"/>
  <c r="H2062" i="2" s="1"/>
  <c r="G2061" i="2"/>
  <c r="H2061" i="2" s="1"/>
  <c r="G2060" i="2"/>
  <c r="H2060" i="2" s="1"/>
  <c r="G2059" i="2"/>
  <c r="H2059" i="2" s="1"/>
  <c r="G2058" i="2"/>
  <c r="H2058" i="2" s="1"/>
  <c r="G2057" i="2"/>
  <c r="H2057" i="2" s="1"/>
  <c r="G2056" i="2"/>
  <c r="H2056" i="2" s="1"/>
  <c r="G2055" i="2"/>
  <c r="H2055" i="2" s="1"/>
  <c r="G2054" i="2"/>
  <c r="H2054" i="2" s="1"/>
  <c r="G2053" i="2"/>
  <c r="H2053" i="2" s="1"/>
  <c r="G2052" i="2"/>
  <c r="H2052" i="2" s="1"/>
  <c r="G2051" i="2"/>
  <c r="H2051" i="2" s="1"/>
  <c r="G2050" i="2"/>
  <c r="H2050" i="2" s="1"/>
  <c r="G2049" i="2"/>
  <c r="H2049" i="2" s="1"/>
  <c r="G2048" i="2"/>
  <c r="H2048" i="2" s="1"/>
  <c r="G2047" i="2"/>
  <c r="H2047" i="2" s="1"/>
  <c r="G2046" i="2"/>
  <c r="H2046" i="2" s="1"/>
  <c r="G2045" i="2"/>
  <c r="H2045" i="2" s="1"/>
  <c r="G2044" i="2"/>
  <c r="H2044" i="2" s="1"/>
  <c r="G2043" i="2"/>
  <c r="H2043" i="2" s="1"/>
  <c r="G2042" i="2"/>
  <c r="H2042" i="2" s="1"/>
  <c r="G2041" i="2"/>
  <c r="H2041" i="2" s="1"/>
  <c r="G2040" i="2"/>
  <c r="H2040" i="2" s="1"/>
  <c r="G2039" i="2"/>
  <c r="H2039" i="2" s="1"/>
  <c r="G2038" i="2"/>
  <c r="H2038" i="2" s="1"/>
  <c r="G2037" i="2"/>
  <c r="H2037" i="2" s="1"/>
  <c r="G2036" i="2"/>
  <c r="H2036" i="2" s="1"/>
  <c r="G2035" i="2"/>
  <c r="H2035" i="2" s="1"/>
  <c r="G2034" i="2"/>
  <c r="H2034" i="2" s="1"/>
  <c r="G2033" i="2"/>
  <c r="H2033" i="2" s="1"/>
  <c r="G2032" i="2"/>
  <c r="H2032" i="2" s="1"/>
  <c r="G2031" i="2"/>
  <c r="H2031" i="2" s="1"/>
  <c r="G2030" i="2"/>
  <c r="H2030" i="2" s="1"/>
  <c r="G2029" i="2"/>
  <c r="H2029" i="2" s="1"/>
  <c r="G2028" i="2"/>
  <c r="H2028" i="2" s="1"/>
  <c r="G2027" i="2"/>
  <c r="H2027" i="2" s="1"/>
  <c r="G2026" i="2"/>
  <c r="H2026" i="2" s="1"/>
  <c r="G2025" i="2"/>
  <c r="H2025" i="2" s="1"/>
  <c r="G2024" i="2"/>
  <c r="H2024" i="2" s="1"/>
  <c r="G2023" i="2"/>
  <c r="H2023" i="2" s="1"/>
  <c r="G2022" i="2"/>
  <c r="H2022" i="2" s="1"/>
  <c r="G2021" i="2"/>
  <c r="H2021" i="2" s="1"/>
  <c r="G2020" i="2"/>
  <c r="H2020" i="2" s="1"/>
  <c r="G2019" i="2"/>
  <c r="H2019" i="2" s="1"/>
  <c r="G2018" i="2"/>
  <c r="H2018" i="2" s="1"/>
  <c r="G2017" i="2"/>
  <c r="H2017" i="2" s="1"/>
  <c r="G2016" i="2"/>
  <c r="H2016" i="2" s="1"/>
  <c r="G2015" i="2"/>
  <c r="H2015" i="2" s="1"/>
  <c r="G2014" i="2"/>
  <c r="H2014" i="2" s="1"/>
  <c r="G2013" i="2"/>
  <c r="H2013" i="2" s="1"/>
  <c r="G2012" i="2"/>
  <c r="H2012" i="2" s="1"/>
  <c r="G2011" i="2"/>
  <c r="H2011" i="2" s="1"/>
  <c r="G2010" i="2"/>
  <c r="H2010" i="2" s="1"/>
  <c r="G2009" i="2"/>
  <c r="H2009" i="2" s="1"/>
  <c r="G2008" i="2"/>
  <c r="H2008" i="2" s="1"/>
  <c r="G2007" i="2"/>
  <c r="H2007" i="2" s="1"/>
  <c r="G2006" i="2"/>
  <c r="H2006" i="2" s="1"/>
  <c r="G2005" i="2"/>
  <c r="H2005" i="2" s="1"/>
  <c r="G2004" i="2"/>
  <c r="H2004" i="2" s="1"/>
  <c r="G2003" i="2"/>
  <c r="H2003" i="2" s="1"/>
  <c r="G2002" i="2"/>
  <c r="H2002" i="2" s="1"/>
  <c r="G2001" i="2"/>
  <c r="H2001" i="2" s="1"/>
  <c r="G2000" i="2"/>
  <c r="H2000" i="2" s="1"/>
  <c r="G1999" i="2"/>
  <c r="H1999" i="2" s="1"/>
  <c r="G1998" i="2"/>
  <c r="H1998" i="2" s="1"/>
  <c r="G1997" i="2"/>
  <c r="H1997" i="2" s="1"/>
  <c r="G1996" i="2"/>
  <c r="H1996" i="2" s="1"/>
  <c r="G1995" i="2"/>
  <c r="H1995" i="2" s="1"/>
  <c r="G1994" i="2"/>
  <c r="H1994" i="2" s="1"/>
  <c r="G1993" i="2"/>
  <c r="H1993" i="2" s="1"/>
  <c r="G1992" i="2"/>
  <c r="H1992" i="2" s="1"/>
  <c r="G1991" i="2"/>
  <c r="H1991" i="2" s="1"/>
  <c r="G1990" i="2"/>
  <c r="H1990" i="2" s="1"/>
  <c r="G1989" i="2"/>
  <c r="H1989" i="2" s="1"/>
  <c r="G1988" i="2"/>
  <c r="H1988" i="2" s="1"/>
  <c r="G1987" i="2"/>
  <c r="H1987" i="2" s="1"/>
  <c r="G1986" i="2"/>
  <c r="H1986" i="2" s="1"/>
  <c r="G1985" i="2"/>
  <c r="H1985" i="2" s="1"/>
  <c r="G1984" i="2"/>
  <c r="H1984" i="2" s="1"/>
  <c r="G1983" i="2"/>
  <c r="H1983" i="2" s="1"/>
  <c r="G1982" i="2"/>
  <c r="H1982" i="2" s="1"/>
  <c r="G1981" i="2"/>
  <c r="H1981" i="2" s="1"/>
  <c r="G1980" i="2"/>
  <c r="H1980" i="2" s="1"/>
  <c r="G1979" i="2"/>
  <c r="H1979" i="2" s="1"/>
  <c r="G1978" i="2"/>
  <c r="H1978" i="2" s="1"/>
  <c r="G1977" i="2"/>
  <c r="H1977" i="2" s="1"/>
  <c r="G1976" i="2"/>
  <c r="H1976" i="2" s="1"/>
  <c r="G1975" i="2"/>
  <c r="H1975" i="2" s="1"/>
  <c r="G1974" i="2"/>
  <c r="H1974" i="2" s="1"/>
  <c r="G1973" i="2"/>
  <c r="H1973" i="2" s="1"/>
  <c r="G1972" i="2"/>
  <c r="H1972" i="2" s="1"/>
  <c r="G1971" i="2"/>
  <c r="H1971" i="2" s="1"/>
  <c r="G1970" i="2"/>
  <c r="H1970" i="2" s="1"/>
  <c r="G1969" i="2"/>
  <c r="H1969" i="2" s="1"/>
  <c r="G1968" i="2"/>
  <c r="H1968" i="2" s="1"/>
  <c r="G1967" i="2"/>
  <c r="H1967" i="2" s="1"/>
  <c r="G1966" i="2"/>
  <c r="H1966" i="2" s="1"/>
  <c r="G1965" i="2"/>
  <c r="H1965" i="2" s="1"/>
  <c r="G1964" i="2"/>
  <c r="H1964" i="2" s="1"/>
  <c r="G1963" i="2"/>
  <c r="H1963" i="2" s="1"/>
  <c r="G1962" i="2"/>
  <c r="H1962" i="2" s="1"/>
  <c r="G1961" i="2"/>
  <c r="H1961" i="2" s="1"/>
  <c r="G1960" i="2"/>
  <c r="H1960" i="2" s="1"/>
  <c r="G1959" i="2"/>
  <c r="H1959" i="2" s="1"/>
  <c r="G1958" i="2"/>
  <c r="H1958" i="2" s="1"/>
  <c r="G1957" i="2"/>
  <c r="H1957" i="2" s="1"/>
  <c r="G1956" i="2"/>
  <c r="H1956" i="2" s="1"/>
  <c r="G1955" i="2"/>
  <c r="H1955" i="2" s="1"/>
  <c r="G1954" i="2"/>
  <c r="H1954" i="2" s="1"/>
  <c r="G1953" i="2"/>
  <c r="H1953" i="2" s="1"/>
  <c r="G1952" i="2"/>
  <c r="H1952" i="2" s="1"/>
  <c r="G1951" i="2"/>
  <c r="H1951" i="2" s="1"/>
  <c r="G1950" i="2"/>
  <c r="H1950" i="2" s="1"/>
  <c r="G1949" i="2"/>
  <c r="H1949" i="2" s="1"/>
  <c r="G1948" i="2"/>
  <c r="H1948" i="2" s="1"/>
  <c r="G1947" i="2"/>
  <c r="H1947" i="2" s="1"/>
  <c r="G1946" i="2"/>
  <c r="H1946" i="2" s="1"/>
  <c r="G1945" i="2"/>
  <c r="H1945" i="2" s="1"/>
  <c r="G1944" i="2"/>
  <c r="H1944" i="2" s="1"/>
  <c r="G1943" i="2"/>
  <c r="H1943" i="2" s="1"/>
  <c r="G1942" i="2"/>
  <c r="H1942" i="2" s="1"/>
  <c r="G1941" i="2"/>
  <c r="H1941" i="2" s="1"/>
  <c r="G1940" i="2"/>
  <c r="H1940" i="2" s="1"/>
  <c r="G1939" i="2"/>
  <c r="H1939" i="2" s="1"/>
  <c r="G1938" i="2"/>
  <c r="H1938" i="2" s="1"/>
  <c r="G1937" i="2"/>
  <c r="H1937" i="2" s="1"/>
  <c r="G1936" i="2"/>
  <c r="H1936" i="2" s="1"/>
  <c r="G1935" i="2"/>
  <c r="H1935" i="2" s="1"/>
  <c r="G1934" i="2"/>
  <c r="H1934" i="2" s="1"/>
  <c r="G1933" i="2"/>
  <c r="H1933" i="2" s="1"/>
  <c r="G1932" i="2"/>
  <c r="H1932" i="2" s="1"/>
  <c r="G1931" i="2"/>
  <c r="H1931" i="2" s="1"/>
  <c r="G1930" i="2"/>
  <c r="H1930" i="2" s="1"/>
  <c r="G1929" i="2"/>
  <c r="H1929" i="2" s="1"/>
  <c r="G1928" i="2"/>
  <c r="H1928" i="2" s="1"/>
  <c r="G1927" i="2"/>
  <c r="H1927" i="2" s="1"/>
  <c r="G1926" i="2"/>
  <c r="H1926" i="2" s="1"/>
  <c r="G1925" i="2"/>
  <c r="H1925" i="2" s="1"/>
  <c r="G1924" i="2"/>
  <c r="H1924" i="2" s="1"/>
  <c r="G1923" i="2"/>
  <c r="H1923" i="2" s="1"/>
  <c r="G1922" i="2"/>
  <c r="H1922" i="2" s="1"/>
  <c r="G1921" i="2"/>
  <c r="H1921" i="2" s="1"/>
  <c r="G1920" i="2"/>
  <c r="H1920" i="2" s="1"/>
  <c r="G1919" i="2"/>
  <c r="H1919" i="2" s="1"/>
  <c r="G1918" i="2"/>
  <c r="H1918" i="2" s="1"/>
  <c r="G1917" i="2"/>
  <c r="H1917" i="2" s="1"/>
  <c r="G1916" i="2"/>
  <c r="H1916" i="2" s="1"/>
  <c r="G1915" i="2"/>
  <c r="H1915" i="2" s="1"/>
  <c r="G1914" i="2"/>
  <c r="H1914" i="2" s="1"/>
  <c r="G1913" i="2"/>
  <c r="H1913" i="2" s="1"/>
  <c r="G1912" i="2"/>
  <c r="H1912" i="2" s="1"/>
  <c r="G1911" i="2"/>
  <c r="H1911" i="2" s="1"/>
  <c r="G1910" i="2"/>
  <c r="H1910" i="2" s="1"/>
  <c r="G1909" i="2"/>
  <c r="H1909" i="2" s="1"/>
  <c r="G1908" i="2"/>
  <c r="H1908" i="2" s="1"/>
  <c r="G1907" i="2"/>
  <c r="H1907" i="2" s="1"/>
  <c r="G1906" i="2"/>
  <c r="H1906" i="2" s="1"/>
  <c r="G1905" i="2"/>
  <c r="H1905" i="2" s="1"/>
  <c r="G1904" i="2"/>
  <c r="H1904" i="2" s="1"/>
  <c r="G1903" i="2"/>
  <c r="H1903" i="2" s="1"/>
  <c r="G1902" i="2"/>
  <c r="H1902" i="2" s="1"/>
  <c r="G1901" i="2"/>
  <c r="H1901" i="2" s="1"/>
  <c r="G1900" i="2"/>
  <c r="H1900" i="2" s="1"/>
  <c r="G1899" i="2"/>
  <c r="H1899" i="2" s="1"/>
  <c r="G1898" i="2"/>
  <c r="H1898" i="2" s="1"/>
  <c r="G1897" i="2"/>
  <c r="H1897" i="2" s="1"/>
  <c r="G1896" i="2"/>
  <c r="H1896" i="2" s="1"/>
  <c r="G1895" i="2"/>
  <c r="H1895" i="2" s="1"/>
  <c r="G1894" i="2"/>
  <c r="H1894" i="2" s="1"/>
  <c r="G1893" i="2"/>
  <c r="H1893" i="2" s="1"/>
  <c r="G1892" i="2"/>
  <c r="H1892" i="2" s="1"/>
  <c r="G1891" i="2"/>
  <c r="H1891" i="2" s="1"/>
  <c r="G1890" i="2"/>
  <c r="H1890" i="2" s="1"/>
  <c r="G1889" i="2"/>
  <c r="H1889" i="2" s="1"/>
  <c r="G1888" i="2"/>
  <c r="H1888" i="2" s="1"/>
  <c r="G1887" i="2"/>
  <c r="H1887" i="2" s="1"/>
  <c r="G1886" i="2"/>
  <c r="H1886" i="2" s="1"/>
  <c r="G1885" i="2"/>
  <c r="H1885" i="2" s="1"/>
  <c r="G1884" i="2"/>
  <c r="H1884" i="2" s="1"/>
  <c r="G1883" i="2"/>
  <c r="H1883" i="2" s="1"/>
  <c r="G1882" i="2"/>
  <c r="H1882" i="2" s="1"/>
  <c r="G1881" i="2"/>
  <c r="H1881" i="2" s="1"/>
  <c r="G1880" i="2"/>
  <c r="H1880" i="2" s="1"/>
  <c r="G1879" i="2"/>
  <c r="H1879" i="2" s="1"/>
  <c r="G1878" i="2"/>
  <c r="H1878" i="2" s="1"/>
  <c r="G1877" i="2"/>
  <c r="H1877" i="2" s="1"/>
  <c r="G1876" i="2"/>
  <c r="H1876" i="2" s="1"/>
  <c r="G1875" i="2"/>
  <c r="H1875" i="2" s="1"/>
  <c r="G1874" i="2"/>
  <c r="H1874" i="2" s="1"/>
  <c r="G1873" i="2"/>
  <c r="H1873" i="2" s="1"/>
  <c r="G1872" i="2"/>
  <c r="H1872" i="2" s="1"/>
  <c r="G1871" i="2"/>
  <c r="H1871" i="2" s="1"/>
  <c r="G1870" i="2"/>
  <c r="H1870" i="2" s="1"/>
  <c r="G1869" i="2"/>
  <c r="H1869" i="2" s="1"/>
  <c r="G1868" i="2"/>
  <c r="H1868" i="2" s="1"/>
  <c r="G1867" i="2"/>
  <c r="H1867" i="2" s="1"/>
  <c r="G1866" i="2"/>
  <c r="H1866" i="2" s="1"/>
  <c r="G1865" i="2"/>
  <c r="H1865" i="2" s="1"/>
  <c r="G1864" i="2"/>
  <c r="H1864" i="2" s="1"/>
  <c r="G1863" i="2"/>
  <c r="H1863" i="2" s="1"/>
  <c r="G1862" i="2"/>
  <c r="H1862" i="2" s="1"/>
  <c r="G1861" i="2"/>
  <c r="H1861" i="2" s="1"/>
  <c r="G1860" i="2"/>
  <c r="H1860" i="2" s="1"/>
  <c r="G1859" i="2"/>
  <c r="H1859" i="2" s="1"/>
  <c r="G1858" i="2"/>
  <c r="H1858" i="2" s="1"/>
  <c r="G1857" i="2"/>
  <c r="H1857" i="2" s="1"/>
  <c r="G1856" i="2"/>
  <c r="H1856" i="2" s="1"/>
  <c r="G1855" i="2"/>
  <c r="H1855" i="2" s="1"/>
  <c r="G1854" i="2"/>
  <c r="H1854" i="2" s="1"/>
  <c r="G1853" i="2"/>
  <c r="H1853" i="2" s="1"/>
  <c r="G1852" i="2"/>
  <c r="H1852" i="2" s="1"/>
  <c r="G1851" i="2"/>
  <c r="H1851" i="2" s="1"/>
  <c r="G1850" i="2"/>
  <c r="H1850" i="2" s="1"/>
  <c r="G1849" i="2"/>
  <c r="H1849" i="2" s="1"/>
  <c r="G1848" i="2"/>
  <c r="H1848" i="2" s="1"/>
  <c r="G1847" i="2"/>
  <c r="H1847" i="2" s="1"/>
  <c r="G1846" i="2"/>
  <c r="H1846" i="2" s="1"/>
  <c r="G1845" i="2"/>
  <c r="H1845" i="2" s="1"/>
  <c r="G1844" i="2"/>
  <c r="H1844" i="2" s="1"/>
  <c r="G1843" i="2"/>
  <c r="H1843" i="2" s="1"/>
  <c r="G1842" i="2"/>
  <c r="H1842" i="2" s="1"/>
  <c r="G1841" i="2"/>
  <c r="H1841" i="2" s="1"/>
  <c r="G1840" i="2"/>
  <c r="H1840" i="2" s="1"/>
  <c r="G1839" i="2"/>
  <c r="H1839" i="2" s="1"/>
  <c r="G1838" i="2"/>
  <c r="H1838" i="2" s="1"/>
  <c r="G1837" i="2"/>
  <c r="H1837" i="2" s="1"/>
  <c r="G1836" i="2"/>
  <c r="H1836" i="2" s="1"/>
  <c r="G1835" i="2"/>
  <c r="H1835" i="2" s="1"/>
  <c r="G1834" i="2"/>
  <c r="H1834" i="2" s="1"/>
  <c r="G1833" i="2"/>
  <c r="H1833" i="2" s="1"/>
  <c r="G1832" i="2"/>
  <c r="H1832" i="2" s="1"/>
  <c r="G1831" i="2"/>
  <c r="H1831" i="2" s="1"/>
  <c r="G1830" i="2"/>
  <c r="H1830" i="2" s="1"/>
  <c r="G1829" i="2"/>
  <c r="H1829" i="2" s="1"/>
  <c r="G1828" i="2"/>
  <c r="H1828" i="2" s="1"/>
  <c r="G1827" i="2"/>
  <c r="H1827" i="2" s="1"/>
  <c r="G1826" i="2"/>
  <c r="H1826" i="2" s="1"/>
  <c r="G1825" i="2"/>
  <c r="H1825" i="2" s="1"/>
  <c r="G1824" i="2"/>
  <c r="H1824" i="2" s="1"/>
  <c r="G1823" i="2"/>
  <c r="H1823" i="2" s="1"/>
  <c r="G1822" i="2"/>
  <c r="H1822" i="2" s="1"/>
  <c r="G1821" i="2"/>
  <c r="H1821" i="2" s="1"/>
  <c r="G1820" i="2"/>
  <c r="H1820" i="2" s="1"/>
  <c r="G1819" i="2"/>
  <c r="H1819" i="2" s="1"/>
  <c r="G1818" i="2"/>
  <c r="H1818" i="2" s="1"/>
  <c r="G1817" i="2"/>
  <c r="H1817" i="2" s="1"/>
  <c r="G1816" i="2"/>
  <c r="H1816" i="2" s="1"/>
  <c r="G1815" i="2"/>
  <c r="H1815" i="2" s="1"/>
  <c r="G1814" i="2"/>
  <c r="H1814" i="2" s="1"/>
  <c r="G1813" i="2"/>
  <c r="H1813" i="2" s="1"/>
  <c r="G1812" i="2"/>
  <c r="H1812" i="2" s="1"/>
  <c r="G1811" i="2"/>
  <c r="H1811" i="2" s="1"/>
  <c r="G1810" i="2"/>
  <c r="H1810" i="2" s="1"/>
  <c r="G1809" i="2"/>
  <c r="H1809" i="2" s="1"/>
  <c r="G1808" i="2"/>
  <c r="H1808" i="2" s="1"/>
  <c r="G1807" i="2"/>
  <c r="H1807" i="2" s="1"/>
  <c r="G1806" i="2"/>
  <c r="H1806" i="2" s="1"/>
  <c r="G1805" i="2"/>
  <c r="H1805" i="2" s="1"/>
  <c r="G1804" i="2"/>
  <c r="H1804" i="2" s="1"/>
  <c r="G1803" i="2"/>
  <c r="H1803" i="2" s="1"/>
  <c r="G1802" i="2"/>
  <c r="H1802" i="2" s="1"/>
  <c r="G1801" i="2"/>
  <c r="H1801" i="2" s="1"/>
  <c r="G1800" i="2"/>
  <c r="H1800" i="2" s="1"/>
  <c r="G1799" i="2"/>
  <c r="H1799" i="2" s="1"/>
  <c r="G1798" i="2"/>
  <c r="H1798" i="2" s="1"/>
  <c r="G1797" i="2"/>
  <c r="H1797" i="2" s="1"/>
  <c r="G1796" i="2"/>
  <c r="H1796" i="2" s="1"/>
  <c r="G1795" i="2"/>
  <c r="H1795" i="2" s="1"/>
  <c r="G1794" i="2"/>
  <c r="H1794" i="2" s="1"/>
  <c r="G1793" i="2"/>
  <c r="H1793" i="2" s="1"/>
  <c r="G1792" i="2"/>
  <c r="H1792" i="2" s="1"/>
  <c r="G1791" i="2"/>
  <c r="H1791" i="2" s="1"/>
  <c r="G1790" i="2"/>
  <c r="H1790" i="2" s="1"/>
  <c r="G1789" i="2"/>
  <c r="H1789" i="2" s="1"/>
  <c r="G1788" i="2"/>
  <c r="H1788" i="2" s="1"/>
  <c r="G1787" i="2"/>
  <c r="H1787" i="2" s="1"/>
  <c r="G1786" i="2"/>
  <c r="H1786" i="2" s="1"/>
  <c r="G1785" i="2"/>
  <c r="H1785" i="2" s="1"/>
  <c r="G1784" i="2"/>
  <c r="H1784" i="2" s="1"/>
  <c r="G1783" i="2"/>
  <c r="H1783" i="2" s="1"/>
  <c r="G1782" i="2"/>
  <c r="H1782" i="2" s="1"/>
  <c r="G1781" i="2"/>
  <c r="H1781" i="2" s="1"/>
  <c r="G1780" i="2"/>
  <c r="H1780" i="2" s="1"/>
  <c r="G1779" i="2"/>
  <c r="H1779" i="2" s="1"/>
  <c r="G1778" i="2"/>
  <c r="H1778" i="2" s="1"/>
  <c r="G1777" i="2"/>
  <c r="H1777" i="2" s="1"/>
  <c r="G1776" i="2"/>
  <c r="H1776" i="2" s="1"/>
  <c r="G1775" i="2"/>
  <c r="H1775" i="2" s="1"/>
  <c r="G1774" i="2"/>
  <c r="H1774" i="2" s="1"/>
  <c r="G1773" i="2"/>
  <c r="H1773" i="2" s="1"/>
  <c r="G1772" i="2"/>
  <c r="H1772" i="2" s="1"/>
  <c r="G1771" i="2"/>
  <c r="H1771" i="2" s="1"/>
  <c r="G1770" i="2"/>
  <c r="H1770" i="2" s="1"/>
  <c r="G1769" i="2"/>
  <c r="H1769" i="2" s="1"/>
  <c r="G1768" i="2"/>
  <c r="H1768" i="2" s="1"/>
  <c r="G1767" i="2"/>
  <c r="H1767" i="2" s="1"/>
  <c r="G1766" i="2"/>
  <c r="H1766" i="2" s="1"/>
  <c r="G1765" i="2"/>
  <c r="H1765" i="2" s="1"/>
  <c r="G1764" i="2"/>
  <c r="H1764" i="2" s="1"/>
  <c r="G1763" i="2"/>
  <c r="H1763" i="2" s="1"/>
  <c r="G1762" i="2"/>
  <c r="H1762" i="2" s="1"/>
  <c r="G1761" i="2"/>
  <c r="H1761" i="2" s="1"/>
  <c r="G1760" i="2"/>
  <c r="H1760" i="2" s="1"/>
  <c r="G1759" i="2"/>
  <c r="H1759" i="2" s="1"/>
  <c r="G1758" i="2"/>
  <c r="H1758" i="2" s="1"/>
  <c r="G1757" i="2"/>
  <c r="H1757" i="2" s="1"/>
  <c r="G1756" i="2"/>
  <c r="H1756" i="2" s="1"/>
  <c r="G1755" i="2"/>
  <c r="H1755" i="2" s="1"/>
  <c r="G1754" i="2"/>
  <c r="H1754" i="2" s="1"/>
  <c r="G1753" i="2"/>
  <c r="H1753" i="2" s="1"/>
  <c r="G1752" i="2"/>
  <c r="H1752" i="2" s="1"/>
  <c r="G1751" i="2"/>
  <c r="H1751" i="2" s="1"/>
  <c r="G1750" i="2"/>
  <c r="H1750" i="2" s="1"/>
  <c r="G1749" i="2"/>
  <c r="H1749" i="2" s="1"/>
  <c r="G1748" i="2"/>
  <c r="H1748" i="2" s="1"/>
  <c r="G1747" i="2"/>
  <c r="H1747" i="2" s="1"/>
  <c r="G1746" i="2"/>
  <c r="H1746" i="2" s="1"/>
  <c r="G1745" i="2"/>
  <c r="H1745" i="2" s="1"/>
  <c r="G1744" i="2"/>
  <c r="H1744" i="2" s="1"/>
  <c r="G1743" i="2"/>
  <c r="H1743" i="2" s="1"/>
  <c r="G1742" i="2"/>
  <c r="H1742" i="2" s="1"/>
  <c r="G1741" i="2"/>
  <c r="H1741" i="2" s="1"/>
  <c r="G1740" i="2"/>
  <c r="H1740" i="2" s="1"/>
  <c r="G1739" i="2"/>
  <c r="H1739" i="2" s="1"/>
  <c r="G1738" i="2"/>
  <c r="H1738" i="2" s="1"/>
  <c r="G1737" i="2"/>
  <c r="H1737" i="2" s="1"/>
  <c r="G1736" i="2"/>
  <c r="H1736" i="2" s="1"/>
  <c r="G1735" i="2"/>
  <c r="H1735" i="2" s="1"/>
  <c r="G1734" i="2"/>
  <c r="H1734" i="2" s="1"/>
  <c r="G1733" i="2"/>
  <c r="H1733" i="2" s="1"/>
  <c r="G1732" i="2"/>
  <c r="H1732" i="2" s="1"/>
  <c r="G1731" i="2"/>
  <c r="H1731" i="2" s="1"/>
  <c r="G1730" i="2"/>
  <c r="H1730" i="2" s="1"/>
  <c r="G1729" i="2"/>
  <c r="H1729" i="2" s="1"/>
  <c r="G1728" i="2"/>
  <c r="H1728" i="2" s="1"/>
  <c r="G1727" i="2"/>
  <c r="H1727" i="2" s="1"/>
  <c r="G1726" i="2"/>
  <c r="H1726" i="2" s="1"/>
  <c r="G1725" i="2"/>
  <c r="H1725" i="2" s="1"/>
  <c r="G1724" i="2"/>
  <c r="H1724" i="2" s="1"/>
  <c r="G1723" i="2"/>
  <c r="H1723" i="2" s="1"/>
  <c r="G1722" i="2"/>
  <c r="H1722" i="2" s="1"/>
  <c r="G1721" i="2"/>
  <c r="H1721" i="2" s="1"/>
  <c r="G1720" i="2"/>
  <c r="H1720" i="2" s="1"/>
  <c r="G1719" i="2"/>
  <c r="H1719" i="2" s="1"/>
  <c r="G1718" i="2"/>
  <c r="H1718" i="2" s="1"/>
  <c r="G1717" i="2"/>
  <c r="H1717" i="2" s="1"/>
  <c r="G1716" i="2"/>
  <c r="H1716" i="2" s="1"/>
  <c r="G1715" i="2"/>
  <c r="H1715" i="2" s="1"/>
  <c r="G1714" i="2"/>
  <c r="H1714" i="2" s="1"/>
  <c r="G1713" i="2"/>
  <c r="H1713" i="2" s="1"/>
  <c r="G1712" i="2"/>
  <c r="H1712" i="2" s="1"/>
  <c r="G1711" i="2"/>
  <c r="H1711" i="2" s="1"/>
  <c r="G1710" i="2"/>
  <c r="H1710" i="2" s="1"/>
  <c r="G1709" i="2"/>
  <c r="H1709" i="2" s="1"/>
  <c r="G1708" i="2"/>
  <c r="H1708" i="2" s="1"/>
  <c r="G1707" i="2"/>
  <c r="H1707" i="2" s="1"/>
  <c r="G1706" i="2"/>
  <c r="H1706" i="2" s="1"/>
  <c r="G1705" i="2"/>
  <c r="H1705" i="2" s="1"/>
  <c r="G1704" i="2"/>
  <c r="H1704" i="2" s="1"/>
  <c r="G1703" i="2"/>
  <c r="H1703" i="2" s="1"/>
  <c r="G1702" i="2"/>
  <c r="H1702" i="2" s="1"/>
  <c r="G1701" i="2"/>
  <c r="H1701" i="2" s="1"/>
  <c r="G1700" i="2"/>
  <c r="H1700" i="2" s="1"/>
  <c r="G1699" i="2"/>
  <c r="H1699" i="2" s="1"/>
  <c r="G1698" i="2"/>
  <c r="H1698" i="2" s="1"/>
  <c r="G1697" i="2"/>
  <c r="H1697" i="2" s="1"/>
  <c r="G1696" i="2"/>
  <c r="H1696" i="2" s="1"/>
  <c r="G1695" i="2"/>
  <c r="H1695" i="2" s="1"/>
  <c r="G1694" i="2"/>
  <c r="H1694" i="2" s="1"/>
  <c r="G1693" i="2"/>
  <c r="H1693" i="2" s="1"/>
  <c r="G1692" i="2"/>
  <c r="H1692" i="2" s="1"/>
  <c r="G1691" i="2"/>
  <c r="H1691" i="2" s="1"/>
  <c r="G1690" i="2"/>
  <c r="H1690" i="2" s="1"/>
  <c r="G1689" i="2"/>
  <c r="H1689" i="2" s="1"/>
  <c r="G1688" i="2"/>
  <c r="H1688" i="2" s="1"/>
  <c r="G1687" i="2"/>
  <c r="H1687" i="2" s="1"/>
  <c r="G1686" i="2"/>
  <c r="H1686" i="2" s="1"/>
  <c r="G1685" i="2"/>
  <c r="H1685" i="2" s="1"/>
  <c r="G1684" i="2"/>
  <c r="H1684" i="2" s="1"/>
  <c r="G1683" i="2"/>
  <c r="H1683" i="2" s="1"/>
  <c r="G1682" i="2"/>
  <c r="H1682" i="2" s="1"/>
  <c r="G1681" i="2"/>
  <c r="H1681" i="2" s="1"/>
  <c r="G1680" i="2"/>
  <c r="H1680" i="2" s="1"/>
  <c r="G1679" i="2"/>
  <c r="H1679" i="2" s="1"/>
  <c r="G1678" i="2"/>
  <c r="H1678" i="2" s="1"/>
  <c r="G1677" i="2"/>
  <c r="H1677" i="2" s="1"/>
  <c r="G1676" i="2"/>
  <c r="H1676" i="2" s="1"/>
  <c r="G1675" i="2"/>
  <c r="H1675" i="2" s="1"/>
  <c r="G1674" i="2"/>
  <c r="H1674" i="2" s="1"/>
  <c r="G1673" i="2"/>
  <c r="H1673" i="2" s="1"/>
  <c r="G1672" i="2"/>
  <c r="H1672" i="2" s="1"/>
  <c r="G1671" i="2"/>
  <c r="H1671" i="2" s="1"/>
  <c r="G1670" i="2"/>
  <c r="H1670" i="2" s="1"/>
  <c r="G1669" i="2"/>
  <c r="H1669" i="2" s="1"/>
  <c r="G1668" i="2"/>
  <c r="H1668" i="2" s="1"/>
  <c r="G1667" i="2"/>
  <c r="H1667" i="2" s="1"/>
  <c r="G1666" i="2"/>
  <c r="H1666" i="2" s="1"/>
  <c r="G1665" i="2"/>
  <c r="H1665" i="2" s="1"/>
  <c r="G1664" i="2"/>
  <c r="H1664" i="2" s="1"/>
  <c r="G1663" i="2"/>
  <c r="H1663" i="2" s="1"/>
  <c r="G1662" i="2"/>
  <c r="H1662" i="2" s="1"/>
  <c r="G1661" i="2"/>
  <c r="H1661" i="2" s="1"/>
  <c r="G1660" i="2"/>
  <c r="H1660" i="2" s="1"/>
  <c r="G1659" i="2"/>
  <c r="H1659" i="2" s="1"/>
  <c r="G1658" i="2"/>
  <c r="H1658" i="2" s="1"/>
  <c r="G1657" i="2"/>
  <c r="H1657" i="2" s="1"/>
  <c r="G1656" i="2"/>
  <c r="H1656" i="2" s="1"/>
  <c r="G1655" i="2"/>
  <c r="H1655" i="2" s="1"/>
  <c r="G1654" i="2"/>
  <c r="H1654" i="2" s="1"/>
  <c r="G1653" i="2"/>
  <c r="H1653" i="2" s="1"/>
  <c r="G1652" i="2"/>
  <c r="H1652" i="2" s="1"/>
  <c r="G1651" i="2"/>
  <c r="H1651" i="2" s="1"/>
  <c r="G1650" i="2"/>
  <c r="H1650" i="2" s="1"/>
  <c r="G1649" i="2"/>
  <c r="H1649" i="2" s="1"/>
  <c r="G1648" i="2"/>
  <c r="H1648" i="2" s="1"/>
  <c r="G1647" i="2"/>
  <c r="H1647" i="2" s="1"/>
  <c r="G1646" i="2"/>
  <c r="H1646" i="2" s="1"/>
  <c r="G1645" i="2"/>
  <c r="H1645" i="2" s="1"/>
  <c r="G1644" i="2"/>
  <c r="H1644" i="2" s="1"/>
  <c r="G1643" i="2"/>
  <c r="H1643" i="2" s="1"/>
  <c r="G1642" i="2"/>
  <c r="H1642" i="2" s="1"/>
  <c r="G1641" i="2"/>
  <c r="H1641" i="2" s="1"/>
  <c r="G1640" i="2"/>
  <c r="H1640" i="2" s="1"/>
  <c r="G1639" i="2"/>
  <c r="H1639" i="2" s="1"/>
  <c r="G1638" i="2"/>
  <c r="H1638" i="2" s="1"/>
  <c r="G1637" i="2"/>
  <c r="H1637" i="2" s="1"/>
  <c r="G1636" i="2"/>
  <c r="H1636" i="2" s="1"/>
  <c r="G1635" i="2"/>
  <c r="H1635" i="2" s="1"/>
  <c r="G1634" i="2"/>
  <c r="H1634" i="2" s="1"/>
  <c r="G1633" i="2"/>
  <c r="H1633" i="2" s="1"/>
  <c r="G1632" i="2"/>
  <c r="H1632" i="2" s="1"/>
  <c r="G1631" i="2"/>
  <c r="H1631" i="2" s="1"/>
  <c r="G1630" i="2"/>
  <c r="H1630" i="2" s="1"/>
  <c r="G1629" i="2"/>
  <c r="H1629" i="2" s="1"/>
  <c r="G1628" i="2"/>
  <c r="H1628" i="2" s="1"/>
  <c r="G1627" i="2"/>
  <c r="H1627" i="2" s="1"/>
  <c r="G1626" i="2"/>
  <c r="H1626" i="2" s="1"/>
  <c r="G1625" i="2"/>
  <c r="H1625" i="2" s="1"/>
  <c r="G1624" i="2"/>
  <c r="H1624" i="2" s="1"/>
  <c r="G1623" i="2"/>
  <c r="H1623" i="2" s="1"/>
  <c r="G1622" i="2"/>
  <c r="H1622" i="2" s="1"/>
  <c r="G1621" i="2"/>
  <c r="H1621" i="2" s="1"/>
  <c r="G1620" i="2"/>
  <c r="H1620" i="2" s="1"/>
  <c r="G1619" i="2"/>
  <c r="H1619" i="2" s="1"/>
  <c r="G1618" i="2"/>
  <c r="H1618" i="2" s="1"/>
  <c r="G1617" i="2"/>
  <c r="H1617" i="2" s="1"/>
  <c r="G1616" i="2"/>
  <c r="H1616" i="2" s="1"/>
  <c r="G1615" i="2"/>
  <c r="H1615" i="2" s="1"/>
  <c r="G1614" i="2"/>
  <c r="H1614" i="2" s="1"/>
  <c r="G1613" i="2"/>
  <c r="H1613" i="2" s="1"/>
  <c r="G1612" i="2"/>
  <c r="H1612" i="2" s="1"/>
  <c r="G1611" i="2"/>
  <c r="H1611" i="2" s="1"/>
  <c r="G1610" i="2"/>
  <c r="H1610" i="2" s="1"/>
  <c r="G1609" i="2"/>
  <c r="H1609" i="2" s="1"/>
  <c r="G1608" i="2"/>
  <c r="H1608" i="2" s="1"/>
  <c r="G1607" i="2"/>
  <c r="H1607" i="2" s="1"/>
  <c r="G1606" i="2"/>
  <c r="H1606" i="2" s="1"/>
  <c r="G1605" i="2"/>
  <c r="H1605" i="2" s="1"/>
  <c r="G1604" i="2"/>
  <c r="H1604" i="2" s="1"/>
  <c r="G1603" i="2"/>
  <c r="H1603" i="2" s="1"/>
  <c r="G1602" i="2"/>
  <c r="H1602" i="2" s="1"/>
  <c r="G1601" i="2"/>
  <c r="H1601" i="2" s="1"/>
  <c r="G1600" i="2"/>
  <c r="H1600" i="2" s="1"/>
  <c r="G1599" i="2"/>
  <c r="H1599" i="2" s="1"/>
  <c r="G1598" i="2"/>
  <c r="H1598" i="2" s="1"/>
  <c r="G1597" i="2"/>
  <c r="H1597" i="2" s="1"/>
  <c r="G1596" i="2"/>
  <c r="H1596" i="2" s="1"/>
  <c r="G1595" i="2"/>
  <c r="H1595" i="2" s="1"/>
  <c r="G1594" i="2"/>
  <c r="H1594" i="2" s="1"/>
  <c r="G1593" i="2"/>
  <c r="H1593" i="2" s="1"/>
  <c r="G1592" i="2"/>
  <c r="H1592" i="2" s="1"/>
  <c r="G1591" i="2"/>
  <c r="H1591" i="2" s="1"/>
  <c r="G1590" i="2"/>
  <c r="H1590" i="2" s="1"/>
  <c r="G1589" i="2"/>
  <c r="H1589" i="2" s="1"/>
  <c r="G1588" i="2"/>
  <c r="H1588" i="2" s="1"/>
  <c r="G1587" i="2"/>
  <c r="H1587" i="2" s="1"/>
  <c r="G1586" i="2"/>
  <c r="H1586" i="2" s="1"/>
  <c r="G1585" i="2"/>
  <c r="H1585" i="2" s="1"/>
  <c r="G1584" i="2"/>
  <c r="H1584" i="2" s="1"/>
  <c r="G1583" i="2"/>
  <c r="H1583" i="2" s="1"/>
  <c r="G1582" i="2"/>
  <c r="H1582" i="2" s="1"/>
  <c r="G1581" i="2"/>
  <c r="H1581" i="2" s="1"/>
  <c r="G1580" i="2"/>
  <c r="H1580" i="2" s="1"/>
  <c r="G1579" i="2"/>
  <c r="H1579" i="2" s="1"/>
  <c r="G1578" i="2"/>
  <c r="H1578" i="2" s="1"/>
  <c r="G1577" i="2"/>
  <c r="H1577" i="2" s="1"/>
  <c r="G1576" i="2"/>
  <c r="H1576" i="2" s="1"/>
  <c r="G1575" i="2"/>
  <c r="H1575" i="2" s="1"/>
  <c r="G1574" i="2"/>
  <c r="H1574" i="2" s="1"/>
  <c r="G1573" i="2"/>
  <c r="H1573" i="2" s="1"/>
  <c r="G1572" i="2"/>
  <c r="H1572" i="2" s="1"/>
  <c r="G1571" i="2"/>
  <c r="H1571" i="2" s="1"/>
  <c r="G1570" i="2"/>
  <c r="H1570" i="2" s="1"/>
  <c r="G1569" i="2"/>
  <c r="H1569" i="2" s="1"/>
  <c r="G1568" i="2"/>
  <c r="H1568" i="2" s="1"/>
  <c r="G1567" i="2"/>
  <c r="H1567" i="2" s="1"/>
  <c r="G1566" i="2"/>
  <c r="H1566" i="2" s="1"/>
  <c r="G1565" i="2"/>
  <c r="H1565" i="2" s="1"/>
  <c r="G1564" i="2"/>
  <c r="H1564" i="2" s="1"/>
  <c r="G1563" i="2"/>
  <c r="H1563" i="2" s="1"/>
  <c r="G1562" i="2"/>
  <c r="H1562" i="2" s="1"/>
  <c r="G1561" i="2"/>
  <c r="H1561" i="2" s="1"/>
  <c r="G1560" i="2"/>
  <c r="H1560" i="2" s="1"/>
  <c r="G1559" i="2"/>
  <c r="H1559" i="2" s="1"/>
  <c r="G1558" i="2"/>
  <c r="H1558" i="2" s="1"/>
  <c r="G1557" i="2"/>
  <c r="H1557" i="2" s="1"/>
  <c r="G1556" i="2"/>
  <c r="H1556" i="2" s="1"/>
  <c r="G1555" i="2"/>
  <c r="H1555" i="2" s="1"/>
  <c r="G1554" i="2"/>
  <c r="H1554" i="2" s="1"/>
  <c r="G1553" i="2"/>
  <c r="H1553" i="2" s="1"/>
  <c r="G1552" i="2"/>
  <c r="H1552" i="2" s="1"/>
  <c r="G1551" i="2"/>
  <c r="H1551" i="2" s="1"/>
  <c r="G1550" i="2"/>
  <c r="H1550" i="2" s="1"/>
  <c r="G1549" i="2"/>
  <c r="H1549" i="2" s="1"/>
  <c r="G1548" i="2"/>
  <c r="H1548" i="2" s="1"/>
  <c r="G1547" i="2"/>
  <c r="H1547" i="2" s="1"/>
  <c r="G1546" i="2"/>
  <c r="H1546" i="2" s="1"/>
  <c r="G1545" i="2"/>
  <c r="H1545" i="2" s="1"/>
  <c r="G1544" i="2"/>
  <c r="H1544" i="2" s="1"/>
  <c r="G1543" i="2"/>
  <c r="H1543" i="2" s="1"/>
  <c r="G1542" i="2"/>
  <c r="H1542" i="2" s="1"/>
  <c r="G1541" i="2"/>
  <c r="H1541" i="2" s="1"/>
  <c r="G1540" i="2"/>
  <c r="H1540" i="2" s="1"/>
  <c r="G1539" i="2"/>
  <c r="H1539" i="2" s="1"/>
  <c r="G1538" i="2"/>
  <c r="H1538" i="2" s="1"/>
  <c r="G1537" i="2"/>
  <c r="H1537" i="2" s="1"/>
  <c r="G1536" i="2"/>
  <c r="H1536" i="2" s="1"/>
  <c r="G1535" i="2"/>
  <c r="H1535" i="2" s="1"/>
  <c r="G1534" i="2"/>
  <c r="H1534" i="2" s="1"/>
  <c r="G1533" i="2"/>
  <c r="H1533" i="2" s="1"/>
  <c r="G1532" i="2"/>
  <c r="H1532" i="2" s="1"/>
  <c r="G1531" i="2"/>
  <c r="H1531" i="2" s="1"/>
  <c r="G1530" i="2"/>
  <c r="H1530" i="2" s="1"/>
  <c r="G1529" i="2"/>
  <c r="H1529" i="2" s="1"/>
  <c r="G1528" i="2"/>
  <c r="H1528" i="2" s="1"/>
  <c r="G1527" i="2"/>
  <c r="H1527" i="2" s="1"/>
  <c r="G1526" i="2"/>
  <c r="H1526" i="2" s="1"/>
  <c r="G1525" i="2"/>
  <c r="H1525" i="2" s="1"/>
  <c r="G1524" i="2"/>
  <c r="H1524" i="2" s="1"/>
  <c r="G1523" i="2"/>
  <c r="H1523" i="2" s="1"/>
  <c r="G1522" i="2"/>
  <c r="H1522" i="2" s="1"/>
  <c r="G1521" i="2"/>
  <c r="H1521" i="2" s="1"/>
  <c r="G1520" i="2"/>
  <c r="H1520" i="2" s="1"/>
  <c r="G1519" i="2"/>
  <c r="H1519" i="2" s="1"/>
  <c r="G1518" i="2"/>
  <c r="H1518" i="2" s="1"/>
  <c r="G1517" i="2"/>
  <c r="H1517" i="2" s="1"/>
  <c r="G1516" i="2"/>
  <c r="H1516" i="2" s="1"/>
  <c r="G1515" i="2"/>
  <c r="H1515" i="2" s="1"/>
  <c r="G1514" i="2"/>
  <c r="H1514" i="2" s="1"/>
  <c r="G1513" i="2"/>
  <c r="H1513" i="2" s="1"/>
  <c r="G1512" i="2"/>
  <c r="H1512" i="2" s="1"/>
  <c r="G1511" i="2"/>
  <c r="H1511" i="2" s="1"/>
  <c r="G1510" i="2"/>
  <c r="H1510" i="2" s="1"/>
  <c r="G1509" i="2"/>
  <c r="H1509" i="2" s="1"/>
  <c r="G1508" i="2"/>
  <c r="H1508" i="2" s="1"/>
  <c r="G1507" i="2"/>
  <c r="H1507" i="2" s="1"/>
  <c r="G1506" i="2"/>
  <c r="H1506" i="2" s="1"/>
  <c r="G1505" i="2"/>
  <c r="H1505" i="2" s="1"/>
  <c r="G1504" i="2"/>
  <c r="H1504" i="2" s="1"/>
  <c r="G1503" i="2"/>
  <c r="H1503" i="2" s="1"/>
  <c r="G1502" i="2"/>
  <c r="H1502" i="2" s="1"/>
  <c r="G1501" i="2"/>
  <c r="H1501" i="2" s="1"/>
  <c r="G1500" i="2"/>
  <c r="H1500" i="2" s="1"/>
  <c r="G1499" i="2"/>
  <c r="H1499" i="2" s="1"/>
  <c r="G1498" i="2"/>
  <c r="H1498" i="2" s="1"/>
  <c r="G1497" i="2"/>
  <c r="H1497" i="2" s="1"/>
  <c r="G1496" i="2"/>
  <c r="H1496" i="2" s="1"/>
  <c r="G1495" i="2"/>
  <c r="H1495" i="2" s="1"/>
  <c r="G1494" i="2"/>
  <c r="H1494" i="2" s="1"/>
  <c r="G1493" i="2"/>
  <c r="H1493" i="2" s="1"/>
  <c r="G1492" i="2"/>
  <c r="H1492" i="2" s="1"/>
  <c r="G1491" i="2"/>
  <c r="H1491" i="2" s="1"/>
  <c r="G1490" i="2"/>
  <c r="H1490" i="2" s="1"/>
  <c r="G1489" i="2"/>
  <c r="H1489" i="2" s="1"/>
  <c r="G1488" i="2"/>
  <c r="H1488" i="2" s="1"/>
  <c r="G1487" i="2"/>
  <c r="H1487" i="2" s="1"/>
  <c r="G1486" i="2"/>
  <c r="H1486" i="2" s="1"/>
  <c r="G1485" i="2"/>
  <c r="H1485" i="2" s="1"/>
  <c r="G1484" i="2"/>
  <c r="H1484" i="2" s="1"/>
  <c r="G1483" i="2"/>
  <c r="H1483" i="2" s="1"/>
  <c r="G1482" i="2"/>
  <c r="H1482" i="2" s="1"/>
  <c r="G1481" i="2"/>
  <c r="H1481" i="2" s="1"/>
  <c r="G1480" i="2"/>
  <c r="H1480" i="2" s="1"/>
  <c r="G1479" i="2"/>
  <c r="H1479" i="2" s="1"/>
  <c r="G1478" i="2"/>
  <c r="H1478" i="2" s="1"/>
  <c r="G1477" i="2"/>
  <c r="H1477" i="2" s="1"/>
  <c r="G1476" i="2"/>
  <c r="H1476" i="2" s="1"/>
  <c r="G1475" i="2"/>
  <c r="H1475" i="2" s="1"/>
  <c r="G1474" i="2"/>
  <c r="H1474" i="2" s="1"/>
  <c r="G1473" i="2"/>
  <c r="H1473" i="2" s="1"/>
  <c r="G1472" i="2"/>
  <c r="H1472" i="2" s="1"/>
  <c r="G1471" i="2"/>
  <c r="H1471" i="2" s="1"/>
  <c r="G1470" i="2"/>
  <c r="H1470" i="2" s="1"/>
  <c r="G1469" i="2"/>
  <c r="H1469" i="2" s="1"/>
  <c r="G1468" i="2"/>
  <c r="H1468" i="2" s="1"/>
  <c r="G1467" i="2"/>
  <c r="H1467" i="2" s="1"/>
  <c r="G1466" i="2"/>
  <c r="H1466" i="2" s="1"/>
  <c r="G1465" i="2"/>
  <c r="H1465" i="2" s="1"/>
  <c r="G1464" i="2"/>
  <c r="H1464" i="2" s="1"/>
  <c r="G1463" i="2"/>
  <c r="H1463" i="2" s="1"/>
  <c r="G1462" i="2"/>
  <c r="H1462" i="2" s="1"/>
  <c r="G1461" i="2"/>
  <c r="H1461" i="2" s="1"/>
  <c r="G1460" i="2"/>
  <c r="H1460" i="2" s="1"/>
  <c r="G1459" i="2"/>
  <c r="H1459" i="2" s="1"/>
  <c r="G1458" i="2"/>
  <c r="H1458" i="2" s="1"/>
  <c r="G1457" i="2"/>
  <c r="H1457" i="2" s="1"/>
  <c r="G1456" i="2"/>
  <c r="H1456" i="2" s="1"/>
  <c r="G1455" i="2"/>
  <c r="H1455" i="2" s="1"/>
  <c r="G1454" i="2"/>
  <c r="H1454" i="2" s="1"/>
  <c r="G1453" i="2"/>
  <c r="H1453" i="2" s="1"/>
  <c r="G1452" i="2"/>
  <c r="H1452" i="2" s="1"/>
  <c r="G1451" i="2"/>
  <c r="H1451" i="2" s="1"/>
  <c r="G1450" i="2"/>
  <c r="H1450" i="2" s="1"/>
  <c r="G1449" i="2"/>
  <c r="H1449" i="2" s="1"/>
  <c r="G1448" i="2"/>
  <c r="H1448" i="2" s="1"/>
  <c r="G1447" i="2"/>
  <c r="H1447" i="2" s="1"/>
  <c r="G1446" i="2"/>
  <c r="H1446" i="2" s="1"/>
  <c r="G1445" i="2"/>
  <c r="H1445" i="2" s="1"/>
  <c r="G1444" i="2"/>
  <c r="H1444" i="2" s="1"/>
  <c r="G1443" i="2"/>
  <c r="H1443" i="2" s="1"/>
  <c r="G1442" i="2"/>
  <c r="H1442" i="2" s="1"/>
  <c r="G1441" i="2"/>
  <c r="H1441" i="2" s="1"/>
  <c r="G1440" i="2"/>
  <c r="H1440" i="2" s="1"/>
  <c r="G1439" i="2"/>
  <c r="H1439" i="2" s="1"/>
  <c r="G1438" i="2"/>
  <c r="H1438" i="2" s="1"/>
  <c r="G1437" i="2"/>
  <c r="H1437" i="2" s="1"/>
  <c r="G1436" i="2"/>
  <c r="H1436" i="2" s="1"/>
  <c r="G1435" i="2"/>
  <c r="H1435" i="2" s="1"/>
  <c r="G1434" i="2"/>
  <c r="H1434" i="2" s="1"/>
  <c r="G1433" i="2"/>
  <c r="H1433" i="2" s="1"/>
  <c r="G1432" i="2"/>
  <c r="H1432" i="2" s="1"/>
  <c r="G1431" i="2"/>
  <c r="H1431" i="2" s="1"/>
  <c r="G1430" i="2"/>
  <c r="H1430" i="2" s="1"/>
  <c r="G1429" i="2"/>
  <c r="H1429" i="2" s="1"/>
  <c r="G1428" i="2"/>
  <c r="H1428" i="2" s="1"/>
  <c r="G1427" i="2"/>
  <c r="H1427" i="2" s="1"/>
  <c r="G1426" i="2"/>
  <c r="H1426" i="2" s="1"/>
  <c r="G1425" i="2"/>
  <c r="H1425" i="2" s="1"/>
  <c r="G1424" i="2"/>
  <c r="H1424" i="2" s="1"/>
  <c r="G1423" i="2"/>
  <c r="H1423" i="2" s="1"/>
  <c r="G1422" i="2"/>
  <c r="H1422" i="2" s="1"/>
  <c r="G1421" i="2"/>
  <c r="H1421" i="2" s="1"/>
  <c r="G1420" i="2"/>
  <c r="H1420" i="2" s="1"/>
  <c r="G1419" i="2"/>
  <c r="H1419" i="2" s="1"/>
  <c r="G1418" i="2"/>
  <c r="H1418" i="2" s="1"/>
  <c r="G1417" i="2"/>
  <c r="H1417" i="2" s="1"/>
  <c r="G1416" i="2"/>
  <c r="H1416" i="2" s="1"/>
  <c r="G1415" i="2"/>
  <c r="H1415" i="2" s="1"/>
  <c r="G1414" i="2"/>
  <c r="H1414" i="2" s="1"/>
  <c r="G1413" i="2"/>
  <c r="H1413" i="2" s="1"/>
  <c r="G1412" i="2"/>
  <c r="H1412" i="2" s="1"/>
  <c r="G1411" i="2"/>
  <c r="H1411" i="2" s="1"/>
  <c r="G1410" i="2"/>
  <c r="H1410" i="2" s="1"/>
  <c r="G1409" i="2"/>
  <c r="H1409" i="2" s="1"/>
  <c r="G1408" i="2"/>
  <c r="H1408" i="2" s="1"/>
  <c r="G1407" i="2"/>
  <c r="H1407" i="2" s="1"/>
  <c r="G1406" i="2"/>
  <c r="H1406" i="2" s="1"/>
  <c r="G1405" i="2"/>
  <c r="H1405" i="2" s="1"/>
  <c r="G1404" i="2"/>
  <c r="H1404" i="2" s="1"/>
  <c r="G1403" i="2"/>
  <c r="H1403" i="2" s="1"/>
  <c r="G1402" i="2"/>
  <c r="H1402" i="2" s="1"/>
  <c r="G1401" i="2"/>
  <c r="H1401" i="2" s="1"/>
  <c r="G1400" i="2"/>
  <c r="H1400" i="2" s="1"/>
  <c r="G1399" i="2"/>
  <c r="H1399" i="2" s="1"/>
  <c r="G1398" i="2"/>
  <c r="H1398" i="2" s="1"/>
  <c r="G1397" i="2"/>
  <c r="H1397" i="2" s="1"/>
  <c r="G1396" i="2"/>
  <c r="H1396" i="2" s="1"/>
  <c r="G1395" i="2"/>
  <c r="H1395" i="2" s="1"/>
  <c r="G1394" i="2"/>
  <c r="H1394" i="2" s="1"/>
  <c r="G1393" i="2"/>
  <c r="H1393" i="2" s="1"/>
  <c r="G1392" i="2"/>
  <c r="H1392" i="2" s="1"/>
  <c r="G1391" i="2"/>
  <c r="H1391" i="2" s="1"/>
  <c r="G1390" i="2"/>
  <c r="H1390" i="2" s="1"/>
  <c r="G1389" i="2"/>
  <c r="H1389" i="2" s="1"/>
  <c r="G1388" i="2"/>
  <c r="H1388" i="2" s="1"/>
  <c r="G1387" i="2"/>
  <c r="H1387" i="2" s="1"/>
  <c r="G1386" i="2"/>
  <c r="H1386" i="2" s="1"/>
  <c r="G1385" i="2"/>
  <c r="H1385" i="2" s="1"/>
  <c r="G1384" i="2"/>
  <c r="H1384" i="2" s="1"/>
  <c r="G1383" i="2"/>
  <c r="H1383" i="2" s="1"/>
  <c r="G1382" i="2"/>
  <c r="H1382" i="2" s="1"/>
  <c r="G1381" i="2"/>
  <c r="H1381" i="2" s="1"/>
  <c r="G1380" i="2"/>
  <c r="H1380" i="2" s="1"/>
  <c r="G1379" i="2"/>
  <c r="H1379" i="2" s="1"/>
  <c r="G1378" i="2"/>
  <c r="H1378" i="2" s="1"/>
  <c r="G1377" i="2"/>
  <c r="H1377" i="2" s="1"/>
  <c r="G1376" i="2"/>
  <c r="H1376" i="2" s="1"/>
  <c r="G1375" i="2"/>
  <c r="H1375" i="2" s="1"/>
  <c r="G1374" i="2"/>
  <c r="H1374" i="2" s="1"/>
  <c r="G1373" i="2"/>
  <c r="H1373" i="2" s="1"/>
  <c r="G1372" i="2"/>
  <c r="H1372" i="2" s="1"/>
  <c r="G1371" i="2"/>
  <c r="H1371" i="2" s="1"/>
  <c r="G1370" i="2"/>
  <c r="H1370" i="2" s="1"/>
  <c r="G1369" i="2"/>
  <c r="H1369" i="2" s="1"/>
  <c r="G1368" i="2"/>
  <c r="H1368" i="2" s="1"/>
  <c r="G1367" i="2"/>
  <c r="H1367" i="2" s="1"/>
  <c r="G1366" i="2"/>
  <c r="H1366" i="2" s="1"/>
  <c r="G1365" i="2"/>
  <c r="H1365" i="2" s="1"/>
  <c r="G1364" i="2"/>
  <c r="H1364" i="2" s="1"/>
  <c r="G1363" i="2"/>
  <c r="H1363" i="2" s="1"/>
  <c r="G1362" i="2"/>
  <c r="H1362" i="2" s="1"/>
  <c r="G1361" i="2"/>
  <c r="H1361" i="2" s="1"/>
  <c r="G1360" i="2"/>
  <c r="H1360" i="2" s="1"/>
  <c r="G1359" i="2"/>
  <c r="H1359" i="2" s="1"/>
  <c r="G1358" i="2"/>
  <c r="H1358" i="2" s="1"/>
  <c r="G1357" i="2"/>
  <c r="H1357" i="2" s="1"/>
  <c r="G1356" i="2"/>
  <c r="H1356" i="2" s="1"/>
  <c r="G1355" i="2"/>
  <c r="H1355" i="2" s="1"/>
  <c r="G1354" i="2"/>
  <c r="H1354" i="2" s="1"/>
  <c r="G1353" i="2"/>
  <c r="H1353" i="2" s="1"/>
  <c r="G1352" i="2"/>
  <c r="H1352" i="2" s="1"/>
  <c r="G1351" i="2"/>
  <c r="H1351" i="2" s="1"/>
  <c r="G1350" i="2"/>
  <c r="H1350" i="2" s="1"/>
  <c r="G1349" i="2"/>
  <c r="H1349" i="2" s="1"/>
  <c r="G1348" i="2"/>
  <c r="H1348" i="2" s="1"/>
  <c r="G1347" i="2"/>
  <c r="H1347" i="2" s="1"/>
  <c r="G1346" i="2"/>
  <c r="H1346" i="2" s="1"/>
  <c r="G1345" i="2"/>
  <c r="H1345" i="2" s="1"/>
  <c r="G1344" i="2"/>
  <c r="H1344" i="2" s="1"/>
  <c r="G1343" i="2"/>
  <c r="H1343" i="2" s="1"/>
  <c r="G1342" i="2"/>
  <c r="H1342" i="2" s="1"/>
  <c r="G1341" i="2"/>
  <c r="H1341" i="2" s="1"/>
  <c r="G1340" i="2"/>
  <c r="H1340" i="2" s="1"/>
  <c r="G1339" i="2"/>
  <c r="H1339" i="2" s="1"/>
  <c r="G1338" i="2"/>
  <c r="H1338" i="2" s="1"/>
  <c r="G1337" i="2"/>
  <c r="H1337" i="2" s="1"/>
  <c r="G1336" i="2"/>
  <c r="H1336" i="2" s="1"/>
  <c r="G1335" i="2"/>
  <c r="H1335" i="2" s="1"/>
  <c r="G1334" i="2"/>
  <c r="H1334" i="2" s="1"/>
  <c r="G1333" i="2"/>
  <c r="H1333" i="2" s="1"/>
  <c r="G1332" i="2"/>
  <c r="H1332" i="2" s="1"/>
  <c r="G1331" i="2"/>
  <c r="H1331" i="2" s="1"/>
  <c r="G1330" i="2"/>
  <c r="H1330" i="2" s="1"/>
  <c r="G1329" i="2"/>
  <c r="H1329" i="2" s="1"/>
  <c r="G1328" i="2"/>
  <c r="H1328" i="2" s="1"/>
  <c r="G1327" i="2"/>
  <c r="H1327" i="2" s="1"/>
  <c r="G1326" i="2"/>
  <c r="H1326" i="2" s="1"/>
  <c r="G1325" i="2"/>
  <c r="H1325" i="2" s="1"/>
  <c r="G1324" i="2"/>
  <c r="H1324" i="2" s="1"/>
  <c r="G1323" i="2"/>
  <c r="H1323" i="2" s="1"/>
  <c r="G1322" i="2"/>
  <c r="H1322" i="2" s="1"/>
  <c r="G1321" i="2"/>
  <c r="H1321" i="2" s="1"/>
  <c r="G1320" i="2"/>
  <c r="H1320" i="2" s="1"/>
  <c r="G1319" i="2"/>
  <c r="H1319" i="2" s="1"/>
  <c r="G1318" i="2"/>
  <c r="H1318" i="2" s="1"/>
  <c r="G1317" i="2"/>
  <c r="H1317" i="2" s="1"/>
  <c r="G1316" i="2"/>
  <c r="H1316" i="2" s="1"/>
  <c r="G1315" i="2"/>
  <c r="H1315" i="2" s="1"/>
  <c r="G1314" i="2"/>
  <c r="H1314" i="2" s="1"/>
  <c r="G1313" i="2"/>
  <c r="H1313" i="2" s="1"/>
  <c r="G1312" i="2"/>
  <c r="H1312" i="2" s="1"/>
  <c r="G1311" i="2"/>
  <c r="H1311" i="2" s="1"/>
  <c r="G1310" i="2"/>
  <c r="H1310" i="2" s="1"/>
  <c r="G1309" i="2"/>
  <c r="H1309" i="2" s="1"/>
  <c r="G1308" i="2"/>
  <c r="H1308" i="2" s="1"/>
  <c r="G1307" i="2"/>
  <c r="H1307" i="2" s="1"/>
  <c r="G1306" i="2"/>
  <c r="H1306" i="2" s="1"/>
  <c r="G1305" i="2"/>
  <c r="H1305" i="2" s="1"/>
  <c r="G1304" i="2"/>
  <c r="H1304" i="2" s="1"/>
  <c r="G1303" i="2"/>
  <c r="H1303" i="2" s="1"/>
  <c r="G1302" i="2"/>
  <c r="H1302" i="2" s="1"/>
  <c r="G1301" i="2"/>
  <c r="H1301" i="2" s="1"/>
  <c r="G1300" i="2"/>
  <c r="H1300" i="2" s="1"/>
  <c r="G1299" i="2"/>
  <c r="H1299" i="2" s="1"/>
  <c r="G1298" i="2"/>
  <c r="H1298" i="2" s="1"/>
  <c r="G1297" i="2"/>
  <c r="H1297" i="2" s="1"/>
  <c r="G1296" i="2"/>
  <c r="H1296" i="2" s="1"/>
  <c r="G1295" i="2"/>
  <c r="H1295" i="2" s="1"/>
  <c r="G1294" i="2"/>
  <c r="H1294" i="2" s="1"/>
  <c r="G1293" i="2"/>
  <c r="H1293" i="2" s="1"/>
  <c r="G1292" i="2"/>
  <c r="H1292" i="2" s="1"/>
  <c r="G1291" i="2"/>
  <c r="H1291" i="2" s="1"/>
  <c r="G1290" i="2"/>
  <c r="H1290" i="2" s="1"/>
  <c r="G1289" i="2"/>
  <c r="H1289" i="2" s="1"/>
  <c r="G1288" i="2"/>
  <c r="H1288" i="2" s="1"/>
  <c r="G1287" i="2"/>
  <c r="H1287" i="2" s="1"/>
  <c r="G1286" i="2"/>
  <c r="H1286" i="2" s="1"/>
  <c r="G1285" i="2"/>
  <c r="H1285" i="2" s="1"/>
  <c r="G1284" i="2"/>
  <c r="H1284" i="2" s="1"/>
  <c r="G1283" i="2"/>
  <c r="H1283" i="2" s="1"/>
  <c r="G1282" i="2"/>
  <c r="H1282" i="2" s="1"/>
  <c r="G1281" i="2"/>
  <c r="H1281" i="2" s="1"/>
  <c r="G1280" i="2"/>
  <c r="H1280" i="2" s="1"/>
  <c r="G1279" i="2"/>
  <c r="H1279" i="2" s="1"/>
  <c r="G1278" i="2"/>
  <c r="H1278" i="2" s="1"/>
  <c r="G1277" i="2"/>
  <c r="H1277" i="2" s="1"/>
  <c r="G1276" i="2"/>
  <c r="H1276" i="2" s="1"/>
  <c r="G1275" i="2"/>
  <c r="H1275" i="2" s="1"/>
  <c r="G1274" i="2"/>
  <c r="H1274" i="2" s="1"/>
  <c r="G1273" i="2"/>
  <c r="H1273" i="2" s="1"/>
  <c r="G1272" i="2"/>
  <c r="H1272" i="2" s="1"/>
  <c r="G1271" i="2"/>
  <c r="H1271" i="2" s="1"/>
  <c r="G1270" i="2"/>
  <c r="H1270" i="2" s="1"/>
  <c r="G1269" i="2"/>
  <c r="H1269" i="2" s="1"/>
  <c r="G1268" i="2"/>
  <c r="H1268" i="2" s="1"/>
  <c r="G1267" i="2"/>
  <c r="H1267" i="2" s="1"/>
  <c r="G1266" i="2"/>
  <c r="H1266" i="2" s="1"/>
  <c r="G1265" i="2"/>
  <c r="H1265" i="2" s="1"/>
  <c r="G1264" i="2"/>
  <c r="H1264" i="2" s="1"/>
  <c r="G1263" i="2"/>
  <c r="H1263" i="2" s="1"/>
  <c r="G1262" i="2"/>
  <c r="H1262" i="2" s="1"/>
  <c r="G1261" i="2"/>
  <c r="H1261" i="2" s="1"/>
  <c r="G1260" i="2"/>
  <c r="H1260" i="2" s="1"/>
  <c r="G1259" i="2"/>
  <c r="H1259" i="2" s="1"/>
  <c r="G1258" i="2"/>
  <c r="H1258" i="2" s="1"/>
  <c r="G1257" i="2"/>
  <c r="H1257" i="2" s="1"/>
  <c r="G1256" i="2"/>
  <c r="H1256" i="2" s="1"/>
  <c r="G1255" i="2"/>
  <c r="H1255" i="2" s="1"/>
  <c r="G1254" i="2"/>
  <c r="H1254" i="2" s="1"/>
  <c r="G1253" i="2"/>
  <c r="H1253" i="2" s="1"/>
  <c r="G1252" i="2"/>
  <c r="H1252" i="2" s="1"/>
  <c r="G1251" i="2"/>
  <c r="H1251" i="2" s="1"/>
  <c r="G1250" i="2"/>
  <c r="H1250" i="2" s="1"/>
  <c r="G1249" i="2"/>
  <c r="H1249" i="2" s="1"/>
  <c r="G1248" i="2"/>
  <c r="H1248" i="2" s="1"/>
  <c r="G1247" i="2"/>
  <c r="H1247" i="2" s="1"/>
  <c r="G1246" i="2"/>
  <c r="H1246" i="2" s="1"/>
  <c r="G1245" i="2"/>
  <c r="H1245" i="2" s="1"/>
  <c r="G1244" i="2"/>
  <c r="H1244" i="2" s="1"/>
  <c r="G1243" i="2"/>
  <c r="H1243" i="2" s="1"/>
  <c r="G1242" i="2"/>
  <c r="H1242" i="2" s="1"/>
  <c r="G1241" i="2"/>
  <c r="H1241" i="2" s="1"/>
  <c r="G1240" i="2"/>
  <c r="H1240" i="2" s="1"/>
  <c r="G1239" i="2"/>
  <c r="H1239" i="2" s="1"/>
  <c r="G1238" i="2"/>
  <c r="H1238" i="2" s="1"/>
  <c r="G1237" i="2"/>
  <c r="H1237" i="2" s="1"/>
  <c r="G1236" i="2"/>
  <c r="H1236" i="2" s="1"/>
  <c r="G1235" i="2"/>
  <c r="H1235" i="2" s="1"/>
  <c r="G1234" i="2"/>
  <c r="H1234" i="2" s="1"/>
  <c r="G1233" i="2"/>
  <c r="H1233" i="2" s="1"/>
  <c r="G1232" i="2"/>
  <c r="H1232" i="2" s="1"/>
  <c r="G1231" i="2"/>
  <c r="H1231" i="2" s="1"/>
  <c r="G1230" i="2"/>
  <c r="H1230" i="2" s="1"/>
  <c r="G1229" i="2"/>
  <c r="H1229" i="2" s="1"/>
  <c r="G1228" i="2"/>
  <c r="H1228" i="2" s="1"/>
  <c r="G1227" i="2"/>
  <c r="H1227" i="2" s="1"/>
  <c r="G1226" i="2"/>
  <c r="H1226" i="2" s="1"/>
  <c r="G1225" i="2"/>
  <c r="H1225" i="2" s="1"/>
  <c r="G1224" i="2"/>
  <c r="H1224" i="2" s="1"/>
  <c r="G1223" i="2"/>
  <c r="H1223" i="2" s="1"/>
  <c r="G1222" i="2"/>
  <c r="H1222" i="2" s="1"/>
  <c r="G1221" i="2"/>
  <c r="H1221" i="2" s="1"/>
  <c r="G1220" i="2"/>
  <c r="H1220" i="2" s="1"/>
  <c r="G1219" i="2"/>
  <c r="H1219" i="2" s="1"/>
  <c r="G1218" i="2"/>
  <c r="H1218" i="2" s="1"/>
  <c r="G1217" i="2"/>
  <c r="H1217" i="2" s="1"/>
  <c r="G1216" i="2"/>
  <c r="H1216" i="2" s="1"/>
  <c r="G1215" i="2"/>
  <c r="H1215" i="2" s="1"/>
  <c r="G1214" i="2"/>
  <c r="H1214" i="2" s="1"/>
  <c r="G1213" i="2"/>
  <c r="H1213" i="2" s="1"/>
  <c r="G1212" i="2"/>
  <c r="H1212" i="2" s="1"/>
  <c r="G1211" i="2"/>
  <c r="H1211" i="2" s="1"/>
  <c r="G1210" i="2"/>
  <c r="H1210" i="2" s="1"/>
  <c r="G1209" i="2"/>
  <c r="H1209" i="2" s="1"/>
  <c r="G1208" i="2"/>
  <c r="H1208" i="2" s="1"/>
  <c r="G1207" i="2"/>
  <c r="H1207" i="2" s="1"/>
  <c r="G1206" i="2"/>
  <c r="H1206" i="2" s="1"/>
  <c r="G1205" i="2"/>
  <c r="H1205" i="2" s="1"/>
  <c r="G1204" i="2"/>
  <c r="H1204" i="2" s="1"/>
  <c r="G1203" i="2"/>
  <c r="H1203" i="2" s="1"/>
  <c r="G1202" i="2"/>
  <c r="H1202" i="2" s="1"/>
  <c r="G1201" i="2"/>
  <c r="H1201" i="2" s="1"/>
  <c r="G1200" i="2"/>
  <c r="H1200" i="2" s="1"/>
  <c r="G1199" i="2"/>
  <c r="H1199" i="2" s="1"/>
  <c r="G1198" i="2"/>
  <c r="H1198" i="2" s="1"/>
  <c r="G1197" i="2"/>
  <c r="H1197" i="2" s="1"/>
  <c r="G1196" i="2"/>
  <c r="H1196" i="2" s="1"/>
  <c r="G1195" i="2"/>
  <c r="H1195" i="2" s="1"/>
  <c r="G1194" i="2"/>
  <c r="H1194" i="2" s="1"/>
  <c r="G1193" i="2"/>
  <c r="H1193" i="2" s="1"/>
  <c r="G1192" i="2"/>
  <c r="H1192" i="2" s="1"/>
  <c r="G1191" i="2"/>
  <c r="H1191" i="2" s="1"/>
  <c r="G1190" i="2"/>
  <c r="H1190" i="2" s="1"/>
  <c r="G1189" i="2"/>
  <c r="H1189" i="2" s="1"/>
  <c r="G1188" i="2"/>
  <c r="H1188" i="2" s="1"/>
  <c r="G1187" i="2"/>
  <c r="H1187" i="2" s="1"/>
  <c r="G1186" i="2"/>
  <c r="H1186" i="2" s="1"/>
  <c r="G1185" i="2"/>
  <c r="H1185" i="2" s="1"/>
  <c r="G1184" i="2"/>
  <c r="H1184" i="2" s="1"/>
  <c r="G1183" i="2"/>
  <c r="H1183" i="2" s="1"/>
  <c r="G1182" i="2"/>
  <c r="H1182" i="2" s="1"/>
  <c r="G1181" i="2"/>
  <c r="H1181" i="2" s="1"/>
  <c r="G1180" i="2"/>
  <c r="H1180" i="2" s="1"/>
  <c r="G1179" i="2"/>
  <c r="H1179" i="2" s="1"/>
  <c r="G1178" i="2"/>
  <c r="H1178" i="2" s="1"/>
  <c r="G1177" i="2"/>
  <c r="H1177" i="2" s="1"/>
  <c r="G1176" i="2"/>
  <c r="H1176" i="2" s="1"/>
  <c r="G1175" i="2"/>
  <c r="H1175" i="2" s="1"/>
  <c r="G1174" i="2"/>
  <c r="H1174" i="2" s="1"/>
  <c r="G1173" i="2"/>
  <c r="H1173" i="2" s="1"/>
  <c r="G1172" i="2"/>
  <c r="H1172" i="2" s="1"/>
  <c r="G1171" i="2"/>
  <c r="H1171" i="2" s="1"/>
  <c r="G1170" i="2"/>
  <c r="H1170" i="2" s="1"/>
  <c r="G1169" i="2"/>
  <c r="H1169" i="2" s="1"/>
  <c r="G1168" i="2"/>
  <c r="H1168" i="2" s="1"/>
  <c r="G1167" i="2"/>
  <c r="H1167" i="2" s="1"/>
  <c r="G1166" i="2"/>
  <c r="H1166" i="2" s="1"/>
  <c r="G1165" i="2"/>
  <c r="H1165" i="2" s="1"/>
  <c r="G1164" i="2"/>
  <c r="H1164" i="2" s="1"/>
  <c r="G1163" i="2"/>
  <c r="H1163" i="2" s="1"/>
  <c r="G1162" i="2"/>
  <c r="H1162" i="2" s="1"/>
  <c r="G1161" i="2"/>
  <c r="H1161" i="2" s="1"/>
  <c r="G1160" i="2"/>
  <c r="H1160" i="2" s="1"/>
  <c r="G1159" i="2"/>
  <c r="H1159" i="2" s="1"/>
  <c r="G1158" i="2"/>
  <c r="H1158" i="2" s="1"/>
  <c r="G1157" i="2"/>
  <c r="H1157" i="2" s="1"/>
  <c r="G1156" i="2"/>
  <c r="H1156" i="2" s="1"/>
  <c r="G1155" i="2"/>
  <c r="H1155" i="2" s="1"/>
  <c r="G1154" i="2"/>
  <c r="H1154" i="2" s="1"/>
  <c r="G1153" i="2"/>
  <c r="H1153" i="2" s="1"/>
  <c r="G1152" i="2"/>
  <c r="H1152" i="2" s="1"/>
  <c r="G1151" i="2"/>
  <c r="H1151" i="2" s="1"/>
  <c r="G1150" i="2"/>
  <c r="H1150" i="2" s="1"/>
  <c r="G1149" i="2"/>
  <c r="H1149" i="2" s="1"/>
  <c r="G1148" i="2"/>
  <c r="H1148" i="2" s="1"/>
  <c r="G1147" i="2"/>
  <c r="H1147" i="2" s="1"/>
  <c r="G1146" i="2"/>
  <c r="H1146" i="2" s="1"/>
  <c r="G1145" i="2"/>
  <c r="H1145" i="2" s="1"/>
  <c r="G1144" i="2"/>
  <c r="H1144" i="2" s="1"/>
  <c r="G1143" i="2"/>
  <c r="H1143" i="2" s="1"/>
  <c r="G1142" i="2"/>
  <c r="H1142" i="2" s="1"/>
  <c r="G1141" i="2"/>
  <c r="H1141" i="2" s="1"/>
  <c r="G1140" i="2"/>
  <c r="H1140" i="2" s="1"/>
  <c r="G1139" i="2"/>
  <c r="H1139" i="2" s="1"/>
  <c r="G1138" i="2"/>
  <c r="H1138" i="2" s="1"/>
  <c r="G1137" i="2"/>
  <c r="H1137" i="2" s="1"/>
  <c r="G1136" i="2"/>
  <c r="H1136" i="2" s="1"/>
  <c r="G1135" i="2"/>
  <c r="H1135" i="2" s="1"/>
  <c r="G1134" i="2"/>
  <c r="H1134" i="2" s="1"/>
  <c r="G1133" i="2"/>
  <c r="H1133" i="2" s="1"/>
  <c r="G1132" i="2"/>
  <c r="H1132" i="2" s="1"/>
  <c r="G1131" i="2"/>
  <c r="H1131" i="2" s="1"/>
  <c r="G1130" i="2"/>
  <c r="H1130" i="2" s="1"/>
  <c r="G1129" i="2"/>
  <c r="H1129" i="2" s="1"/>
  <c r="G1128" i="2"/>
  <c r="H1128" i="2" s="1"/>
  <c r="G1127" i="2"/>
  <c r="H1127" i="2" s="1"/>
  <c r="G1126" i="2"/>
  <c r="H1126" i="2" s="1"/>
  <c r="G1125" i="2"/>
  <c r="H1125" i="2" s="1"/>
  <c r="G1124" i="2"/>
  <c r="H1124" i="2" s="1"/>
  <c r="G1123" i="2"/>
  <c r="H1123" i="2" s="1"/>
  <c r="G1122" i="2"/>
  <c r="H1122" i="2" s="1"/>
  <c r="G1121" i="2"/>
  <c r="H1121" i="2" s="1"/>
  <c r="G1120" i="2"/>
  <c r="H1120" i="2" s="1"/>
  <c r="G1119" i="2"/>
  <c r="H1119" i="2" s="1"/>
  <c r="G1118" i="2"/>
  <c r="H1118" i="2" s="1"/>
  <c r="G1117" i="2"/>
  <c r="H1117" i="2" s="1"/>
  <c r="G1116" i="2"/>
  <c r="H1116" i="2" s="1"/>
  <c r="G1115" i="2"/>
  <c r="H1115" i="2" s="1"/>
  <c r="G1114" i="2"/>
  <c r="H1114" i="2" s="1"/>
  <c r="G1113" i="2"/>
  <c r="H1113" i="2" s="1"/>
  <c r="G1112" i="2"/>
  <c r="H1112" i="2" s="1"/>
  <c r="G1111" i="2"/>
  <c r="H1111" i="2" s="1"/>
  <c r="G1110" i="2"/>
  <c r="H1110" i="2" s="1"/>
  <c r="G1109" i="2"/>
  <c r="H1109" i="2" s="1"/>
  <c r="G1108" i="2"/>
  <c r="H1108" i="2" s="1"/>
  <c r="G1107" i="2"/>
  <c r="H1107" i="2" s="1"/>
  <c r="G1106" i="2"/>
  <c r="H1106" i="2" s="1"/>
  <c r="G1105" i="2"/>
  <c r="H1105" i="2" s="1"/>
  <c r="G1104" i="2"/>
  <c r="H1104" i="2" s="1"/>
  <c r="G1103" i="2"/>
  <c r="H1103" i="2" s="1"/>
  <c r="G1102" i="2"/>
  <c r="H1102" i="2" s="1"/>
  <c r="G1101" i="2"/>
  <c r="H1101" i="2" s="1"/>
  <c r="G1100" i="2"/>
  <c r="H1100" i="2" s="1"/>
  <c r="G1099" i="2"/>
  <c r="H1099" i="2" s="1"/>
  <c r="G1098" i="2"/>
  <c r="H1098" i="2" s="1"/>
  <c r="G1097" i="2"/>
  <c r="H1097" i="2" s="1"/>
  <c r="G1096" i="2"/>
  <c r="H1096" i="2" s="1"/>
  <c r="G1095" i="2"/>
  <c r="H1095" i="2" s="1"/>
  <c r="G1094" i="2"/>
  <c r="H1094" i="2" s="1"/>
  <c r="G1093" i="2"/>
  <c r="H1093" i="2" s="1"/>
  <c r="G1092" i="2"/>
  <c r="H1092" i="2" s="1"/>
  <c r="G1091" i="2"/>
  <c r="H1091" i="2" s="1"/>
  <c r="G1090" i="2"/>
  <c r="H1090" i="2" s="1"/>
  <c r="G1089" i="2"/>
  <c r="H1089" i="2" s="1"/>
  <c r="G1088" i="2"/>
  <c r="H1088" i="2" s="1"/>
  <c r="G1087" i="2"/>
  <c r="H1087" i="2" s="1"/>
  <c r="G1086" i="2"/>
  <c r="H1086" i="2" s="1"/>
  <c r="G1085" i="2"/>
  <c r="H1085" i="2" s="1"/>
  <c r="G1084" i="2"/>
  <c r="H1084" i="2" s="1"/>
  <c r="G1083" i="2"/>
  <c r="H1083" i="2" s="1"/>
  <c r="G1082" i="2"/>
  <c r="H1082" i="2" s="1"/>
  <c r="G1081" i="2"/>
  <c r="H1081" i="2" s="1"/>
  <c r="G1080" i="2"/>
  <c r="H1080" i="2" s="1"/>
  <c r="G1079" i="2"/>
  <c r="H1079" i="2" s="1"/>
  <c r="G1078" i="2"/>
  <c r="H1078" i="2" s="1"/>
  <c r="G1077" i="2"/>
  <c r="H1077" i="2" s="1"/>
  <c r="G1076" i="2"/>
  <c r="H1076" i="2" s="1"/>
  <c r="G1075" i="2"/>
  <c r="H1075" i="2" s="1"/>
  <c r="G1074" i="2"/>
  <c r="H1074" i="2" s="1"/>
  <c r="G1073" i="2"/>
  <c r="H1073" i="2" s="1"/>
  <c r="G1072" i="2"/>
  <c r="H1072" i="2" s="1"/>
  <c r="G1071" i="2"/>
  <c r="H1071" i="2" s="1"/>
  <c r="G1070" i="2"/>
  <c r="H1070" i="2" s="1"/>
  <c r="G1069" i="2"/>
  <c r="H1069" i="2" s="1"/>
  <c r="G1068" i="2"/>
  <c r="H1068" i="2" s="1"/>
  <c r="G1067" i="2"/>
  <c r="H1067" i="2" s="1"/>
  <c r="G1066" i="2"/>
  <c r="H1066" i="2" s="1"/>
  <c r="G1065" i="2"/>
  <c r="H1065" i="2" s="1"/>
  <c r="G1064" i="2"/>
  <c r="H1064" i="2" s="1"/>
  <c r="G1063" i="2"/>
  <c r="H1063" i="2" s="1"/>
  <c r="G1062" i="2"/>
  <c r="H1062" i="2" s="1"/>
  <c r="G1061" i="2"/>
  <c r="H1061" i="2" s="1"/>
  <c r="G1060" i="2"/>
  <c r="H1060" i="2" s="1"/>
  <c r="G1059" i="2"/>
  <c r="H1059" i="2" s="1"/>
  <c r="G1058" i="2"/>
  <c r="H1058" i="2" s="1"/>
  <c r="G1057" i="2"/>
  <c r="H1057" i="2" s="1"/>
  <c r="G1056" i="2"/>
  <c r="H1056" i="2" s="1"/>
  <c r="G1055" i="2"/>
  <c r="H1055" i="2" s="1"/>
  <c r="G1054" i="2"/>
  <c r="H1054" i="2" s="1"/>
  <c r="G1053" i="2"/>
  <c r="H1053" i="2" s="1"/>
  <c r="G1052" i="2"/>
  <c r="H1052" i="2" s="1"/>
  <c r="G1051" i="2"/>
  <c r="H1051" i="2" s="1"/>
  <c r="G1050" i="2"/>
  <c r="H1050" i="2" s="1"/>
  <c r="G1049" i="2"/>
  <c r="H1049" i="2" s="1"/>
  <c r="G1048" i="2"/>
  <c r="H1048" i="2" s="1"/>
  <c r="G1047" i="2"/>
  <c r="H1047" i="2" s="1"/>
  <c r="G1046" i="2"/>
  <c r="H1046" i="2" s="1"/>
  <c r="G1045" i="2"/>
  <c r="H1045" i="2" s="1"/>
  <c r="G1044" i="2"/>
  <c r="H1044" i="2" s="1"/>
  <c r="G1043" i="2"/>
  <c r="H1043" i="2" s="1"/>
  <c r="G1042" i="2"/>
  <c r="H1042" i="2" s="1"/>
  <c r="G1041" i="2"/>
  <c r="H1041" i="2" s="1"/>
  <c r="G1040" i="2"/>
  <c r="H1040" i="2" s="1"/>
  <c r="G1039" i="2"/>
  <c r="H1039" i="2" s="1"/>
  <c r="G1038" i="2"/>
  <c r="H1038" i="2" s="1"/>
  <c r="G1037" i="2"/>
  <c r="H1037" i="2" s="1"/>
  <c r="G1036" i="2"/>
  <c r="H1036" i="2" s="1"/>
  <c r="G1035" i="2"/>
  <c r="H1035" i="2" s="1"/>
  <c r="G1034" i="2"/>
  <c r="H1034" i="2" s="1"/>
  <c r="G1033" i="2"/>
  <c r="H1033" i="2" s="1"/>
  <c r="G1032" i="2"/>
  <c r="H1032" i="2" s="1"/>
  <c r="G1031" i="2"/>
  <c r="H1031" i="2" s="1"/>
  <c r="G1030" i="2"/>
  <c r="H1030" i="2" s="1"/>
  <c r="G1029" i="2"/>
  <c r="H1029" i="2" s="1"/>
  <c r="G1028" i="2"/>
  <c r="H1028" i="2" s="1"/>
  <c r="G1027" i="2"/>
  <c r="H1027" i="2" s="1"/>
  <c r="G1026" i="2"/>
  <c r="H1026" i="2" s="1"/>
  <c r="G1025" i="2"/>
  <c r="H1025" i="2" s="1"/>
  <c r="G1024" i="2"/>
  <c r="H1024" i="2" s="1"/>
  <c r="G1023" i="2"/>
  <c r="H1023" i="2" s="1"/>
  <c r="G1022" i="2"/>
  <c r="H1022" i="2" s="1"/>
  <c r="G1021" i="2"/>
  <c r="H1021" i="2" s="1"/>
  <c r="G1020" i="2"/>
  <c r="H1020" i="2" s="1"/>
  <c r="G1019" i="2"/>
  <c r="H1019" i="2" s="1"/>
  <c r="G1018" i="2"/>
  <c r="H1018" i="2" s="1"/>
  <c r="G1017" i="2"/>
  <c r="H1017" i="2" s="1"/>
  <c r="G1016" i="2"/>
  <c r="H1016" i="2" s="1"/>
  <c r="G1015" i="2"/>
  <c r="H1015" i="2" s="1"/>
  <c r="G1014" i="2"/>
  <c r="H1014" i="2" s="1"/>
  <c r="G1013" i="2"/>
  <c r="H1013" i="2" s="1"/>
  <c r="G1012" i="2"/>
  <c r="H1012" i="2" s="1"/>
  <c r="G1011" i="2"/>
  <c r="H1011" i="2" s="1"/>
  <c r="G1010" i="2"/>
  <c r="H1010" i="2" s="1"/>
  <c r="G1009" i="2"/>
  <c r="H1009" i="2" s="1"/>
  <c r="G1008" i="2"/>
  <c r="H1008" i="2" s="1"/>
  <c r="G1007" i="2"/>
  <c r="H1007" i="2" s="1"/>
  <c r="G1006" i="2"/>
  <c r="H1006" i="2" s="1"/>
  <c r="G1005" i="2"/>
  <c r="H1005" i="2" s="1"/>
  <c r="G1004" i="2"/>
  <c r="H1004" i="2" s="1"/>
  <c r="G1003" i="2"/>
  <c r="H1003" i="2" s="1"/>
  <c r="G1002" i="2"/>
  <c r="H1002" i="2" s="1"/>
  <c r="G1001" i="2"/>
  <c r="H1001" i="2" s="1"/>
  <c r="G1000" i="2"/>
  <c r="H1000" i="2" s="1"/>
  <c r="G999" i="2"/>
  <c r="H999" i="2" s="1"/>
  <c r="G998" i="2"/>
  <c r="H998" i="2" s="1"/>
  <c r="G997" i="2"/>
  <c r="H997" i="2" s="1"/>
  <c r="G996" i="2"/>
  <c r="H996" i="2" s="1"/>
  <c r="G995" i="2"/>
  <c r="H995" i="2" s="1"/>
  <c r="G994" i="2"/>
  <c r="H994" i="2" s="1"/>
  <c r="G993" i="2"/>
  <c r="H993" i="2" s="1"/>
  <c r="G992" i="2"/>
  <c r="H992" i="2" s="1"/>
  <c r="G991" i="2"/>
  <c r="H991" i="2" s="1"/>
  <c r="G990" i="2"/>
  <c r="H990" i="2" s="1"/>
  <c r="G989" i="2"/>
  <c r="H989" i="2" s="1"/>
  <c r="G988" i="2"/>
  <c r="H988" i="2" s="1"/>
  <c r="G987" i="2"/>
  <c r="H987" i="2" s="1"/>
  <c r="G986" i="2"/>
  <c r="H986" i="2" s="1"/>
  <c r="G985" i="2"/>
  <c r="H985" i="2" s="1"/>
  <c r="G984" i="2"/>
  <c r="H984" i="2" s="1"/>
  <c r="G983" i="2"/>
  <c r="H983" i="2" s="1"/>
  <c r="G982" i="2"/>
  <c r="H982" i="2" s="1"/>
  <c r="G981" i="2"/>
  <c r="H981" i="2" s="1"/>
  <c r="G980" i="2"/>
  <c r="H980" i="2" s="1"/>
  <c r="G979" i="2"/>
  <c r="H979" i="2" s="1"/>
  <c r="G978" i="2"/>
  <c r="H978" i="2" s="1"/>
  <c r="G977" i="2"/>
  <c r="H977" i="2" s="1"/>
  <c r="G976" i="2"/>
  <c r="H976" i="2" s="1"/>
  <c r="G975" i="2"/>
  <c r="H975" i="2" s="1"/>
  <c r="G974" i="2"/>
  <c r="H974" i="2" s="1"/>
  <c r="G973" i="2"/>
  <c r="H973" i="2" s="1"/>
  <c r="G972" i="2"/>
  <c r="H972" i="2" s="1"/>
  <c r="G971" i="2"/>
  <c r="H971" i="2" s="1"/>
  <c r="G970" i="2"/>
  <c r="H970" i="2" s="1"/>
  <c r="G969" i="2"/>
  <c r="H969" i="2" s="1"/>
  <c r="G968" i="2"/>
  <c r="H968" i="2" s="1"/>
  <c r="G967" i="2"/>
  <c r="H967" i="2" s="1"/>
  <c r="G966" i="2"/>
  <c r="H966" i="2" s="1"/>
  <c r="G965" i="2"/>
  <c r="H965" i="2" s="1"/>
  <c r="G964" i="2"/>
  <c r="H964" i="2" s="1"/>
  <c r="G963" i="2"/>
  <c r="H963" i="2" s="1"/>
  <c r="G962" i="2"/>
  <c r="H962" i="2" s="1"/>
  <c r="G961" i="2"/>
  <c r="H961" i="2" s="1"/>
  <c r="G960" i="2"/>
  <c r="H960" i="2" s="1"/>
  <c r="G959" i="2"/>
  <c r="H959" i="2" s="1"/>
  <c r="G958" i="2"/>
  <c r="H958" i="2" s="1"/>
  <c r="G957" i="2"/>
  <c r="H957" i="2" s="1"/>
  <c r="G956" i="2"/>
  <c r="H956" i="2" s="1"/>
  <c r="G955" i="2"/>
  <c r="H955" i="2" s="1"/>
  <c r="G954" i="2"/>
  <c r="H954" i="2" s="1"/>
  <c r="G953" i="2"/>
  <c r="H953" i="2" s="1"/>
  <c r="G952" i="2"/>
  <c r="H952" i="2" s="1"/>
  <c r="G951" i="2"/>
  <c r="H951" i="2" s="1"/>
  <c r="G950" i="2"/>
  <c r="H950" i="2" s="1"/>
  <c r="G949" i="2"/>
  <c r="H949" i="2" s="1"/>
  <c r="G948" i="2"/>
  <c r="H948" i="2" s="1"/>
  <c r="G947" i="2"/>
  <c r="H947" i="2" s="1"/>
  <c r="G946" i="2"/>
  <c r="H946" i="2" s="1"/>
  <c r="G945" i="2"/>
  <c r="H945" i="2" s="1"/>
  <c r="G944" i="2"/>
  <c r="H944" i="2" s="1"/>
  <c r="G943" i="2"/>
  <c r="H943" i="2" s="1"/>
  <c r="G942" i="2"/>
  <c r="H942" i="2" s="1"/>
  <c r="G941" i="2"/>
  <c r="H941" i="2" s="1"/>
  <c r="G940" i="2"/>
  <c r="H940" i="2" s="1"/>
  <c r="G939" i="2"/>
  <c r="H939" i="2" s="1"/>
  <c r="G938" i="2"/>
  <c r="H938" i="2" s="1"/>
  <c r="G937" i="2"/>
  <c r="H937" i="2" s="1"/>
  <c r="G936" i="2"/>
  <c r="H936" i="2" s="1"/>
  <c r="G935" i="2"/>
  <c r="H935" i="2" s="1"/>
  <c r="G934" i="2"/>
  <c r="H934" i="2" s="1"/>
  <c r="G933" i="2"/>
  <c r="H933" i="2" s="1"/>
  <c r="G932" i="2"/>
  <c r="H932" i="2" s="1"/>
  <c r="G931" i="2"/>
  <c r="H931" i="2" s="1"/>
  <c r="G930" i="2"/>
  <c r="H930" i="2" s="1"/>
  <c r="G929" i="2"/>
  <c r="H929" i="2" s="1"/>
  <c r="G928" i="2"/>
  <c r="H928" i="2" s="1"/>
  <c r="G927" i="2"/>
  <c r="H927" i="2" s="1"/>
  <c r="G926" i="2"/>
  <c r="H926" i="2" s="1"/>
  <c r="G925" i="2"/>
  <c r="H925" i="2" s="1"/>
  <c r="G924" i="2"/>
  <c r="H924" i="2" s="1"/>
  <c r="G923" i="2"/>
  <c r="H923" i="2" s="1"/>
  <c r="G922" i="2"/>
  <c r="H922" i="2" s="1"/>
  <c r="G921" i="2"/>
  <c r="H921" i="2" s="1"/>
  <c r="G920" i="2"/>
  <c r="H920" i="2" s="1"/>
  <c r="G919" i="2"/>
  <c r="H919" i="2" s="1"/>
  <c r="G918" i="2"/>
  <c r="H918" i="2" s="1"/>
  <c r="G917" i="2"/>
  <c r="H917" i="2" s="1"/>
  <c r="G916" i="2"/>
  <c r="H916" i="2" s="1"/>
  <c r="G915" i="2"/>
  <c r="H915" i="2" s="1"/>
  <c r="G914" i="2"/>
  <c r="H914" i="2" s="1"/>
  <c r="G913" i="2"/>
  <c r="H913" i="2" s="1"/>
  <c r="G912" i="2"/>
  <c r="H912" i="2" s="1"/>
  <c r="G911" i="2"/>
  <c r="H911" i="2" s="1"/>
  <c r="G910" i="2"/>
  <c r="H910" i="2" s="1"/>
  <c r="G909" i="2"/>
  <c r="H909" i="2" s="1"/>
  <c r="G908" i="2"/>
  <c r="H908" i="2" s="1"/>
  <c r="G907" i="2"/>
  <c r="H907" i="2" s="1"/>
  <c r="G906" i="2"/>
  <c r="H906" i="2" s="1"/>
  <c r="G905" i="2"/>
  <c r="H905" i="2" s="1"/>
  <c r="G904" i="2"/>
  <c r="H904" i="2" s="1"/>
  <c r="G903" i="2"/>
  <c r="H903" i="2" s="1"/>
  <c r="G902" i="2"/>
  <c r="H902" i="2" s="1"/>
  <c r="G901" i="2"/>
  <c r="H901" i="2" s="1"/>
  <c r="G900" i="2"/>
  <c r="H900" i="2" s="1"/>
  <c r="G899" i="2"/>
  <c r="H899" i="2" s="1"/>
  <c r="G898" i="2"/>
  <c r="H898" i="2" s="1"/>
  <c r="G897" i="2"/>
  <c r="H897" i="2" s="1"/>
  <c r="G896" i="2"/>
  <c r="H896" i="2" s="1"/>
  <c r="G895" i="2"/>
  <c r="H895" i="2" s="1"/>
  <c r="G894" i="2"/>
  <c r="H894" i="2" s="1"/>
  <c r="G893" i="2"/>
  <c r="H893" i="2" s="1"/>
  <c r="G892" i="2"/>
  <c r="H892" i="2" s="1"/>
  <c r="G891" i="2"/>
  <c r="H891" i="2" s="1"/>
  <c r="G890" i="2"/>
  <c r="H890" i="2" s="1"/>
  <c r="G889" i="2"/>
  <c r="H889" i="2" s="1"/>
  <c r="G888" i="2"/>
  <c r="H888" i="2" s="1"/>
  <c r="G887" i="2"/>
  <c r="H887" i="2" s="1"/>
  <c r="G886" i="2"/>
  <c r="H886" i="2" s="1"/>
  <c r="G885" i="2"/>
  <c r="H885" i="2" s="1"/>
  <c r="G884" i="2"/>
  <c r="H884" i="2" s="1"/>
  <c r="G883" i="2"/>
  <c r="H883" i="2" s="1"/>
  <c r="G882" i="2"/>
  <c r="H882" i="2" s="1"/>
  <c r="G881" i="2"/>
  <c r="H881" i="2" s="1"/>
  <c r="G880" i="2"/>
  <c r="H880" i="2" s="1"/>
  <c r="G879" i="2"/>
  <c r="H879" i="2" s="1"/>
  <c r="G878" i="2"/>
  <c r="H878" i="2" s="1"/>
  <c r="G877" i="2"/>
  <c r="H877" i="2" s="1"/>
  <c r="G876" i="2"/>
  <c r="H876" i="2" s="1"/>
  <c r="G875" i="2"/>
  <c r="H875" i="2" s="1"/>
  <c r="G874" i="2"/>
  <c r="H874" i="2" s="1"/>
  <c r="G873" i="2"/>
  <c r="H873" i="2" s="1"/>
  <c r="G872" i="2"/>
  <c r="H872" i="2" s="1"/>
  <c r="G871" i="2"/>
  <c r="H871" i="2" s="1"/>
  <c r="G870" i="2"/>
  <c r="H870" i="2" s="1"/>
  <c r="G869" i="2"/>
  <c r="H869" i="2" s="1"/>
  <c r="G868" i="2"/>
  <c r="H868" i="2" s="1"/>
  <c r="G867" i="2"/>
  <c r="H867" i="2" s="1"/>
  <c r="G866" i="2"/>
  <c r="H866" i="2" s="1"/>
  <c r="G865" i="2"/>
  <c r="H865" i="2" s="1"/>
  <c r="G864" i="2"/>
  <c r="H864" i="2" s="1"/>
  <c r="G863" i="2"/>
  <c r="H863" i="2" s="1"/>
  <c r="G862" i="2"/>
  <c r="H862" i="2" s="1"/>
  <c r="G861" i="2"/>
  <c r="H861" i="2" s="1"/>
  <c r="G860" i="2"/>
  <c r="H860" i="2" s="1"/>
  <c r="G859" i="2"/>
  <c r="H859" i="2" s="1"/>
  <c r="G858" i="2"/>
  <c r="H858" i="2" s="1"/>
  <c r="G857" i="2"/>
  <c r="H857" i="2" s="1"/>
  <c r="G856" i="2"/>
  <c r="H856" i="2" s="1"/>
  <c r="G855" i="2"/>
  <c r="H855" i="2" s="1"/>
  <c r="G854" i="2"/>
  <c r="H854" i="2" s="1"/>
  <c r="G853" i="2"/>
  <c r="H853" i="2" s="1"/>
  <c r="G852" i="2"/>
  <c r="H852" i="2" s="1"/>
  <c r="G851" i="2"/>
  <c r="H851" i="2" s="1"/>
  <c r="G850" i="2"/>
  <c r="H850" i="2" s="1"/>
  <c r="G849" i="2"/>
  <c r="H849" i="2" s="1"/>
  <c r="G848" i="2"/>
  <c r="H848" i="2" s="1"/>
  <c r="G847" i="2"/>
  <c r="H847" i="2" s="1"/>
  <c r="G846" i="2"/>
  <c r="H846" i="2" s="1"/>
  <c r="G845" i="2"/>
  <c r="H845" i="2" s="1"/>
  <c r="G844" i="2"/>
  <c r="H844" i="2" s="1"/>
  <c r="G843" i="2"/>
  <c r="H843" i="2" s="1"/>
  <c r="G842" i="2"/>
  <c r="H842" i="2" s="1"/>
  <c r="G841" i="2"/>
  <c r="H841" i="2" s="1"/>
  <c r="G840" i="2"/>
  <c r="H840" i="2" s="1"/>
  <c r="G839" i="2"/>
  <c r="H839" i="2" s="1"/>
  <c r="G838" i="2"/>
  <c r="H838" i="2" s="1"/>
  <c r="G837" i="2"/>
  <c r="H837" i="2" s="1"/>
  <c r="G836" i="2"/>
  <c r="H836" i="2" s="1"/>
  <c r="G835" i="2"/>
  <c r="H835" i="2" s="1"/>
  <c r="G834" i="2"/>
  <c r="H834" i="2" s="1"/>
  <c r="G833" i="2"/>
  <c r="H833" i="2" s="1"/>
  <c r="G832" i="2"/>
  <c r="H832" i="2" s="1"/>
  <c r="G831" i="2"/>
  <c r="H831" i="2" s="1"/>
  <c r="G830" i="2"/>
  <c r="H830" i="2" s="1"/>
  <c r="G829" i="2"/>
  <c r="H829" i="2" s="1"/>
  <c r="G828" i="2"/>
  <c r="H828" i="2" s="1"/>
  <c r="G827" i="2"/>
  <c r="H827" i="2" s="1"/>
  <c r="G826" i="2"/>
  <c r="H826" i="2" s="1"/>
  <c r="G825" i="2"/>
  <c r="H825" i="2" s="1"/>
  <c r="G824" i="2"/>
  <c r="H824" i="2" s="1"/>
  <c r="G823" i="2"/>
  <c r="H823" i="2" s="1"/>
  <c r="G822" i="2"/>
  <c r="H822" i="2" s="1"/>
  <c r="G821" i="2"/>
  <c r="H821" i="2" s="1"/>
  <c r="G820" i="2"/>
  <c r="H820" i="2" s="1"/>
  <c r="G819" i="2"/>
  <c r="H819" i="2" s="1"/>
  <c r="G818" i="2"/>
  <c r="H818" i="2" s="1"/>
  <c r="G817" i="2"/>
  <c r="H817" i="2" s="1"/>
  <c r="G816" i="2"/>
  <c r="H816" i="2" s="1"/>
  <c r="G815" i="2"/>
  <c r="H815" i="2" s="1"/>
  <c r="G814" i="2"/>
  <c r="H814" i="2" s="1"/>
  <c r="G813" i="2"/>
  <c r="H813" i="2" s="1"/>
  <c r="G812" i="2"/>
  <c r="H812" i="2" s="1"/>
  <c r="G811" i="2"/>
  <c r="H811" i="2" s="1"/>
  <c r="G810" i="2"/>
  <c r="H810" i="2" s="1"/>
  <c r="G809" i="2"/>
  <c r="H809" i="2" s="1"/>
  <c r="G808" i="2"/>
  <c r="H808" i="2" s="1"/>
  <c r="G807" i="2"/>
  <c r="H807" i="2" s="1"/>
  <c r="G806" i="2"/>
  <c r="H806" i="2" s="1"/>
  <c r="G805" i="2"/>
  <c r="H805" i="2" s="1"/>
  <c r="G804" i="2"/>
  <c r="H804" i="2" s="1"/>
  <c r="G803" i="2"/>
  <c r="H803" i="2" s="1"/>
  <c r="G802" i="2"/>
  <c r="H802" i="2" s="1"/>
  <c r="G801" i="2"/>
  <c r="H801" i="2" s="1"/>
  <c r="G800" i="2"/>
  <c r="H800" i="2" s="1"/>
  <c r="G799" i="2"/>
  <c r="H799" i="2" s="1"/>
  <c r="G798" i="2"/>
  <c r="H798" i="2" s="1"/>
  <c r="G797" i="2"/>
  <c r="H797" i="2" s="1"/>
  <c r="G796" i="2"/>
  <c r="H796" i="2" s="1"/>
  <c r="G795" i="2"/>
  <c r="H795" i="2" s="1"/>
  <c r="G794" i="2"/>
  <c r="H794" i="2" s="1"/>
  <c r="G793" i="2"/>
  <c r="H793" i="2" s="1"/>
  <c r="G792" i="2"/>
  <c r="H792" i="2" s="1"/>
  <c r="G791" i="2"/>
  <c r="H791" i="2" s="1"/>
  <c r="G790" i="2"/>
  <c r="H790" i="2" s="1"/>
  <c r="G789" i="2"/>
  <c r="H789" i="2" s="1"/>
  <c r="G788" i="2"/>
  <c r="H788" i="2" s="1"/>
  <c r="G787" i="2"/>
  <c r="H787" i="2" s="1"/>
  <c r="G786" i="2"/>
  <c r="H786" i="2" s="1"/>
  <c r="G785" i="2"/>
  <c r="H785" i="2" s="1"/>
  <c r="G784" i="2"/>
  <c r="H784" i="2" s="1"/>
  <c r="G783" i="2"/>
  <c r="H783" i="2" s="1"/>
  <c r="G782" i="2"/>
  <c r="H782" i="2" s="1"/>
  <c r="G781" i="2"/>
  <c r="H781" i="2" s="1"/>
  <c r="G780" i="2"/>
  <c r="H780" i="2" s="1"/>
  <c r="G779" i="2"/>
  <c r="H779" i="2" s="1"/>
  <c r="G778" i="2"/>
  <c r="H778" i="2" s="1"/>
  <c r="G777" i="2"/>
  <c r="H777" i="2" s="1"/>
  <c r="G776" i="2"/>
  <c r="H776" i="2" s="1"/>
  <c r="G775" i="2"/>
  <c r="H775" i="2" s="1"/>
  <c r="G774" i="2"/>
  <c r="H774" i="2" s="1"/>
  <c r="G773" i="2"/>
  <c r="H773" i="2" s="1"/>
  <c r="G772" i="2"/>
  <c r="H772" i="2" s="1"/>
  <c r="G771" i="2"/>
  <c r="H771" i="2" s="1"/>
  <c r="G770" i="2"/>
  <c r="H770" i="2" s="1"/>
  <c r="G769" i="2"/>
  <c r="H769" i="2" s="1"/>
  <c r="G768" i="2"/>
  <c r="H768" i="2" s="1"/>
  <c r="G767" i="2"/>
  <c r="H767" i="2" s="1"/>
  <c r="G766" i="2"/>
  <c r="H766" i="2" s="1"/>
  <c r="G765" i="2"/>
  <c r="H765" i="2" s="1"/>
  <c r="G764" i="2"/>
  <c r="H764" i="2" s="1"/>
  <c r="G763" i="2"/>
  <c r="H763" i="2" s="1"/>
  <c r="G762" i="2"/>
  <c r="H762" i="2" s="1"/>
  <c r="G761" i="2"/>
  <c r="H761" i="2" s="1"/>
  <c r="G760" i="2"/>
  <c r="H760" i="2" s="1"/>
  <c r="G759" i="2"/>
  <c r="H759" i="2" s="1"/>
  <c r="G758" i="2"/>
  <c r="H758" i="2" s="1"/>
  <c r="G757" i="2"/>
  <c r="H757" i="2" s="1"/>
  <c r="G756" i="2"/>
  <c r="H756" i="2" s="1"/>
  <c r="G755" i="2"/>
  <c r="H755" i="2" s="1"/>
  <c r="G754" i="2"/>
  <c r="H754" i="2" s="1"/>
  <c r="G753" i="2"/>
  <c r="H753" i="2" s="1"/>
  <c r="G752" i="2"/>
  <c r="H752" i="2" s="1"/>
  <c r="G751" i="2"/>
  <c r="H751" i="2" s="1"/>
  <c r="G750" i="2"/>
  <c r="H750" i="2" s="1"/>
  <c r="G749" i="2"/>
  <c r="H749" i="2" s="1"/>
  <c r="G748" i="2"/>
  <c r="H748" i="2" s="1"/>
  <c r="G747" i="2"/>
  <c r="H747" i="2" s="1"/>
  <c r="G746" i="2"/>
  <c r="H746" i="2" s="1"/>
  <c r="G745" i="2"/>
  <c r="H745" i="2" s="1"/>
  <c r="G744" i="2"/>
  <c r="H744" i="2" s="1"/>
  <c r="G743" i="2"/>
  <c r="H743" i="2" s="1"/>
  <c r="G742" i="2"/>
  <c r="H742" i="2" s="1"/>
  <c r="G741" i="2"/>
  <c r="H741" i="2" s="1"/>
  <c r="G740" i="2"/>
  <c r="H740" i="2" s="1"/>
  <c r="G739" i="2"/>
  <c r="H739" i="2" s="1"/>
  <c r="G738" i="2"/>
  <c r="H738" i="2" s="1"/>
  <c r="G737" i="2"/>
  <c r="H737" i="2" s="1"/>
  <c r="G736" i="2"/>
  <c r="H736" i="2" s="1"/>
  <c r="G735" i="2"/>
  <c r="H735" i="2" s="1"/>
  <c r="G734" i="2"/>
  <c r="H734" i="2" s="1"/>
  <c r="G733" i="2"/>
  <c r="H733" i="2" s="1"/>
  <c r="G732" i="2"/>
  <c r="H732" i="2" s="1"/>
  <c r="G731" i="2"/>
  <c r="H731" i="2" s="1"/>
  <c r="G730" i="2"/>
  <c r="H730" i="2" s="1"/>
  <c r="G729" i="2"/>
  <c r="H729" i="2" s="1"/>
  <c r="G728" i="2"/>
  <c r="H728" i="2" s="1"/>
  <c r="G727" i="2"/>
  <c r="H727" i="2" s="1"/>
  <c r="G726" i="2"/>
  <c r="H726" i="2" s="1"/>
  <c r="G725" i="2"/>
  <c r="H725" i="2" s="1"/>
  <c r="G724" i="2"/>
  <c r="H724" i="2" s="1"/>
  <c r="G723" i="2"/>
  <c r="H723" i="2" s="1"/>
  <c r="G722" i="2"/>
  <c r="H722" i="2" s="1"/>
  <c r="G721" i="2"/>
  <c r="H721" i="2" s="1"/>
  <c r="G720" i="2"/>
  <c r="H720" i="2" s="1"/>
  <c r="G719" i="2"/>
  <c r="H719" i="2" s="1"/>
  <c r="G718" i="2"/>
  <c r="H718" i="2" s="1"/>
  <c r="G717" i="2"/>
  <c r="H717" i="2" s="1"/>
  <c r="G716" i="2"/>
  <c r="H716" i="2" s="1"/>
  <c r="G715" i="2"/>
  <c r="H715" i="2" s="1"/>
  <c r="G714" i="2"/>
  <c r="H714" i="2" s="1"/>
  <c r="G713" i="2"/>
  <c r="H713" i="2" s="1"/>
  <c r="G712" i="2"/>
  <c r="H712" i="2" s="1"/>
  <c r="G711" i="2"/>
  <c r="H711" i="2" s="1"/>
  <c r="G710" i="2"/>
  <c r="H710" i="2" s="1"/>
  <c r="G709" i="2"/>
  <c r="H709" i="2" s="1"/>
  <c r="G708" i="2"/>
  <c r="H708" i="2" s="1"/>
  <c r="G707" i="2"/>
  <c r="H707" i="2" s="1"/>
  <c r="G706" i="2"/>
  <c r="H706" i="2" s="1"/>
  <c r="G705" i="2"/>
  <c r="H705" i="2" s="1"/>
  <c r="G704" i="2"/>
  <c r="H704" i="2" s="1"/>
  <c r="G703" i="2"/>
  <c r="H703" i="2" s="1"/>
  <c r="G702" i="2"/>
  <c r="H702" i="2" s="1"/>
  <c r="G701" i="2"/>
  <c r="H701" i="2" s="1"/>
  <c r="G700" i="2"/>
  <c r="H700" i="2" s="1"/>
  <c r="G699" i="2"/>
  <c r="H699" i="2" s="1"/>
  <c r="G698" i="2"/>
  <c r="H698" i="2" s="1"/>
  <c r="G697" i="2"/>
  <c r="H697" i="2" s="1"/>
  <c r="G696" i="2"/>
  <c r="H696" i="2" s="1"/>
  <c r="G695" i="2"/>
  <c r="H695" i="2" s="1"/>
  <c r="G694" i="2"/>
  <c r="H694" i="2" s="1"/>
  <c r="G693" i="2"/>
  <c r="H693" i="2" s="1"/>
  <c r="G692" i="2"/>
  <c r="H692" i="2" s="1"/>
  <c r="G691" i="2"/>
  <c r="H691" i="2" s="1"/>
  <c r="G690" i="2"/>
  <c r="H690" i="2" s="1"/>
  <c r="G689" i="2"/>
  <c r="H689" i="2" s="1"/>
  <c r="G688" i="2"/>
  <c r="H688" i="2" s="1"/>
  <c r="G687" i="2"/>
  <c r="H687" i="2" s="1"/>
  <c r="G686" i="2"/>
  <c r="H686" i="2" s="1"/>
  <c r="G685" i="2"/>
  <c r="H685" i="2" s="1"/>
  <c r="G684" i="2"/>
  <c r="H684" i="2" s="1"/>
  <c r="G683" i="2"/>
  <c r="H683" i="2" s="1"/>
  <c r="G682" i="2"/>
  <c r="H682" i="2" s="1"/>
  <c r="G681" i="2"/>
  <c r="H681" i="2" s="1"/>
  <c r="G680" i="2"/>
  <c r="H680" i="2" s="1"/>
  <c r="G679" i="2"/>
  <c r="H679" i="2" s="1"/>
  <c r="G678" i="2"/>
  <c r="H678" i="2" s="1"/>
  <c r="G677" i="2"/>
  <c r="H677" i="2" s="1"/>
  <c r="G676" i="2"/>
  <c r="H676" i="2" s="1"/>
  <c r="G675" i="2"/>
  <c r="H675" i="2" s="1"/>
  <c r="G674" i="2"/>
  <c r="H674" i="2" s="1"/>
  <c r="G673" i="2"/>
  <c r="H673" i="2" s="1"/>
  <c r="G672" i="2"/>
  <c r="H672" i="2" s="1"/>
  <c r="G671" i="2"/>
  <c r="H671" i="2" s="1"/>
  <c r="G670" i="2"/>
  <c r="H670" i="2" s="1"/>
  <c r="G669" i="2"/>
  <c r="H669" i="2" s="1"/>
  <c r="G668" i="2"/>
  <c r="H668" i="2" s="1"/>
  <c r="G667" i="2"/>
  <c r="H667" i="2" s="1"/>
  <c r="G666" i="2"/>
  <c r="H666" i="2" s="1"/>
  <c r="G665" i="2"/>
  <c r="H665" i="2" s="1"/>
  <c r="G664" i="2"/>
  <c r="H664" i="2" s="1"/>
  <c r="G663" i="2"/>
  <c r="H663" i="2" s="1"/>
  <c r="G662" i="2"/>
  <c r="H662" i="2" s="1"/>
  <c r="G661" i="2"/>
  <c r="H661" i="2" s="1"/>
  <c r="G660" i="2"/>
  <c r="H660" i="2" s="1"/>
  <c r="G659" i="2"/>
  <c r="H659" i="2" s="1"/>
  <c r="G658" i="2"/>
  <c r="H658" i="2" s="1"/>
  <c r="G657" i="2"/>
  <c r="H657" i="2" s="1"/>
  <c r="G656" i="2"/>
  <c r="H656" i="2" s="1"/>
  <c r="G655" i="2"/>
  <c r="H655" i="2" s="1"/>
  <c r="G654" i="2"/>
  <c r="H654" i="2" s="1"/>
  <c r="G653" i="2"/>
  <c r="H653" i="2" s="1"/>
  <c r="G652" i="2"/>
  <c r="H652" i="2" s="1"/>
  <c r="G651" i="2"/>
  <c r="H651" i="2" s="1"/>
  <c r="G650" i="2"/>
  <c r="H650" i="2" s="1"/>
  <c r="G649" i="2"/>
  <c r="H649" i="2" s="1"/>
  <c r="G648" i="2"/>
  <c r="H648" i="2" s="1"/>
  <c r="G647" i="2"/>
  <c r="H647" i="2" s="1"/>
  <c r="G646" i="2"/>
  <c r="H646" i="2" s="1"/>
  <c r="G645" i="2"/>
  <c r="H645" i="2" s="1"/>
  <c r="G644" i="2"/>
  <c r="H644" i="2" s="1"/>
  <c r="G643" i="2"/>
  <c r="H643" i="2" s="1"/>
  <c r="G642" i="2"/>
  <c r="H642" i="2" s="1"/>
  <c r="G641" i="2"/>
  <c r="H641" i="2" s="1"/>
  <c r="G640" i="2"/>
  <c r="H640" i="2" s="1"/>
  <c r="G639" i="2"/>
  <c r="H639" i="2" s="1"/>
  <c r="G638" i="2"/>
  <c r="H638" i="2" s="1"/>
  <c r="G637" i="2"/>
  <c r="H637" i="2" s="1"/>
  <c r="G636" i="2"/>
  <c r="H636" i="2" s="1"/>
  <c r="G635" i="2"/>
  <c r="H635" i="2" s="1"/>
  <c r="G634" i="2"/>
  <c r="H634" i="2" s="1"/>
  <c r="G633" i="2"/>
  <c r="H633" i="2" s="1"/>
  <c r="G632" i="2"/>
  <c r="H632" i="2" s="1"/>
  <c r="G631" i="2"/>
  <c r="H631" i="2" s="1"/>
  <c r="G630" i="2"/>
  <c r="H630" i="2" s="1"/>
  <c r="G629" i="2"/>
  <c r="H629" i="2" s="1"/>
  <c r="G628" i="2"/>
  <c r="H628" i="2" s="1"/>
  <c r="G627" i="2"/>
  <c r="H627" i="2" s="1"/>
  <c r="G626" i="2"/>
  <c r="H626" i="2" s="1"/>
  <c r="G625" i="2"/>
  <c r="H625" i="2" s="1"/>
  <c r="G624" i="2"/>
  <c r="H624" i="2" s="1"/>
  <c r="G623" i="2"/>
  <c r="H623" i="2" s="1"/>
  <c r="G622" i="2"/>
  <c r="H622" i="2" s="1"/>
  <c r="G621" i="2"/>
  <c r="H621" i="2" s="1"/>
  <c r="G620" i="2"/>
  <c r="H620" i="2" s="1"/>
  <c r="G619" i="2"/>
  <c r="H619" i="2" s="1"/>
  <c r="G618" i="2"/>
  <c r="H618" i="2" s="1"/>
  <c r="G617" i="2"/>
  <c r="H617" i="2" s="1"/>
  <c r="G616" i="2"/>
  <c r="H616" i="2" s="1"/>
  <c r="G615" i="2"/>
  <c r="H615" i="2" s="1"/>
  <c r="G614" i="2"/>
  <c r="H614" i="2" s="1"/>
  <c r="G613" i="2"/>
  <c r="H613" i="2" s="1"/>
  <c r="G612" i="2"/>
  <c r="H612" i="2" s="1"/>
  <c r="G611" i="2"/>
  <c r="H611" i="2" s="1"/>
  <c r="G610" i="2"/>
  <c r="H610" i="2" s="1"/>
  <c r="G609" i="2"/>
  <c r="H609" i="2" s="1"/>
  <c r="G608" i="2"/>
  <c r="H608" i="2" s="1"/>
  <c r="G607" i="2"/>
  <c r="H607" i="2" s="1"/>
  <c r="G606" i="2"/>
  <c r="H606" i="2" s="1"/>
  <c r="G605" i="2"/>
  <c r="H605" i="2" s="1"/>
  <c r="G604" i="2"/>
  <c r="H604" i="2" s="1"/>
  <c r="G603" i="2"/>
  <c r="H603" i="2" s="1"/>
  <c r="G602" i="2"/>
  <c r="H602" i="2" s="1"/>
  <c r="G601" i="2"/>
  <c r="H601" i="2" s="1"/>
  <c r="G600" i="2"/>
  <c r="H600" i="2" s="1"/>
  <c r="G599" i="2"/>
  <c r="H599" i="2" s="1"/>
  <c r="G598" i="2"/>
  <c r="H598" i="2" s="1"/>
  <c r="G597" i="2"/>
  <c r="H597" i="2" s="1"/>
  <c r="G596" i="2"/>
  <c r="H596" i="2" s="1"/>
  <c r="G595" i="2"/>
  <c r="H595" i="2" s="1"/>
  <c r="G594" i="2"/>
  <c r="H594" i="2" s="1"/>
  <c r="G593" i="2"/>
  <c r="H593" i="2" s="1"/>
  <c r="G592" i="2"/>
  <c r="H592" i="2" s="1"/>
  <c r="G591" i="2"/>
  <c r="H591" i="2" s="1"/>
  <c r="G590" i="2"/>
  <c r="H590" i="2" s="1"/>
  <c r="G589" i="2"/>
  <c r="H589" i="2" s="1"/>
  <c r="G588" i="2"/>
  <c r="H588" i="2" s="1"/>
  <c r="G587" i="2"/>
  <c r="H587" i="2" s="1"/>
  <c r="G586" i="2"/>
  <c r="H586" i="2" s="1"/>
  <c r="G585" i="2"/>
  <c r="H585" i="2" s="1"/>
  <c r="G584" i="2"/>
  <c r="H584" i="2" s="1"/>
  <c r="G583" i="2"/>
  <c r="H583" i="2" s="1"/>
  <c r="G582" i="2"/>
  <c r="H582" i="2" s="1"/>
  <c r="G581" i="2"/>
  <c r="H581" i="2" s="1"/>
  <c r="G580" i="2"/>
  <c r="H580" i="2" s="1"/>
  <c r="G579" i="2"/>
  <c r="H579" i="2" s="1"/>
  <c r="G578" i="2"/>
  <c r="H578" i="2" s="1"/>
  <c r="G577" i="2"/>
  <c r="H577" i="2" s="1"/>
  <c r="G576" i="2"/>
  <c r="H576" i="2" s="1"/>
  <c r="G575" i="2"/>
  <c r="H575" i="2" s="1"/>
  <c r="G574" i="2"/>
  <c r="H574" i="2" s="1"/>
  <c r="G573" i="2"/>
  <c r="H573" i="2" s="1"/>
  <c r="G572" i="2"/>
  <c r="H572" i="2" s="1"/>
  <c r="G571" i="2"/>
  <c r="H571" i="2" s="1"/>
  <c r="G570" i="2"/>
  <c r="H570" i="2" s="1"/>
  <c r="G569" i="2"/>
  <c r="H569" i="2" s="1"/>
  <c r="G568" i="2"/>
  <c r="H568" i="2" s="1"/>
  <c r="G567" i="2"/>
  <c r="H567" i="2" s="1"/>
  <c r="G566" i="2"/>
  <c r="H566" i="2" s="1"/>
  <c r="G565" i="2"/>
  <c r="H565" i="2" s="1"/>
  <c r="G564" i="2"/>
  <c r="H564" i="2" s="1"/>
  <c r="G563" i="2"/>
  <c r="H563" i="2" s="1"/>
  <c r="G562" i="2"/>
  <c r="H562" i="2" s="1"/>
  <c r="G561" i="2"/>
  <c r="H561" i="2" s="1"/>
  <c r="G560" i="2"/>
  <c r="H560" i="2" s="1"/>
  <c r="G559" i="2"/>
  <c r="H559" i="2" s="1"/>
  <c r="G558" i="2"/>
  <c r="H558" i="2" s="1"/>
  <c r="G557" i="2"/>
  <c r="H557" i="2" s="1"/>
  <c r="G556" i="2"/>
  <c r="H556" i="2" s="1"/>
  <c r="G555" i="2"/>
  <c r="H555" i="2" s="1"/>
  <c r="G554" i="2"/>
  <c r="H554" i="2" s="1"/>
  <c r="G553" i="2"/>
  <c r="H553" i="2" s="1"/>
  <c r="G552" i="2"/>
  <c r="H552" i="2" s="1"/>
  <c r="G551" i="2"/>
  <c r="H551" i="2" s="1"/>
  <c r="G550" i="2"/>
  <c r="H550" i="2" s="1"/>
  <c r="G549" i="2"/>
  <c r="H549" i="2" s="1"/>
  <c r="G548" i="2"/>
  <c r="H548" i="2" s="1"/>
  <c r="G547" i="2"/>
  <c r="H547" i="2" s="1"/>
  <c r="G546" i="2"/>
  <c r="H546" i="2" s="1"/>
  <c r="G545" i="2"/>
  <c r="H545" i="2" s="1"/>
  <c r="G544" i="2"/>
  <c r="H544" i="2" s="1"/>
  <c r="G543" i="2"/>
  <c r="H543" i="2" s="1"/>
  <c r="G542" i="2"/>
  <c r="H542" i="2" s="1"/>
  <c r="G541" i="2"/>
  <c r="H541" i="2" s="1"/>
  <c r="G540" i="2"/>
  <c r="H540" i="2" s="1"/>
  <c r="G539" i="2"/>
  <c r="H539" i="2" s="1"/>
  <c r="G538" i="2"/>
  <c r="H538" i="2" s="1"/>
  <c r="G537" i="2"/>
  <c r="H537" i="2" s="1"/>
  <c r="G536" i="2"/>
  <c r="H536" i="2" s="1"/>
  <c r="G535" i="2"/>
  <c r="H535" i="2" s="1"/>
  <c r="G534" i="2"/>
  <c r="H534" i="2" s="1"/>
  <c r="G533" i="2"/>
  <c r="H533" i="2" s="1"/>
  <c r="G532" i="2"/>
  <c r="H532" i="2" s="1"/>
  <c r="G531" i="2"/>
  <c r="H531" i="2" s="1"/>
  <c r="G530" i="2"/>
  <c r="H530" i="2" s="1"/>
  <c r="G529" i="2"/>
  <c r="H529" i="2" s="1"/>
  <c r="G528" i="2"/>
  <c r="H528" i="2" s="1"/>
  <c r="G527" i="2"/>
  <c r="H527" i="2" s="1"/>
  <c r="G526" i="2"/>
  <c r="H526" i="2" s="1"/>
  <c r="G525" i="2"/>
  <c r="H525" i="2" s="1"/>
  <c r="G524" i="2"/>
  <c r="H524" i="2" s="1"/>
  <c r="G523" i="2"/>
  <c r="H523" i="2" s="1"/>
  <c r="G522" i="2"/>
  <c r="H522" i="2" s="1"/>
  <c r="G521" i="2"/>
  <c r="H521" i="2" s="1"/>
  <c r="G520" i="2"/>
  <c r="H520" i="2" s="1"/>
  <c r="G519" i="2"/>
  <c r="H519" i="2" s="1"/>
  <c r="G518" i="2"/>
  <c r="H518" i="2" s="1"/>
  <c r="G517" i="2"/>
  <c r="H517" i="2" s="1"/>
  <c r="G516" i="2"/>
  <c r="H516" i="2" s="1"/>
  <c r="G515" i="2"/>
  <c r="H515" i="2" s="1"/>
  <c r="G514" i="2"/>
  <c r="H514" i="2" s="1"/>
  <c r="G513" i="2"/>
  <c r="H513" i="2" s="1"/>
  <c r="G512" i="2"/>
  <c r="H512" i="2" s="1"/>
  <c r="G511" i="2"/>
  <c r="H511" i="2" s="1"/>
  <c r="G510" i="2"/>
  <c r="H510" i="2" s="1"/>
  <c r="G509" i="2"/>
  <c r="H509" i="2" s="1"/>
  <c r="G508" i="2"/>
  <c r="H508" i="2" s="1"/>
  <c r="G507" i="2"/>
  <c r="H507" i="2" s="1"/>
  <c r="G506" i="2"/>
  <c r="H506" i="2" s="1"/>
  <c r="G505" i="2"/>
  <c r="H505" i="2" s="1"/>
  <c r="G504" i="2"/>
  <c r="H504" i="2" s="1"/>
  <c r="G503" i="2"/>
  <c r="H503" i="2" s="1"/>
  <c r="G502" i="2"/>
  <c r="H502" i="2" s="1"/>
  <c r="G501" i="2"/>
  <c r="H501" i="2" s="1"/>
  <c r="G500" i="2"/>
  <c r="H500" i="2" s="1"/>
  <c r="G499" i="2"/>
  <c r="H499" i="2" s="1"/>
  <c r="G498" i="2"/>
  <c r="H498" i="2" s="1"/>
  <c r="G497" i="2"/>
  <c r="H497" i="2" s="1"/>
  <c r="G496" i="2"/>
  <c r="H496" i="2" s="1"/>
  <c r="G495" i="2"/>
  <c r="H495" i="2" s="1"/>
  <c r="G494" i="2"/>
  <c r="H494" i="2" s="1"/>
  <c r="G493" i="2"/>
  <c r="H493" i="2" s="1"/>
  <c r="G492" i="2"/>
  <c r="H492" i="2" s="1"/>
  <c r="G491" i="2"/>
  <c r="H491" i="2" s="1"/>
  <c r="G490" i="2"/>
  <c r="H490" i="2" s="1"/>
  <c r="G489" i="2"/>
  <c r="H489" i="2" s="1"/>
  <c r="G488" i="2"/>
  <c r="H488" i="2" s="1"/>
  <c r="G487" i="2"/>
  <c r="H487" i="2" s="1"/>
  <c r="G486" i="2"/>
  <c r="H486" i="2" s="1"/>
  <c r="G485" i="2"/>
  <c r="H485" i="2" s="1"/>
  <c r="G484" i="2"/>
  <c r="H484" i="2" s="1"/>
  <c r="G483" i="2"/>
  <c r="H483" i="2" s="1"/>
  <c r="G482" i="2"/>
  <c r="H482" i="2" s="1"/>
  <c r="G481" i="2"/>
  <c r="H481" i="2" s="1"/>
  <c r="G480" i="2"/>
  <c r="H480" i="2" s="1"/>
  <c r="G479" i="2"/>
  <c r="H479" i="2" s="1"/>
  <c r="G478" i="2"/>
  <c r="H478" i="2" s="1"/>
  <c r="G477" i="2"/>
  <c r="H477" i="2" s="1"/>
  <c r="G476" i="2"/>
  <c r="H476" i="2" s="1"/>
  <c r="G475" i="2"/>
  <c r="H475" i="2" s="1"/>
  <c r="G474" i="2"/>
  <c r="H474" i="2" s="1"/>
  <c r="G473" i="2"/>
  <c r="H473" i="2" s="1"/>
  <c r="G472" i="2"/>
  <c r="H472" i="2" s="1"/>
  <c r="G471" i="2"/>
  <c r="H471" i="2" s="1"/>
  <c r="G470" i="2"/>
  <c r="H470" i="2" s="1"/>
  <c r="G469" i="2"/>
  <c r="H469" i="2" s="1"/>
  <c r="G468" i="2"/>
  <c r="H468" i="2" s="1"/>
  <c r="G467" i="2"/>
  <c r="H467" i="2" s="1"/>
  <c r="G466" i="2"/>
  <c r="H466" i="2" s="1"/>
  <c r="G465" i="2"/>
  <c r="H465" i="2" s="1"/>
  <c r="G464" i="2"/>
  <c r="H464" i="2" s="1"/>
  <c r="G463" i="2"/>
  <c r="H463" i="2" s="1"/>
  <c r="G462" i="2"/>
  <c r="H462" i="2" s="1"/>
  <c r="G461" i="2"/>
  <c r="H461" i="2" s="1"/>
  <c r="G460" i="2"/>
  <c r="H460" i="2" s="1"/>
  <c r="G459" i="2"/>
  <c r="H459" i="2" s="1"/>
  <c r="G458" i="2"/>
  <c r="H458" i="2" s="1"/>
  <c r="G457" i="2"/>
  <c r="H457" i="2" s="1"/>
  <c r="G456" i="2"/>
  <c r="H456" i="2" s="1"/>
  <c r="G455" i="2"/>
  <c r="H455" i="2" s="1"/>
  <c r="G454" i="2"/>
  <c r="H454" i="2" s="1"/>
  <c r="G453" i="2"/>
  <c r="H453" i="2" s="1"/>
  <c r="G452" i="2"/>
  <c r="H452" i="2" s="1"/>
  <c r="G451" i="2"/>
  <c r="H451" i="2" s="1"/>
  <c r="G450" i="2"/>
  <c r="H450" i="2" s="1"/>
  <c r="G449" i="2"/>
  <c r="H449" i="2" s="1"/>
  <c r="G448" i="2"/>
  <c r="H448" i="2" s="1"/>
  <c r="G447" i="2"/>
  <c r="H447" i="2" s="1"/>
  <c r="G446" i="2"/>
  <c r="H446" i="2" s="1"/>
  <c r="G445" i="2"/>
  <c r="H445" i="2" s="1"/>
  <c r="G444" i="2"/>
  <c r="H444" i="2" s="1"/>
  <c r="G443" i="2"/>
  <c r="H443" i="2" s="1"/>
  <c r="G442" i="2"/>
  <c r="H442" i="2" s="1"/>
  <c r="G441" i="2"/>
  <c r="H441" i="2" s="1"/>
  <c r="G440" i="2"/>
  <c r="H440" i="2" s="1"/>
  <c r="G439" i="2"/>
  <c r="H439" i="2" s="1"/>
  <c r="G438" i="2"/>
  <c r="H438" i="2" s="1"/>
  <c r="G437" i="2"/>
  <c r="H437" i="2" s="1"/>
  <c r="G436" i="2"/>
  <c r="H436" i="2" s="1"/>
  <c r="G435" i="2"/>
  <c r="H435" i="2" s="1"/>
  <c r="G434" i="2"/>
  <c r="H434" i="2" s="1"/>
  <c r="G433" i="2"/>
  <c r="H433" i="2" s="1"/>
  <c r="G432" i="2"/>
  <c r="H432" i="2" s="1"/>
  <c r="G431" i="2"/>
  <c r="H431" i="2" s="1"/>
  <c r="G430" i="2"/>
  <c r="H430" i="2" s="1"/>
  <c r="G429" i="2"/>
  <c r="H429" i="2" s="1"/>
  <c r="G428" i="2"/>
  <c r="H428" i="2" s="1"/>
  <c r="G427" i="2"/>
  <c r="H427" i="2" s="1"/>
  <c r="G426" i="2"/>
  <c r="H426" i="2" s="1"/>
  <c r="G425" i="2"/>
  <c r="H425" i="2" s="1"/>
  <c r="G424" i="2"/>
  <c r="H424" i="2" s="1"/>
  <c r="G423" i="2"/>
  <c r="H423" i="2" s="1"/>
  <c r="G422" i="2"/>
  <c r="H422" i="2" s="1"/>
  <c r="G421" i="2"/>
  <c r="H421" i="2" s="1"/>
  <c r="G420" i="2"/>
  <c r="H420" i="2" s="1"/>
  <c r="G419" i="2"/>
  <c r="H419" i="2" s="1"/>
  <c r="G418" i="2"/>
  <c r="H418" i="2" s="1"/>
  <c r="G417" i="2"/>
  <c r="H417" i="2" s="1"/>
  <c r="G416" i="2"/>
  <c r="H416" i="2" s="1"/>
  <c r="G415" i="2"/>
  <c r="H415" i="2" s="1"/>
  <c r="G414" i="2"/>
  <c r="H414" i="2" s="1"/>
  <c r="G413" i="2"/>
  <c r="H413" i="2" s="1"/>
  <c r="G412" i="2"/>
  <c r="H412" i="2" s="1"/>
  <c r="G411" i="2"/>
  <c r="H411" i="2" s="1"/>
  <c r="G410" i="2"/>
  <c r="H410" i="2" s="1"/>
  <c r="G409" i="2"/>
  <c r="H409" i="2" s="1"/>
  <c r="G408" i="2"/>
  <c r="H408" i="2" s="1"/>
  <c r="G407" i="2"/>
  <c r="H407" i="2" s="1"/>
  <c r="G406" i="2"/>
  <c r="H406" i="2" s="1"/>
  <c r="G405" i="2"/>
  <c r="H405" i="2" s="1"/>
  <c r="G404" i="2"/>
  <c r="H404" i="2" s="1"/>
  <c r="G403" i="2"/>
  <c r="H403" i="2" s="1"/>
  <c r="G402" i="2"/>
  <c r="H402" i="2" s="1"/>
  <c r="G401" i="2"/>
  <c r="H401" i="2" s="1"/>
  <c r="G400" i="2"/>
  <c r="H400" i="2" s="1"/>
  <c r="G399" i="2"/>
  <c r="H399" i="2" s="1"/>
  <c r="G398" i="2"/>
  <c r="H398" i="2" s="1"/>
  <c r="G397" i="2"/>
  <c r="H397" i="2" s="1"/>
  <c r="G396" i="2"/>
  <c r="H396" i="2" s="1"/>
  <c r="G395" i="2"/>
  <c r="H395" i="2" s="1"/>
  <c r="G394" i="2"/>
  <c r="H394" i="2" s="1"/>
  <c r="G393" i="2"/>
  <c r="H393" i="2" s="1"/>
  <c r="G392" i="2"/>
  <c r="H392" i="2" s="1"/>
  <c r="G391" i="2"/>
  <c r="H391" i="2" s="1"/>
  <c r="G390" i="2"/>
  <c r="H390" i="2" s="1"/>
  <c r="G389" i="2"/>
  <c r="H389" i="2" s="1"/>
  <c r="G388" i="2"/>
  <c r="H388" i="2" s="1"/>
  <c r="G387" i="2"/>
  <c r="H387" i="2" s="1"/>
  <c r="G386" i="2"/>
  <c r="H386" i="2" s="1"/>
  <c r="G385" i="2"/>
  <c r="H385" i="2" s="1"/>
  <c r="G384" i="2"/>
  <c r="H384" i="2" s="1"/>
  <c r="G383" i="2"/>
  <c r="H383" i="2" s="1"/>
  <c r="G382" i="2"/>
  <c r="H382" i="2" s="1"/>
  <c r="G381" i="2"/>
  <c r="H381" i="2" s="1"/>
  <c r="G380" i="2"/>
  <c r="H380" i="2" s="1"/>
  <c r="G379" i="2"/>
  <c r="H379" i="2" s="1"/>
  <c r="G378" i="2"/>
  <c r="H378" i="2" s="1"/>
  <c r="G377" i="2"/>
  <c r="H377" i="2" s="1"/>
  <c r="G376" i="2"/>
  <c r="H376" i="2" s="1"/>
  <c r="G375" i="2"/>
  <c r="H375" i="2" s="1"/>
  <c r="G374" i="2"/>
  <c r="H374" i="2" s="1"/>
  <c r="G373" i="2"/>
  <c r="H373" i="2" s="1"/>
  <c r="G372" i="2"/>
  <c r="H372" i="2" s="1"/>
  <c r="G371" i="2"/>
  <c r="H371" i="2" s="1"/>
  <c r="G370" i="2"/>
  <c r="H370" i="2" s="1"/>
  <c r="G369" i="2"/>
  <c r="H369" i="2" s="1"/>
  <c r="G368" i="2"/>
  <c r="H368" i="2" s="1"/>
  <c r="G367" i="2"/>
  <c r="H367" i="2" s="1"/>
  <c r="G366" i="2"/>
  <c r="H366" i="2" s="1"/>
  <c r="G365" i="2"/>
  <c r="H365" i="2" s="1"/>
  <c r="G364" i="2"/>
  <c r="H364" i="2" s="1"/>
  <c r="G363" i="2"/>
  <c r="H363" i="2" s="1"/>
  <c r="G362" i="2"/>
  <c r="H362" i="2" s="1"/>
  <c r="G361" i="2"/>
  <c r="H361" i="2" s="1"/>
  <c r="G360" i="2"/>
  <c r="H360" i="2" s="1"/>
  <c r="G359" i="2"/>
  <c r="H359" i="2" s="1"/>
  <c r="G358" i="2"/>
  <c r="H358" i="2" s="1"/>
  <c r="G357" i="2"/>
  <c r="H357" i="2" s="1"/>
  <c r="G356" i="2"/>
  <c r="H356" i="2" s="1"/>
  <c r="G355" i="2"/>
  <c r="H355" i="2" s="1"/>
  <c r="G354" i="2"/>
  <c r="H354" i="2" s="1"/>
  <c r="G353" i="2"/>
  <c r="H353" i="2" s="1"/>
  <c r="G352" i="2"/>
  <c r="H352" i="2" s="1"/>
  <c r="G351" i="2"/>
  <c r="H351" i="2" s="1"/>
  <c r="G350" i="2"/>
  <c r="H350" i="2" s="1"/>
  <c r="G349" i="2"/>
  <c r="H349" i="2" s="1"/>
  <c r="G348" i="2"/>
  <c r="H348" i="2" s="1"/>
  <c r="G347" i="2"/>
  <c r="H347" i="2" s="1"/>
  <c r="G346" i="2"/>
  <c r="H346" i="2" s="1"/>
  <c r="G345" i="2"/>
  <c r="H345" i="2" s="1"/>
  <c r="G344" i="2"/>
  <c r="H344" i="2" s="1"/>
  <c r="G343" i="2"/>
  <c r="H343" i="2" s="1"/>
  <c r="G342" i="2"/>
  <c r="H342" i="2" s="1"/>
  <c r="G341" i="2"/>
  <c r="H341" i="2" s="1"/>
  <c r="G340" i="2"/>
  <c r="H340" i="2" s="1"/>
  <c r="G339" i="2"/>
  <c r="H339" i="2" s="1"/>
  <c r="G338" i="2"/>
  <c r="H338" i="2" s="1"/>
  <c r="G337" i="2"/>
  <c r="H337" i="2" s="1"/>
  <c r="G336" i="2"/>
  <c r="H336" i="2" s="1"/>
  <c r="G335" i="2"/>
  <c r="H335" i="2" s="1"/>
  <c r="G334" i="2"/>
  <c r="H334" i="2" s="1"/>
  <c r="G333" i="2"/>
  <c r="H333" i="2" s="1"/>
  <c r="G332" i="2"/>
  <c r="H332" i="2" s="1"/>
  <c r="G331" i="2"/>
  <c r="H331" i="2" s="1"/>
  <c r="G330" i="2"/>
  <c r="H330" i="2" s="1"/>
  <c r="G329" i="2"/>
  <c r="H329" i="2" s="1"/>
  <c r="G328" i="2"/>
  <c r="H328" i="2" s="1"/>
  <c r="G327" i="2"/>
  <c r="H327" i="2" s="1"/>
  <c r="G326" i="2"/>
  <c r="H326" i="2" s="1"/>
  <c r="G325" i="2"/>
  <c r="H325" i="2" s="1"/>
  <c r="G324" i="2"/>
  <c r="H324" i="2" s="1"/>
  <c r="G323" i="2"/>
  <c r="H323" i="2" s="1"/>
  <c r="G322" i="2"/>
  <c r="H322" i="2" s="1"/>
  <c r="G321" i="2"/>
  <c r="H321" i="2" s="1"/>
  <c r="G320" i="2"/>
  <c r="H320" i="2" s="1"/>
  <c r="G319" i="2"/>
  <c r="H319" i="2" s="1"/>
  <c r="G318" i="2"/>
  <c r="H318" i="2" s="1"/>
  <c r="G317" i="2"/>
  <c r="H317" i="2" s="1"/>
  <c r="G316" i="2"/>
  <c r="H316" i="2" s="1"/>
  <c r="G315" i="2"/>
  <c r="H315" i="2" s="1"/>
  <c r="G314" i="2"/>
  <c r="H314" i="2" s="1"/>
  <c r="G313" i="2"/>
  <c r="H313" i="2" s="1"/>
  <c r="G312" i="2"/>
  <c r="H312" i="2" s="1"/>
  <c r="G311" i="2"/>
  <c r="H311" i="2" s="1"/>
  <c r="G310" i="2"/>
  <c r="H310" i="2" s="1"/>
  <c r="G309" i="2"/>
  <c r="H309" i="2" s="1"/>
  <c r="G308" i="2"/>
  <c r="H308" i="2" s="1"/>
  <c r="G307" i="2"/>
  <c r="H307" i="2" s="1"/>
  <c r="G306" i="2"/>
  <c r="H306" i="2" s="1"/>
  <c r="G305" i="2"/>
  <c r="H305" i="2" s="1"/>
  <c r="G304" i="2"/>
  <c r="H304" i="2" s="1"/>
  <c r="G303" i="2"/>
  <c r="H303" i="2" s="1"/>
  <c r="G302" i="2"/>
  <c r="H302" i="2" s="1"/>
  <c r="G301" i="2"/>
  <c r="H301" i="2" s="1"/>
  <c r="G300" i="2"/>
  <c r="H300" i="2" s="1"/>
  <c r="G299" i="2"/>
  <c r="H299" i="2" s="1"/>
  <c r="G298" i="2"/>
  <c r="H298" i="2" s="1"/>
  <c r="G297" i="2"/>
  <c r="H297" i="2" s="1"/>
  <c r="G296" i="2"/>
  <c r="H296" i="2" s="1"/>
  <c r="G295" i="2"/>
  <c r="H295" i="2" s="1"/>
  <c r="G294" i="2"/>
  <c r="H294" i="2" s="1"/>
  <c r="G293" i="2"/>
  <c r="H293" i="2" s="1"/>
  <c r="G292" i="2"/>
  <c r="H292" i="2" s="1"/>
  <c r="G291" i="2"/>
  <c r="H291" i="2" s="1"/>
  <c r="G290" i="2"/>
  <c r="H290" i="2" s="1"/>
  <c r="G289" i="2"/>
  <c r="H289" i="2" s="1"/>
  <c r="G288" i="2"/>
  <c r="H288" i="2" s="1"/>
  <c r="G287" i="2"/>
  <c r="H287" i="2" s="1"/>
  <c r="G286" i="2"/>
  <c r="H286" i="2" s="1"/>
  <c r="G285" i="2"/>
  <c r="H285" i="2" s="1"/>
  <c r="G284" i="2"/>
  <c r="H284" i="2" s="1"/>
  <c r="G283" i="2"/>
  <c r="H283" i="2" s="1"/>
  <c r="G282" i="2"/>
  <c r="H282" i="2" s="1"/>
  <c r="G281" i="2"/>
  <c r="H281" i="2" s="1"/>
  <c r="G280" i="2"/>
  <c r="H280" i="2" s="1"/>
  <c r="G279" i="2"/>
  <c r="H279" i="2" s="1"/>
  <c r="G278" i="2"/>
  <c r="H278" i="2" s="1"/>
  <c r="G277" i="2"/>
  <c r="H277" i="2" s="1"/>
  <c r="G276" i="2"/>
  <c r="H276" i="2" s="1"/>
  <c r="G275" i="2"/>
  <c r="H275" i="2" s="1"/>
  <c r="G274" i="2"/>
  <c r="H274" i="2" s="1"/>
  <c r="G273" i="2"/>
  <c r="H273" i="2" s="1"/>
  <c r="G272" i="2"/>
  <c r="H272" i="2" s="1"/>
  <c r="G271" i="2"/>
  <c r="H271" i="2" s="1"/>
  <c r="G270" i="2"/>
  <c r="H270" i="2" s="1"/>
  <c r="G269" i="2"/>
  <c r="H269" i="2" s="1"/>
  <c r="G268" i="2"/>
  <c r="H268" i="2" s="1"/>
  <c r="G267" i="2"/>
  <c r="H267" i="2" s="1"/>
  <c r="G266" i="2"/>
  <c r="H266" i="2" s="1"/>
  <c r="G265" i="2"/>
  <c r="H265" i="2" s="1"/>
  <c r="G264" i="2"/>
  <c r="H264" i="2" s="1"/>
  <c r="G263" i="2"/>
  <c r="H263" i="2" s="1"/>
  <c r="G262" i="2"/>
  <c r="H262" i="2" s="1"/>
  <c r="G261" i="2"/>
  <c r="H261" i="2" s="1"/>
  <c r="G260" i="2"/>
  <c r="H260" i="2" s="1"/>
  <c r="G259" i="2"/>
  <c r="H259" i="2" s="1"/>
  <c r="G258" i="2"/>
  <c r="H258" i="2" s="1"/>
  <c r="G257" i="2"/>
  <c r="H257" i="2" s="1"/>
  <c r="G256" i="2"/>
  <c r="H256" i="2" s="1"/>
  <c r="G255" i="2"/>
  <c r="H255" i="2" s="1"/>
  <c r="G254" i="2"/>
  <c r="H254" i="2" s="1"/>
  <c r="G253" i="2"/>
  <c r="H253" i="2" s="1"/>
  <c r="G252" i="2"/>
  <c r="H252" i="2" s="1"/>
  <c r="G251" i="2"/>
  <c r="H251" i="2" s="1"/>
  <c r="G250" i="2"/>
  <c r="H250" i="2" s="1"/>
  <c r="G249" i="2"/>
  <c r="H249" i="2" s="1"/>
  <c r="G248" i="2"/>
  <c r="H248" i="2" s="1"/>
  <c r="G247" i="2"/>
  <c r="H247" i="2" s="1"/>
  <c r="G246" i="2"/>
  <c r="H246" i="2" s="1"/>
  <c r="G245" i="2"/>
  <c r="H245" i="2" s="1"/>
  <c r="G244" i="2"/>
  <c r="H244" i="2" s="1"/>
  <c r="G243" i="2"/>
  <c r="H243" i="2" s="1"/>
  <c r="G242" i="2"/>
  <c r="H242" i="2" s="1"/>
  <c r="G241" i="2"/>
  <c r="H241" i="2" s="1"/>
  <c r="G240" i="2"/>
  <c r="H240" i="2" s="1"/>
  <c r="G239" i="2"/>
  <c r="H239" i="2" s="1"/>
  <c r="G238" i="2"/>
  <c r="H238" i="2" s="1"/>
  <c r="G237" i="2"/>
  <c r="H237" i="2" s="1"/>
  <c r="G236" i="2"/>
  <c r="H236" i="2" s="1"/>
  <c r="G235" i="2"/>
  <c r="H235" i="2" s="1"/>
  <c r="G234" i="2"/>
  <c r="H234" i="2" s="1"/>
  <c r="G233" i="2"/>
  <c r="H233" i="2" s="1"/>
  <c r="G232" i="2"/>
  <c r="H232" i="2" s="1"/>
  <c r="G231" i="2"/>
  <c r="H231" i="2" s="1"/>
  <c r="G230" i="2"/>
  <c r="H230" i="2" s="1"/>
  <c r="G229" i="2"/>
  <c r="H229" i="2" s="1"/>
  <c r="G228" i="2"/>
  <c r="H228" i="2" s="1"/>
  <c r="G227" i="2"/>
  <c r="H227" i="2" s="1"/>
  <c r="G226" i="2"/>
  <c r="H226" i="2" s="1"/>
  <c r="G225" i="2"/>
  <c r="H225" i="2" s="1"/>
  <c r="G224" i="2"/>
  <c r="H224" i="2" s="1"/>
  <c r="G223" i="2"/>
  <c r="H223" i="2" s="1"/>
  <c r="G222" i="2"/>
  <c r="H222" i="2" s="1"/>
  <c r="G221" i="2"/>
  <c r="H221" i="2" s="1"/>
  <c r="G220" i="2"/>
  <c r="H220" i="2" s="1"/>
  <c r="G219" i="2"/>
  <c r="H219" i="2" s="1"/>
  <c r="G218" i="2"/>
  <c r="H218" i="2" s="1"/>
  <c r="G217" i="2"/>
  <c r="H217" i="2" s="1"/>
  <c r="G216" i="2"/>
  <c r="H216" i="2" s="1"/>
  <c r="G215" i="2"/>
  <c r="H215" i="2" s="1"/>
  <c r="G214" i="2"/>
  <c r="H214" i="2" s="1"/>
  <c r="G213" i="2"/>
  <c r="H213" i="2" s="1"/>
  <c r="G212" i="2"/>
  <c r="H212" i="2" s="1"/>
  <c r="G211" i="2"/>
  <c r="H211" i="2" s="1"/>
  <c r="G210" i="2"/>
  <c r="H210" i="2" s="1"/>
  <c r="G209" i="2"/>
  <c r="H209" i="2" s="1"/>
  <c r="G208" i="2"/>
  <c r="H208" i="2" s="1"/>
  <c r="G207" i="2"/>
  <c r="H207" i="2" s="1"/>
  <c r="G206" i="2"/>
  <c r="H206" i="2" s="1"/>
  <c r="G205" i="2"/>
  <c r="H205" i="2" s="1"/>
  <c r="G204" i="2"/>
  <c r="H204" i="2" s="1"/>
  <c r="G203" i="2"/>
  <c r="H203" i="2" s="1"/>
  <c r="G202" i="2"/>
  <c r="H202" i="2" s="1"/>
  <c r="G201" i="2"/>
  <c r="H201" i="2" s="1"/>
  <c r="G200" i="2"/>
  <c r="H200" i="2" s="1"/>
  <c r="G199" i="2"/>
  <c r="H199" i="2" s="1"/>
  <c r="G198" i="2"/>
  <c r="H198" i="2" s="1"/>
  <c r="G197" i="2"/>
  <c r="H197" i="2" s="1"/>
  <c r="G196" i="2"/>
  <c r="H196" i="2" s="1"/>
  <c r="G195" i="2"/>
  <c r="H195" i="2" s="1"/>
  <c r="G194" i="2"/>
  <c r="H194" i="2" s="1"/>
  <c r="G193" i="2"/>
  <c r="H193" i="2" s="1"/>
  <c r="G192" i="2"/>
  <c r="H192" i="2" s="1"/>
  <c r="G191" i="2"/>
  <c r="H191" i="2" s="1"/>
  <c r="G190" i="2"/>
  <c r="H190" i="2" s="1"/>
  <c r="G189" i="2"/>
  <c r="H189" i="2" s="1"/>
  <c r="G188" i="2"/>
  <c r="H188" i="2" s="1"/>
  <c r="G187" i="2"/>
  <c r="H187" i="2" s="1"/>
  <c r="G186" i="2"/>
  <c r="H186" i="2" s="1"/>
  <c r="G185" i="2"/>
  <c r="H185" i="2" s="1"/>
  <c r="G184" i="2"/>
  <c r="H184" i="2" s="1"/>
  <c r="G183" i="2"/>
  <c r="H183" i="2" s="1"/>
  <c r="G182" i="2"/>
  <c r="H182" i="2" s="1"/>
  <c r="G181" i="2"/>
  <c r="H181" i="2" s="1"/>
  <c r="G180" i="2"/>
  <c r="H180" i="2" s="1"/>
  <c r="G179" i="2"/>
  <c r="H179" i="2" s="1"/>
  <c r="G178" i="2"/>
  <c r="H178" i="2" s="1"/>
  <c r="G177" i="2"/>
  <c r="H177" i="2" s="1"/>
  <c r="G176" i="2"/>
  <c r="H176" i="2" s="1"/>
  <c r="G175" i="2"/>
  <c r="H175" i="2" s="1"/>
  <c r="G174" i="2"/>
  <c r="H174" i="2" s="1"/>
  <c r="G173" i="2"/>
  <c r="H173" i="2" s="1"/>
  <c r="G172" i="2"/>
  <c r="H172" i="2" s="1"/>
  <c r="G171" i="2"/>
  <c r="H171" i="2" s="1"/>
  <c r="G170" i="2"/>
  <c r="H170" i="2" s="1"/>
  <c r="G169" i="2"/>
  <c r="H169" i="2" s="1"/>
  <c r="G168" i="2"/>
  <c r="H168" i="2" s="1"/>
  <c r="G167" i="2"/>
  <c r="H167" i="2" s="1"/>
  <c r="G166" i="2"/>
  <c r="H166" i="2" s="1"/>
  <c r="G165" i="2"/>
  <c r="H165" i="2" s="1"/>
  <c r="G164" i="2"/>
  <c r="H164" i="2" s="1"/>
  <c r="G163" i="2"/>
  <c r="H163" i="2" s="1"/>
  <c r="G162" i="2"/>
  <c r="H162" i="2" s="1"/>
  <c r="G161" i="2"/>
  <c r="H161" i="2" s="1"/>
  <c r="G160" i="2"/>
  <c r="H160" i="2" s="1"/>
  <c r="G159" i="2"/>
  <c r="H159" i="2" s="1"/>
  <c r="G158" i="2"/>
  <c r="H158" i="2" s="1"/>
  <c r="G157" i="2"/>
  <c r="H157" i="2" s="1"/>
  <c r="G156" i="2"/>
  <c r="H156" i="2" s="1"/>
  <c r="G155" i="2"/>
  <c r="H155" i="2" s="1"/>
  <c r="G154" i="2"/>
  <c r="H154" i="2" s="1"/>
  <c r="G153" i="2"/>
  <c r="H153" i="2" s="1"/>
  <c r="G152" i="2"/>
  <c r="H152" i="2" s="1"/>
  <c r="G151" i="2"/>
  <c r="H151" i="2" s="1"/>
  <c r="G150" i="2"/>
  <c r="H150" i="2" s="1"/>
  <c r="G149" i="2"/>
  <c r="H149" i="2" s="1"/>
  <c r="G148" i="2"/>
  <c r="H148" i="2" s="1"/>
  <c r="G147" i="2"/>
  <c r="H147" i="2" s="1"/>
  <c r="G146" i="2"/>
  <c r="H146" i="2" s="1"/>
  <c r="G145" i="2"/>
  <c r="H145" i="2" s="1"/>
  <c r="G144" i="2"/>
  <c r="H144" i="2" s="1"/>
  <c r="G143" i="2"/>
  <c r="H143" i="2" s="1"/>
  <c r="G142" i="2"/>
  <c r="H142" i="2" s="1"/>
  <c r="G141" i="2"/>
  <c r="H141" i="2" s="1"/>
  <c r="G140" i="2"/>
  <c r="H140" i="2" s="1"/>
  <c r="G139" i="2"/>
  <c r="H139" i="2" s="1"/>
  <c r="G138" i="2"/>
  <c r="H138" i="2" s="1"/>
  <c r="G137" i="2"/>
  <c r="H137" i="2" s="1"/>
  <c r="G136" i="2"/>
  <c r="H136" i="2" s="1"/>
  <c r="G135" i="2"/>
  <c r="H135" i="2" s="1"/>
  <c r="G134" i="2"/>
  <c r="H134" i="2" s="1"/>
  <c r="G133" i="2"/>
  <c r="H133" i="2" s="1"/>
  <c r="G132" i="2"/>
  <c r="H132" i="2" s="1"/>
  <c r="G131" i="2"/>
  <c r="H131" i="2" s="1"/>
  <c r="G130" i="2"/>
  <c r="H130" i="2" s="1"/>
  <c r="G129" i="2"/>
  <c r="H129" i="2" s="1"/>
  <c r="G128" i="2"/>
  <c r="H128" i="2" s="1"/>
  <c r="G127" i="2"/>
  <c r="H127" i="2" s="1"/>
  <c r="G126" i="2"/>
  <c r="H126" i="2" s="1"/>
  <c r="G125" i="2"/>
  <c r="H125" i="2" s="1"/>
  <c r="G124" i="2"/>
  <c r="H124" i="2" s="1"/>
  <c r="G123" i="2"/>
  <c r="H123" i="2" s="1"/>
  <c r="G122" i="2"/>
  <c r="H122" i="2" s="1"/>
  <c r="G121" i="2"/>
  <c r="H121" i="2" s="1"/>
  <c r="G120" i="2"/>
  <c r="H120" i="2" s="1"/>
  <c r="G119" i="2"/>
  <c r="H119" i="2" s="1"/>
  <c r="G118" i="2"/>
  <c r="H118" i="2" s="1"/>
  <c r="G117" i="2"/>
  <c r="H117" i="2" s="1"/>
  <c r="G116" i="2"/>
  <c r="H116" i="2" s="1"/>
  <c r="G115" i="2"/>
  <c r="H115" i="2" s="1"/>
  <c r="G114" i="2"/>
  <c r="H114" i="2" s="1"/>
  <c r="G113" i="2"/>
  <c r="H113" i="2" s="1"/>
  <c r="G112" i="2"/>
  <c r="H112" i="2" s="1"/>
  <c r="G111" i="2"/>
  <c r="H111" i="2" s="1"/>
  <c r="G110" i="2"/>
  <c r="H110" i="2" s="1"/>
  <c r="G109" i="2"/>
  <c r="H109" i="2" s="1"/>
  <c r="G108" i="2"/>
  <c r="H108" i="2" s="1"/>
  <c r="G107" i="2"/>
  <c r="H107" i="2" s="1"/>
  <c r="G106" i="2"/>
  <c r="H106" i="2" s="1"/>
  <c r="G105" i="2"/>
  <c r="H105" i="2" s="1"/>
  <c r="G104" i="2"/>
  <c r="H104" i="2" s="1"/>
  <c r="G103" i="2"/>
  <c r="H103" i="2" s="1"/>
  <c r="G102" i="2"/>
  <c r="H102" i="2" s="1"/>
  <c r="G101" i="2"/>
  <c r="H101" i="2" s="1"/>
  <c r="G100" i="2"/>
  <c r="H100" i="2" s="1"/>
  <c r="G99" i="2"/>
  <c r="H99" i="2" s="1"/>
  <c r="G98" i="2"/>
  <c r="H98" i="2" s="1"/>
  <c r="G97" i="2"/>
  <c r="H97" i="2" s="1"/>
  <c r="G96" i="2"/>
  <c r="H96" i="2" s="1"/>
  <c r="G95" i="2"/>
  <c r="H95" i="2" s="1"/>
  <c r="G94" i="2"/>
  <c r="H94" i="2" s="1"/>
  <c r="G93" i="2"/>
  <c r="H93" i="2" s="1"/>
  <c r="G92" i="2"/>
  <c r="H92" i="2" s="1"/>
  <c r="G91" i="2"/>
  <c r="H91" i="2" s="1"/>
  <c r="G90" i="2"/>
  <c r="H90" i="2" s="1"/>
  <c r="G89" i="2"/>
  <c r="H89" i="2" s="1"/>
  <c r="G88" i="2"/>
  <c r="H88" i="2" s="1"/>
  <c r="G87" i="2"/>
  <c r="H87" i="2" s="1"/>
  <c r="G86" i="2"/>
  <c r="H86" i="2" s="1"/>
  <c r="G85" i="2"/>
  <c r="H85" i="2" s="1"/>
  <c r="G84" i="2"/>
  <c r="H84" i="2" s="1"/>
  <c r="G83" i="2"/>
  <c r="H83" i="2" s="1"/>
  <c r="G82" i="2"/>
  <c r="H82" i="2" s="1"/>
  <c r="G81" i="2"/>
  <c r="H81" i="2" s="1"/>
  <c r="G80" i="2"/>
  <c r="H80" i="2" s="1"/>
  <c r="G79" i="2"/>
  <c r="H79" i="2" s="1"/>
  <c r="G78" i="2"/>
  <c r="H78" i="2" s="1"/>
  <c r="G77" i="2"/>
  <c r="H77" i="2" s="1"/>
  <c r="G76" i="2"/>
  <c r="H76" i="2" s="1"/>
  <c r="G75" i="2"/>
  <c r="H75" i="2" s="1"/>
  <c r="G74" i="2"/>
  <c r="H74" i="2" s="1"/>
  <c r="G73" i="2"/>
  <c r="H73" i="2" s="1"/>
  <c r="G72" i="2"/>
  <c r="H72" i="2" s="1"/>
  <c r="G71" i="2"/>
  <c r="H71" i="2" s="1"/>
  <c r="G70" i="2"/>
  <c r="H70" i="2" s="1"/>
  <c r="G69" i="2"/>
  <c r="H69" i="2" s="1"/>
  <c r="G68" i="2"/>
  <c r="H68" i="2" s="1"/>
  <c r="G67" i="2"/>
  <c r="H67" i="2" s="1"/>
  <c r="G66" i="2"/>
  <c r="H66" i="2" s="1"/>
  <c r="G65" i="2"/>
  <c r="H65" i="2" s="1"/>
  <c r="G64" i="2"/>
  <c r="H64" i="2" s="1"/>
  <c r="G63" i="2"/>
  <c r="H63" i="2" s="1"/>
  <c r="G62" i="2"/>
  <c r="H62" i="2" s="1"/>
  <c r="G61" i="2"/>
  <c r="H61" i="2" s="1"/>
  <c r="G60" i="2"/>
  <c r="H60" i="2" s="1"/>
  <c r="G59" i="2"/>
  <c r="H59" i="2" s="1"/>
  <c r="G58" i="2"/>
  <c r="H58" i="2" s="1"/>
  <c r="G57" i="2"/>
  <c r="H57" i="2" s="1"/>
  <c r="G56" i="2"/>
  <c r="H56" i="2" s="1"/>
  <c r="G55" i="2"/>
  <c r="H55" i="2" s="1"/>
  <c r="G54" i="2"/>
  <c r="H54" i="2" s="1"/>
  <c r="G53" i="2"/>
  <c r="H53" i="2" s="1"/>
  <c r="G52" i="2"/>
  <c r="H52" i="2" s="1"/>
  <c r="G51" i="2"/>
  <c r="H51" i="2" s="1"/>
  <c r="G50" i="2"/>
  <c r="H50" i="2" s="1"/>
  <c r="G49" i="2"/>
  <c r="H49" i="2" s="1"/>
  <c r="G48" i="2"/>
  <c r="H48" i="2" s="1"/>
  <c r="G47" i="2"/>
  <c r="H47" i="2" s="1"/>
  <c r="G46" i="2"/>
  <c r="H46" i="2" s="1"/>
  <c r="G45" i="2"/>
  <c r="H45" i="2" s="1"/>
  <c r="G44" i="2"/>
  <c r="H44" i="2" s="1"/>
  <c r="G43" i="2"/>
  <c r="H43" i="2" s="1"/>
  <c r="G42" i="2"/>
  <c r="H42" i="2" s="1"/>
  <c r="G41" i="2"/>
  <c r="H41" i="2" s="1"/>
  <c r="G40" i="2"/>
  <c r="H40" i="2" s="1"/>
  <c r="G39" i="2"/>
  <c r="H39" i="2" s="1"/>
  <c r="G38" i="2"/>
  <c r="H38" i="2" s="1"/>
  <c r="G37" i="2"/>
  <c r="H37" i="2" s="1"/>
  <c r="G36" i="2"/>
  <c r="H36" i="2" s="1"/>
  <c r="G35" i="2"/>
  <c r="H35" i="2" s="1"/>
  <c r="G34" i="2"/>
  <c r="H34" i="2" s="1"/>
  <c r="G33" i="2"/>
  <c r="H33" i="2" s="1"/>
  <c r="G32" i="2"/>
  <c r="H32" i="2" s="1"/>
  <c r="G31" i="2"/>
  <c r="H31" i="2" s="1"/>
  <c r="G30" i="2"/>
  <c r="H30" i="2" s="1"/>
  <c r="G29" i="2"/>
  <c r="H29" i="2" s="1"/>
  <c r="G28" i="2"/>
  <c r="H28" i="2" s="1"/>
  <c r="G27" i="2"/>
  <c r="H27" i="2" s="1"/>
  <c r="G26" i="2"/>
  <c r="H26" i="2" s="1"/>
  <c r="G25" i="2"/>
  <c r="H25" i="2" s="1"/>
  <c r="G24" i="2"/>
  <c r="H24" i="2" s="1"/>
  <c r="G23" i="2"/>
  <c r="H23" i="2" s="1"/>
  <c r="G22" i="2"/>
  <c r="H22" i="2" s="1"/>
  <c r="G21" i="2"/>
  <c r="H21" i="2" s="1"/>
  <c r="G20" i="2"/>
  <c r="H20" i="2" s="1"/>
  <c r="G19" i="2"/>
  <c r="H19" i="2" s="1"/>
  <c r="G18" i="2"/>
  <c r="H18" i="2" s="1"/>
  <c r="G17" i="2"/>
  <c r="H17" i="2" s="1"/>
  <c r="G16" i="2"/>
  <c r="H16" i="2" s="1"/>
  <c r="G15" i="2"/>
  <c r="H15" i="2" s="1"/>
  <c r="G14" i="2"/>
  <c r="H14" i="2" s="1"/>
  <c r="G13" i="2"/>
  <c r="H13" i="2" s="1"/>
  <c r="G12" i="2"/>
  <c r="H12" i="2" s="1"/>
  <c r="V29" i="3" l="1"/>
  <c r="AI29" i="3" s="1"/>
  <c r="AC10" i="3"/>
  <c r="AC33" i="3"/>
  <c r="AC27" i="3"/>
  <c r="V10" i="3"/>
  <c r="AI10" i="3" s="1"/>
  <c r="AZ8" i="3"/>
  <c r="AC24" i="3"/>
  <c r="AZ24" i="3"/>
  <c r="AC28" i="3"/>
  <c r="AZ28" i="3"/>
  <c r="AZ37" i="3"/>
  <c r="V37" i="3"/>
  <c r="AI37" i="3" s="1"/>
  <c r="AC37" i="3"/>
  <c r="AX32" i="3"/>
  <c r="AX24" i="3"/>
  <c r="V17" i="3"/>
  <c r="AI17" i="3" s="1"/>
  <c r="P40" i="3"/>
  <c r="AZ40" i="3" s="1"/>
  <c r="AX37" i="3"/>
  <c r="AZ33" i="3"/>
  <c r="P16" i="3"/>
  <c r="AZ16" i="3" s="1"/>
  <c r="V18" i="3"/>
  <c r="AI18" i="3" s="1"/>
  <c r="AX28" i="3"/>
  <c r="AX20" i="3"/>
  <c r="AC17" i="3"/>
  <c r="V34" i="3"/>
  <c r="AI34" i="3" s="1"/>
  <c r="P41" i="3"/>
  <c r="AZ41" i="3" s="1"/>
  <c r="AC21" i="3"/>
  <c r="AC32" i="3"/>
  <c r="AC41" i="3"/>
  <c r="AC29" i="3"/>
  <c r="V21" i="3"/>
  <c r="AI21" i="3" s="1"/>
  <c r="AC25" i="3"/>
  <c r="AC36" i="3"/>
  <c r="AY33" i="3"/>
  <c r="AY29" i="3"/>
  <c r="AC20" i="3"/>
  <c r="AC40" i="3"/>
  <c r="AY34" i="3"/>
  <c r="AY18" i="3"/>
  <c r="P13" i="3"/>
  <c r="V13" i="3" s="1"/>
  <c r="AI13" i="3" s="1"/>
  <c r="V15" i="3"/>
  <c r="AI15" i="3" s="1"/>
  <c r="V22" i="3"/>
  <c r="AI22" i="3" s="1"/>
  <c r="V25" i="3"/>
  <c r="AI25" i="3" s="1"/>
  <c r="V31" i="3"/>
  <c r="AI31" i="3" s="1"/>
  <c r="V38" i="3"/>
  <c r="AI38" i="3" s="1"/>
  <c r="V41" i="3"/>
  <c r="AI41" i="3" s="1"/>
  <c r="AC19" i="3"/>
  <c r="V26" i="3"/>
  <c r="AI26" i="3" s="1"/>
  <c r="V35" i="3"/>
  <c r="AI35" i="3" s="1"/>
  <c r="V42" i="3"/>
  <c r="AI42" i="3" s="1"/>
  <c r="V14" i="3"/>
  <c r="AI14" i="3" s="1"/>
  <c r="V23" i="3"/>
  <c r="AI23" i="3" s="1"/>
  <c r="V30" i="3"/>
  <c r="AI30" i="3" s="1"/>
  <c r="V39" i="3"/>
  <c r="AI39" i="3" s="1"/>
  <c r="AC15" i="3"/>
  <c r="AC23" i="3"/>
  <c r="AC31" i="3"/>
  <c r="AC35" i="3"/>
  <c r="AC39" i="3"/>
  <c r="V20" i="3"/>
  <c r="AI20" i="3" s="1"/>
  <c r="V36" i="3"/>
  <c r="AI36" i="3" s="1"/>
  <c r="V19" i="3"/>
  <c r="AI19" i="3" s="1"/>
  <c r="V27" i="3"/>
  <c r="AI27" i="3" s="1"/>
  <c r="V24" i="3"/>
  <c r="AI24" i="3" s="1"/>
  <c r="V28" i="3"/>
  <c r="AI28" i="3" s="1"/>
  <c r="V32" i="3"/>
  <c r="AI32" i="3" s="1"/>
  <c r="AC14" i="3"/>
  <c r="AC18" i="3"/>
  <c r="AC22" i="3"/>
  <c r="AC26" i="3"/>
  <c r="AC30" i="3"/>
  <c r="AC34" i="3"/>
  <c r="AC38" i="3"/>
  <c r="AC42" i="3"/>
  <c r="R7" i="2"/>
  <c r="C7" i="2" s="1"/>
  <c r="V16" i="3" l="1"/>
  <c r="AI16" i="3" s="1"/>
  <c r="V40" i="3"/>
  <c r="AI40" i="3" s="1"/>
  <c r="AC16" i="3"/>
  <c r="AC13" i="3"/>
  <c r="AZ13" i="3"/>
</calcChain>
</file>

<file path=xl/sharedStrings.xml><?xml version="1.0" encoding="utf-8"?>
<sst xmlns="http://schemas.openxmlformats.org/spreadsheetml/2006/main" count="65" uniqueCount="51">
  <si>
    <t>Date</t>
  </si>
  <si>
    <t>Category</t>
  </si>
  <si>
    <t>Cost</t>
  </si>
  <si>
    <t>Description</t>
  </si>
  <si>
    <t>Total Spent</t>
  </si>
  <si>
    <t>Budget Remaining</t>
  </si>
  <si>
    <t>Budget Left</t>
  </si>
  <si>
    <t>Combined</t>
  </si>
  <si>
    <t>Expenses</t>
  </si>
  <si>
    <t>Missing</t>
  </si>
  <si>
    <t>Categories</t>
  </si>
  <si>
    <t>Select</t>
  </si>
  <si>
    <t>Budget</t>
  </si>
  <si>
    <t>A</t>
  </si>
  <si>
    <t>B</t>
  </si>
  <si>
    <t>C</t>
  </si>
  <si>
    <t>Enter the date, select the category, enter the cost, and add a description (if required) each time you spend money on the project.</t>
  </si>
  <si>
    <t>Below you can see how much of each category budget you have used, and how much you have left. You can also see how much of the total budget has been spent and how much you have left. Each line will show the totals up to that point, so as you add more entries, the latest line will update with the relevant figures.</t>
  </si>
  <si>
    <t>Project Name</t>
  </si>
  <si>
    <t>Totals</t>
  </si>
  <si>
    <t>Total Budget</t>
  </si>
  <si>
    <t>Expenses Paid</t>
  </si>
  <si>
    <t>% Budget Spent</t>
  </si>
  <si>
    <t>% Budget Remaining</t>
  </si>
  <si>
    <t>Overall</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</si>
  <si>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</si>
  <si>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</si>
  <si>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</si>
  <si>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</si>
  <si>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</si>
  <si>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</si>
  <si>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</si>
  <si>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</si>
  <si>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As per all of our spreadsheets, we can not guarantee that this spreadsheet will be error free. Please double check tickets to be sure, and let us know if you find any errors.</t>
  </si>
  <si>
    <t>Please complete the following sections before using this spreadsheet</t>
  </si>
  <si>
    <t>Company Name</t>
  </si>
  <si>
    <t>Your Business</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</si>
  <si>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</si>
  <si>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</si>
  <si>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</si>
  <si>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</si>
  <si>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</si>
  <si>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</si>
  <si>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</si>
  <si>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</si>
  <si>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Total Budget Used</t>
  </si>
  <si>
    <t>Overall Budget Over-Ride</t>
  </si>
  <si>
    <t>Enter up to 30 expense categories here in order to be able to select them on the Expense tab, and to set a budget for each. You don't need to use the budget facility, simply leave it blank if not required.
The total budget will show above, and it will simply add up the category budgets. If you wish to over-ride the calculated total, type the overall budget cost in the grey section above. This will NOT affect the category budgets set and will simply differ to the category totals.
Please enter a project name below.</t>
  </si>
  <si>
    <t>Test Project</t>
  </si>
  <si>
    <t>SSS10090 - Project Expense Tracker</t>
  </si>
  <si>
    <t>Thanks for trying the Project Expense Tracker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</si>
</sst>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2"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b/>
      <sz val="11"/>
      <color rgb="FFFFC000"/>
      <name val="Calibri"/>
      <family val="2"/>
      <scheme val="minor"/>
    </font>
    <font>
      <b/>
      <sz val="20"/>
      <color rgb="FF002060"/>
      <name val="Calibri"/>
      <family val="2"/>
      <scheme val="minor"/>
    </font>
    <font>
      <b/>
      <u/>
      <sz val="11"/>
      <color theme="1"/>
      <name val="Calibri"/>
      <family val="2"/>
      <scheme val="minor"/>
    </font>
    <font>
      <b/>
      <sz val="20"/>
      <color rgb="FFFFC000"/>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204">
    <xf numFmtId="0" fontId="0" fillId="0" borderId="0" xfId="0"/>
    <xf numFmtId="0" fontId="0" fillId="0" borderId="0" xfId="0" applyAlignment="1" applyProtection="1">
      <alignment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5" fillId="3" borderId="2" xfId="0" applyFont="1" applyFill="1" applyBorder="1" applyAlignment="1" applyProtection="1">
      <alignment horizontal="center" shrinkToFit="1"/>
      <protection hidden="1"/>
    </xf>
    <xf numFmtId="0" fontId="5" fillId="3" borderId="4" xfId="0" applyFont="1" applyFill="1" applyBorder="1" applyAlignment="1" applyProtection="1">
      <alignment horizontal="center" shrinkToFit="1"/>
      <protection hidden="1"/>
    </xf>
    <xf numFmtId="0" fontId="5" fillId="3" borderId="5" xfId="0" applyFont="1" applyFill="1" applyBorder="1" applyAlignment="1" applyProtection="1">
      <alignment horizontal="center" shrinkToFit="1"/>
      <protection hidden="1"/>
    </xf>
    <xf numFmtId="0" fontId="5" fillId="3" borderId="7" xfId="0" applyFont="1" applyFill="1" applyBorder="1" applyAlignment="1" applyProtection="1">
      <alignment horizontal="center" shrinkToFit="1"/>
      <protection hidden="1"/>
    </xf>
    <xf numFmtId="0" fontId="0" fillId="4" borderId="0" xfId="0" applyFill="1" applyAlignment="1" applyProtection="1">
      <alignment shrinkToFit="1"/>
      <protection hidden="1"/>
    </xf>
    <xf numFmtId="0" fontId="3" fillId="4" borderId="0" xfId="0" applyFont="1" applyFill="1" applyAlignment="1" applyProtection="1">
      <alignment horizontal="center" shrinkToFit="1"/>
      <protection hidden="1"/>
    </xf>
    <xf numFmtId="0" fontId="0" fillId="0" borderId="0" xfId="0" applyBorder="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4" fillId="2" borderId="7" xfId="0" applyFont="1" applyFill="1" applyBorder="1" applyAlignment="1" applyProtection="1">
      <alignment horizontal="center" shrinkToFit="1"/>
      <protection locked="0"/>
    </xf>
    <xf numFmtId="14" fontId="0" fillId="0" borderId="2" xfId="0" applyNumberFormat="1" applyBorder="1" applyAlignment="1" applyProtection="1">
      <alignment horizontal="center" shrinkToFit="1"/>
      <protection locked="0"/>
    </xf>
    <xf numFmtId="0" fontId="0" fillId="0" borderId="3" xfId="0" applyBorder="1" applyAlignment="1" applyProtection="1">
      <alignment horizontal="left" shrinkToFit="1"/>
      <protection locked="0"/>
    </xf>
    <xf numFmtId="8" fontId="0" fillId="0" borderId="3" xfId="0" applyNumberFormat="1" applyBorder="1" applyAlignment="1" applyProtection="1">
      <alignment horizontal="right" shrinkToFit="1"/>
      <protection locked="0"/>
    </xf>
    <xf numFmtId="0" fontId="0" fillId="0" borderId="4" xfId="0" applyBorder="1" applyAlignment="1" applyProtection="1">
      <alignment horizontal="left" shrinkToFit="1"/>
      <protection locked="0"/>
    </xf>
    <xf numFmtId="14" fontId="0" fillId="0" borderId="8" xfId="0" applyNumberFormat="1" applyBorder="1" applyAlignment="1" applyProtection="1">
      <alignment horizontal="center" shrinkToFit="1"/>
      <protection locked="0"/>
    </xf>
    <xf numFmtId="0" fontId="0" fillId="0" borderId="0" xfId="0" applyBorder="1" applyAlignment="1" applyProtection="1">
      <alignment horizontal="left" shrinkToFit="1"/>
      <protection locked="0"/>
    </xf>
    <xf numFmtId="8" fontId="0" fillId="0" borderId="0" xfId="0" applyNumberFormat="1" applyBorder="1" applyAlignment="1" applyProtection="1">
      <alignment horizontal="right" shrinkToFit="1"/>
      <protection locked="0"/>
    </xf>
    <xf numFmtId="0" fontId="0" fillId="0" borderId="9" xfId="0" applyBorder="1" applyAlignment="1" applyProtection="1">
      <alignment horizontal="left" shrinkToFit="1"/>
      <protection locked="0"/>
    </xf>
    <xf numFmtId="8" fontId="0" fillId="0" borderId="2"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0" fontId="7" fillId="0" borderId="0" xfId="0" applyFont="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4" borderId="0" xfId="0" applyFill="1" applyAlignment="1" applyProtection="1">
      <alignment horizontal="center" shrinkToFit="1"/>
      <protection hidden="1"/>
    </xf>
    <xf numFmtId="8" fontId="0" fillId="0" borderId="4" xfId="0" applyNumberFormat="1" applyFill="1" applyBorder="1" applyAlignment="1" applyProtection="1">
      <alignment horizontal="right" shrinkToFit="1"/>
      <protection hidden="1"/>
    </xf>
    <xf numFmtId="8" fontId="0" fillId="0" borderId="9" xfId="0" applyNumberFormat="1" applyFill="1" applyBorder="1" applyAlignment="1" applyProtection="1">
      <alignment horizontal="right" shrinkToFit="1"/>
      <protection hidden="1"/>
    </xf>
    <xf numFmtId="8" fontId="0" fillId="0" borderId="7" xfId="0" applyNumberFormat="1" applyFill="1" applyBorder="1" applyAlignment="1" applyProtection="1">
      <alignment horizontal="right" shrinkToFit="1"/>
      <protection hidden="1"/>
    </xf>
    <xf numFmtId="0" fontId="5" fillId="3" borderId="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hidden="1"/>
    </xf>
    <xf numFmtId="0" fontId="0" fillId="4" borderId="1" xfId="0" applyFill="1" applyBorder="1" applyAlignment="1" applyProtection="1">
      <alignment horizontal="center" shrinkToFit="1"/>
      <protection hidden="1"/>
    </xf>
    <xf numFmtId="14" fontId="0" fillId="0" borderId="10" xfId="0" applyNumberFormat="1" applyBorder="1" applyAlignment="1" applyProtection="1">
      <alignment horizontal="center" shrinkToFit="1"/>
      <protection hidden="1"/>
    </xf>
    <xf numFmtId="14" fontId="0" fillId="0" borderId="12" xfId="0" applyNumberFormat="1" applyBorder="1" applyAlignment="1" applyProtection="1">
      <alignment horizontal="center" shrinkToFit="1"/>
      <protection hidden="1"/>
    </xf>
    <xf numFmtId="0" fontId="0" fillId="0" borderId="8" xfId="0" applyBorder="1" applyAlignment="1" applyProtection="1">
      <alignment horizontal="left" shrinkToFit="1"/>
      <protection hidden="1"/>
    </xf>
    <xf numFmtId="8" fontId="0" fillId="0" borderId="3" xfId="0" applyNumberFormat="1" applyBorder="1" applyAlignment="1" applyProtection="1">
      <alignment shrinkToFit="1"/>
      <protection hidden="1"/>
    </xf>
    <xf numFmtId="8" fontId="0" fillId="0" borderId="4" xfId="0" applyNumberFormat="1" applyBorder="1" applyAlignment="1" applyProtection="1">
      <alignment shrinkToFit="1"/>
      <protection hidden="1"/>
    </xf>
    <xf numFmtId="8" fontId="0" fillId="0" borderId="0" xfId="0" applyNumberFormat="1" applyBorder="1" applyAlignment="1" applyProtection="1">
      <alignment shrinkToFit="1"/>
      <protection hidden="1"/>
    </xf>
    <xf numFmtId="8" fontId="0" fillId="0" borderId="9" xfId="0" applyNumberFormat="1" applyBorder="1" applyAlignment="1" applyProtection="1">
      <alignment shrinkToFit="1"/>
      <protection hidden="1"/>
    </xf>
    <xf numFmtId="8" fontId="0" fillId="0" borderId="6" xfId="0" applyNumberFormat="1" applyBorder="1" applyAlignment="1" applyProtection="1">
      <alignment shrinkToFit="1"/>
      <protection hidden="1"/>
    </xf>
    <xf numFmtId="8" fontId="0" fillId="0" borderId="7" xfId="0" applyNumberFormat="1" applyBorder="1" applyAlignment="1" applyProtection="1">
      <alignment shrinkToFit="1"/>
      <protection hidden="1"/>
    </xf>
    <xf numFmtId="0" fontId="0" fillId="0" borderId="2" xfId="0" applyBorder="1" applyAlignment="1" applyProtection="1">
      <alignment horizontal="left" shrinkToFit="1"/>
      <protection hidden="1"/>
    </xf>
    <xf numFmtId="0" fontId="0" fillId="0" borderId="5" xfId="0" applyBorder="1" applyAlignment="1" applyProtection="1">
      <alignment horizontal="left" shrinkToFit="1"/>
      <protection hidden="1"/>
    </xf>
    <xf numFmtId="0" fontId="2" fillId="0" borderId="0" xfId="0" applyFont="1" applyAlignment="1" applyProtection="1">
      <alignment horizontal="center" shrinkToFit="1"/>
      <protection hidden="1"/>
    </xf>
    <xf numFmtId="8" fontId="0" fillId="0" borderId="1" xfId="0" applyNumberFormat="1" applyFill="1" applyBorder="1" applyAlignment="1" applyProtection="1">
      <alignment horizontal="right" shrinkToFit="1"/>
      <protection hidden="1"/>
    </xf>
    <xf numFmtId="0" fontId="0" fillId="0" borderId="10" xfId="0" applyFill="1" applyBorder="1" applyAlignment="1" applyProtection="1">
      <alignment horizontal="center" shrinkToFit="1"/>
      <protection hidden="1"/>
    </xf>
    <xf numFmtId="8" fontId="0" fillId="0" borderId="10" xfId="0" applyNumberFormat="1" applyFill="1" applyBorder="1" applyAlignment="1" applyProtection="1">
      <alignment horizontal="right" shrinkToFit="1"/>
      <protection hidden="1"/>
    </xf>
    <xf numFmtId="0" fontId="0" fillId="0" borderId="11" xfId="0" applyFill="1" applyBorder="1" applyAlignment="1" applyProtection="1">
      <alignment horizontal="center" shrinkToFit="1"/>
      <protection hidden="1"/>
    </xf>
    <xf numFmtId="8" fontId="0" fillId="0" borderId="11" xfId="0" applyNumberFormat="1" applyFill="1" applyBorder="1" applyAlignment="1" applyProtection="1">
      <alignment horizontal="right" shrinkToFit="1"/>
      <protection hidden="1"/>
    </xf>
    <xf numFmtId="0" fontId="0" fillId="0" borderId="12" xfId="0" applyFill="1" applyBorder="1" applyAlignment="1" applyProtection="1">
      <alignment horizontal="center" shrinkToFit="1"/>
      <protection hidden="1"/>
    </xf>
    <xf numFmtId="8" fontId="0" fillId="0" borderId="12" xfId="0" applyNumberFormat="1" applyFill="1" applyBorder="1" applyAlignment="1" applyProtection="1">
      <alignment horizontal="right" shrinkToFit="1"/>
      <protection hidden="1"/>
    </xf>
    <xf numFmtId="0" fontId="0" fillId="4" borderId="13" xfId="0" applyFill="1" applyBorder="1" applyAlignment="1" applyProtection="1">
      <alignment horizontal="center" shrinkToFit="1"/>
      <protection locked="0"/>
    </xf>
    <xf numFmtId="0" fontId="0" fillId="4" borderId="14" xfId="0" applyFill="1" applyBorder="1" applyAlignment="1" applyProtection="1">
      <alignment horizontal="center" shrinkToFit="1"/>
      <protection locked="0"/>
    </xf>
    <xf numFmtId="0" fontId="0" fillId="4" borderId="15" xfId="0" applyFill="1" applyBorder="1" applyAlignment="1" applyProtection="1">
      <alignment horizontal="center" shrinkToFit="1"/>
      <protection locked="0"/>
    </xf>
    <xf numFmtId="8" fontId="0" fillId="0" borderId="8" xfId="0" applyNumberFormat="1" applyFill="1" applyBorder="1" applyAlignment="1" applyProtection="1">
      <alignment horizontal="right" shrinkToFit="1"/>
      <protection locked="0"/>
    </xf>
    <xf numFmtId="8" fontId="0" fillId="0" borderId="0" xfId="0" applyNumberFormat="1" applyFill="1" applyBorder="1" applyAlignment="1" applyProtection="1">
      <alignment horizontal="right" shrinkToFit="1"/>
      <protection locked="0"/>
    </xf>
    <xf numFmtId="8" fontId="0" fillId="0" borderId="9" xfId="0" applyNumberFormat="1" applyFill="1" applyBorder="1" applyAlignment="1" applyProtection="1">
      <alignment horizontal="right" shrinkToFit="1"/>
      <protection locked="0"/>
    </xf>
    <xf numFmtId="8" fontId="0" fillId="0" borderId="5" xfId="0" applyNumberFormat="1" applyFill="1" applyBorder="1" applyAlignment="1" applyProtection="1">
      <alignment horizontal="right" shrinkToFit="1"/>
      <protection locked="0"/>
    </xf>
    <xf numFmtId="8" fontId="0" fillId="0" borderId="6" xfId="0" applyNumberFormat="1" applyFill="1" applyBorder="1" applyAlignment="1" applyProtection="1">
      <alignment horizontal="right" shrinkToFit="1"/>
      <protection locked="0"/>
    </xf>
    <xf numFmtId="8" fontId="0" fillId="0" borderId="7" xfId="0" applyNumberFormat="1" applyFill="1" applyBorder="1" applyAlignment="1" applyProtection="1">
      <alignment horizontal="right" shrinkToFit="1"/>
      <protection locked="0"/>
    </xf>
    <xf numFmtId="8" fontId="0" fillId="4" borderId="13" xfId="0" applyNumberFormat="1" applyFill="1" applyBorder="1" applyAlignment="1" applyProtection="1">
      <alignment horizontal="right" shrinkToFit="1"/>
      <protection hidden="1"/>
    </xf>
    <xf numFmtId="8" fontId="0" fillId="4" borderId="14" xfId="0" applyNumberFormat="1" applyFill="1" applyBorder="1" applyAlignment="1" applyProtection="1">
      <alignment horizontal="right" shrinkToFit="1"/>
      <protection hidden="1"/>
    </xf>
    <xf numFmtId="8" fontId="0" fillId="4" borderId="15" xfId="0" applyNumberFormat="1" applyFill="1" applyBorder="1" applyAlignment="1" applyProtection="1">
      <alignment horizontal="right" shrinkToFit="1"/>
      <protection hidden="1"/>
    </xf>
    <xf numFmtId="0" fontId="5" fillId="3" borderId="13" xfId="0" applyFont="1" applyFill="1" applyBorder="1" applyAlignment="1" applyProtection="1">
      <alignment horizontal="center" shrinkToFit="1"/>
      <protection hidden="1"/>
    </xf>
    <xf numFmtId="0" fontId="5" fillId="3" borderId="14" xfId="0" applyFont="1" applyFill="1" applyBorder="1" applyAlignment="1" applyProtection="1">
      <alignment horizontal="center" shrinkToFit="1"/>
      <protection hidden="1"/>
    </xf>
    <xf numFmtId="0" fontId="5" fillId="3" borderId="15" xfId="0" applyFont="1" applyFill="1" applyBorder="1" applyAlignment="1" applyProtection="1">
      <alignment horizontal="center" shrinkToFit="1"/>
      <protection hidden="1"/>
    </xf>
    <xf numFmtId="0" fontId="1" fillId="7" borderId="13" xfId="0" applyFont="1" applyFill="1" applyBorder="1" applyAlignment="1" applyProtection="1">
      <alignment horizontal="center" shrinkToFit="1"/>
      <protection hidden="1"/>
    </xf>
    <xf numFmtId="0" fontId="1" fillId="7" borderId="14" xfId="0" applyFont="1" applyFill="1" applyBorder="1" applyAlignment="1" applyProtection="1">
      <alignment horizontal="center" shrinkToFit="1"/>
      <protection hidden="1"/>
    </xf>
    <xf numFmtId="0" fontId="1" fillId="7" borderId="15" xfId="0" applyFont="1" applyFill="1" applyBorder="1" applyAlignment="1" applyProtection="1">
      <alignment horizontal="center" shrinkToFit="1"/>
      <protection hidden="1"/>
    </xf>
    <xf numFmtId="8" fontId="0" fillId="4" borderId="13" xfId="0" applyNumberFormat="1" applyFill="1" applyBorder="1" applyAlignment="1" applyProtection="1">
      <alignment horizontal="right" shrinkToFit="1"/>
      <protection locked="0"/>
    </xf>
    <xf numFmtId="8" fontId="0" fillId="4" borderId="14" xfId="0" applyNumberFormat="1" applyFill="1" applyBorder="1" applyAlignment="1" applyProtection="1">
      <alignment horizontal="right" shrinkToFit="1"/>
      <protection locked="0"/>
    </xf>
    <xf numFmtId="8" fontId="0" fillId="4" borderId="15" xfId="0" applyNumberFormat="1" applyFill="1" applyBorder="1" applyAlignment="1" applyProtection="1">
      <alignment horizontal="right" shrinkToFit="1"/>
      <protection locked="0"/>
    </xf>
    <xf numFmtId="0" fontId="3" fillId="4" borderId="2" xfId="0" applyFont="1" applyFill="1" applyBorder="1" applyAlignment="1" applyProtection="1">
      <alignment horizontal="left" vertical="center" wrapText="1"/>
      <protection hidden="1"/>
    </xf>
    <xf numFmtId="0" fontId="3" fillId="4" borderId="3" xfId="0" applyFont="1" applyFill="1" applyBorder="1" applyAlignment="1" applyProtection="1">
      <alignment horizontal="left" vertical="center" wrapText="1"/>
      <protection hidden="1"/>
    </xf>
    <xf numFmtId="0" fontId="3" fillId="4" borderId="4" xfId="0" applyFont="1" applyFill="1" applyBorder="1" applyAlignment="1" applyProtection="1">
      <alignment horizontal="left" vertical="center" wrapText="1"/>
      <protection hidden="1"/>
    </xf>
    <xf numFmtId="0" fontId="3" fillId="4" borderId="8" xfId="0" applyFont="1" applyFill="1" applyBorder="1" applyAlignment="1" applyProtection="1">
      <alignment horizontal="left" vertical="center" wrapText="1"/>
      <protection hidden="1"/>
    </xf>
    <xf numFmtId="0" fontId="3" fillId="4" borderId="0" xfId="0" applyFont="1" applyFill="1" applyBorder="1" applyAlignment="1" applyProtection="1">
      <alignment horizontal="left" vertical="center" wrapText="1"/>
      <protection hidden="1"/>
    </xf>
    <xf numFmtId="0" fontId="3" fillId="4" borderId="9" xfId="0" applyFont="1" applyFill="1" applyBorder="1" applyAlignment="1" applyProtection="1">
      <alignment horizontal="left" vertical="center" wrapText="1"/>
      <protection hidden="1"/>
    </xf>
    <xf numFmtId="0" fontId="3" fillId="4" borderId="5" xfId="0" applyFont="1" applyFill="1" applyBorder="1" applyAlignment="1" applyProtection="1">
      <alignment horizontal="left" vertical="center" wrapText="1"/>
      <protection hidden="1"/>
    </xf>
    <xf numFmtId="0" fontId="3" fillId="4" borderId="6" xfId="0" applyFont="1" applyFill="1" applyBorder="1" applyAlignment="1" applyProtection="1">
      <alignment horizontal="left" vertical="center" wrapText="1"/>
      <protection hidden="1"/>
    </xf>
    <xf numFmtId="0" fontId="3" fillId="4" borderId="7" xfId="0" applyFont="1" applyFill="1" applyBorder="1" applyAlignment="1" applyProtection="1">
      <alignment horizontal="left" vertical="center" wrapText="1"/>
      <protection hidden="1"/>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0" fillId="0" borderId="8" xfId="0" applyFill="1" applyBorder="1" applyAlignment="1" applyProtection="1">
      <alignment horizontal="center" shrinkToFit="1"/>
      <protection locked="0"/>
    </xf>
    <xf numFmtId="0" fontId="0" fillId="0" borderId="0" xfId="0" applyFill="1" applyBorder="1" applyAlignment="1" applyProtection="1">
      <alignment horizontal="center" shrinkToFit="1"/>
      <protection locked="0"/>
    </xf>
    <xf numFmtId="0" fontId="0" fillId="0" borderId="5" xfId="0" applyFill="1" applyBorder="1" applyAlignment="1" applyProtection="1">
      <alignment horizontal="center" shrinkToFit="1"/>
      <protection locked="0"/>
    </xf>
    <xf numFmtId="0" fontId="0" fillId="0" borderId="6" xfId="0" applyFill="1" applyBorder="1" applyAlignment="1" applyProtection="1">
      <alignment horizontal="center" shrinkToFit="1"/>
      <protection locked="0"/>
    </xf>
    <xf numFmtId="8" fontId="0" fillId="0" borderId="2" xfId="0" applyNumberFormat="1" applyFill="1" applyBorder="1" applyAlignment="1" applyProtection="1">
      <alignment horizontal="right" shrinkToFit="1"/>
      <protection locked="0"/>
    </xf>
    <xf numFmtId="8" fontId="0" fillId="0" borderId="3" xfId="0" applyNumberFormat="1" applyFill="1" applyBorder="1" applyAlignment="1" applyProtection="1">
      <alignment horizontal="right" shrinkToFit="1"/>
      <protection locked="0"/>
    </xf>
    <xf numFmtId="8" fontId="0" fillId="0" borderId="4" xfId="0" applyNumberFormat="1" applyFill="1" applyBorder="1" applyAlignment="1" applyProtection="1">
      <alignment horizontal="right" shrinkToFit="1"/>
      <protection locked="0"/>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9" fillId="4" borderId="0" xfId="0" applyFont="1" applyFill="1" applyAlignment="1" applyProtection="1">
      <alignment horizontal="center" vertic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1" fillId="6" borderId="13" xfId="0" applyFont="1" applyFill="1" applyBorder="1" applyAlignment="1" applyProtection="1">
      <alignment horizontal="center" shrinkToFit="1"/>
      <protection hidden="1"/>
    </xf>
    <xf numFmtId="0" fontId="1" fillId="6" borderId="14" xfId="0" applyFont="1" applyFill="1" applyBorder="1" applyAlignment="1" applyProtection="1">
      <alignment horizontal="center" shrinkToFit="1"/>
      <protection hidden="1"/>
    </xf>
    <xf numFmtId="0" fontId="1" fillId="6" borderId="15" xfId="0" applyFont="1" applyFill="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0" fillId="5" borderId="2" xfId="1" applyFont="1" applyFill="1" applyBorder="1" applyAlignment="1" applyProtection="1">
      <alignment horizontal="center" vertical="center"/>
      <protection hidden="1"/>
    </xf>
    <xf numFmtId="0" fontId="10" fillId="5" borderId="3" xfId="1" applyFont="1" applyFill="1" applyBorder="1" applyAlignment="1" applyProtection="1">
      <alignment horizontal="center" vertical="center"/>
      <protection hidden="1"/>
    </xf>
    <xf numFmtId="0" fontId="10" fillId="5" borderId="4" xfId="1" applyFont="1" applyFill="1" applyBorder="1" applyAlignment="1" applyProtection="1">
      <alignment horizontal="center" vertical="center"/>
      <protection hidden="1"/>
    </xf>
    <xf numFmtId="0" fontId="10" fillId="5" borderId="5" xfId="1" applyFont="1" applyFill="1" applyBorder="1" applyAlignment="1" applyProtection="1">
      <alignment horizontal="center" vertical="center"/>
      <protection hidden="1"/>
    </xf>
    <xf numFmtId="0" fontId="10" fillId="5" borderId="6" xfId="1" applyFont="1" applyFill="1" applyBorder="1" applyAlignment="1" applyProtection="1">
      <alignment horizontal="center" vertical="center"/>
      <protection hidden="1"/>
    </xf>
    <xf numFmtId="0" fontId="10" fillId="5" borderId="7" xfId="1" applyFont="1" applyFill="1" applyBorder="1" applyAlignment="1" applyProtection="1">
      <alignment horizontal="center" vertical="center"/>
      <protection hidden="1"/>
    </xf>
    <xf numFmtId="0" fontId="9" fillId="0" borderId="2" xfId="0" applyFont="1" applyBorder="1" applyAlignment="1" applyProtection="1">
      <alignment horizontal="left" vertical="center" wrapText="1"/>
      <protection hidden="1"/>
    </xf>
    <xf numFmtId="0" fontId="9" fillId="0" borderId="3" xfId="0" applyFont="1" applyBorder="1" applyAlignment="1" applyProtection="1">
      <alignment horizontal="left" vertical="center" wrapText="1"/>
      <protection hidden="1"/>
    </xf>
    <xf numFmtId="0" fontId="9" fillId="0" borderId="4" xfId="0" applyFont="1" applyBorder="1" applyAlignment="1" applyProtection="1">
      <alignment horizontal="left" vertical="center" wrapText="1"/>
      <protection hidden="1"/>
    </xf>
    <xf numFmtId="0" fontId="9" fillId="0" borderId="8"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0" fontId="9" fillId="0" borderId="9" xfId="0" applyFont="1" applyBorder="1" applyAlignment="1" applyProtection="1">
      <alignment horizontal="left" vertical="center" wrapText="1"/>
      <protection hidden="1"/>
    </xf>
    <xf numFmtId="0" fontId="9" fillId="0" borderId="5" xfId="0" applyFont="1" applyBorder="1" applyAlignment="1" applyProtection="1">
      <alignment horizontal="left" vertical="center" wrapText="1"/>
      <protection hidden="1"/>
    </xf>
    <xf numFmtId="0" fontId="9" fillId="0" borderId="6" xfId="0" applyFont="1" applyBorder="1" applyAlignment="1" applyProtection="1">
      <alignment horizontal="left" vertical="center" wrapText="1"/>
      <protection hidden="1"/>
    </xf>
    <xf numFmtId="0" fontId="9" fillId="0" borderId="7" xfId="0" applyFont="1" applyBorder="1" applyAlignment="1" applyProtection="1">
      <alignment horizontal="left" vertical="center" wrapTex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3" fillId="4" borderId="6"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8" fillId="3" borderId="2" xfId="0" applyFont="1" applyFill="1" applyBorder="1" applyAlignment="1" applyProtection="1">
      <alignment horizontal="center" vertical="center" shrinkToFit="1"/>
      <protection hidden="1"/>
    </xf>
    <xf numFmtId="0" fontId="8" fillId="3" borderId="3" xfId="0" applyFont="1" applyFill="1" applyBorder="1" applyAlignment="1" applyProtection="1">
      <alignment horizontal="center" vertical="center" shrinkToFit="1"/>
      <protection hidden="1"/>
    </xf>
    <xf numFmtId="0" fontId="8" fillId="3" borderId="4" xfId="0" applyFont="1" applyFill="1" applyBorder="1" applyAlignment="1" applyProtection="1">
      <alignment horizontal="center" vertical="center" shrinkToFit="1"/>
      <protection hidden="1"/>
    </xf>
    <xf numFmtId="0" fontId="8" fillId="3" borderId="5" xfId="0" applyFont="1" applyFill="1" applyBorder="1" applyAlignment="1" applyProtection="1">
      <alignment horizontal="center" vertical="center" shrinkToFit="1"/>
      <protection hidden="1"/>
    </xf>
    <xf numFmtId="0" fontId="8" fillId="3" borderId="6" xfId="0" applyFont="1" applyFill="1" applyBorder="1" applyAlignment="1" applyProtection="1">
      <alignment horizontal="center" vertical="center" shrinkToFit="1"/>
      <protection hidden="1"/>
    </xf>
    <xf numFmtId="0" fontId="8" fillId="3" borderId="7" xfId="0" applyFont="1" applyFill="1" applyBorder="1" applyAlignment="1" applyProtection="1">
      <alignment horizontal="center" vertical="center" shrinkToFit="1"/>
      <protection hidden="1"/>
    </xf>
    <xf numFmtId="0" fontId="6" fillId="2" borderId="2" xfId="0" applyFont="1" applyFill="1" applyBorder="1" applyAlignment="1" applyProtection="1">
      <alignment horizontal="center" vertical="center" shrinkToFit="1"/>
      <protection hidden="1"/>
    </xf>
    <xf numFmtId="0" fontId="6" fillId="2" borderId="3" xfId="0" applyFont="1" applyFill="1" applyBorder="1" applyAlignment="1" applyProtection="1">
      <alignment horizontal="center" vertical="center" shrinkToFit="1"/>
      <protection hidden="1"/>
    </xf>
    <xf numFmtId="0" fontId="6" fillId="2" borderId="4" xfId="0" applyFont="1" applyFill="1" applyBorder="1" applyAlignment="1" applyProtection="1">
      <alignment horizontal="center" vertical="center" shrinkToFit="1"/>
      <protection hidden="1"/>
    </xf>
    <xf numFmtId="0" fontId="6" fillId="2" borderId="5" xfId="0" applyFont="1" applyFill="1" applyBorder="1" applyAlignment="1" applyProtection="1">
      <alignment horizontal="center" vertical="center" shrinkToFit="1"/>
      <protection hidden="1"/>
    </xf>
    <xf numFmtId="0" fontId="6" fillId="2" borderId="6" xfId="0" applyFont="1" applyFill="1" applyBorder="1" applyAlignment="1" applyProtection="1">
      <alignment horizontal="center" vertical="center" shrinkToFit="1"/>
      <protection hidden="1"/>
    </xf>
    <xf numFmtId="0" fontId="6" fillId="2" borderId="7" xfId="0" applyFont="1" applyFill="1" applyBorder="1" applyAlignment="1" applyProtection="1">
      <alignment horizontal="center" vertical="center" shrinkToFit="1"/>
      <protection hidden="1"/>
    </xf>
    <xf numFmtId="0" fontId="2" fillId="4" borderId="3" xfId="0" applyFont="1" applyFill="1" applyBorder="1" applyAlignment="1" applyProtection="1">
      <alignment horizontal="center" shrinkToFit="1"/>
      <protection hidden="1"/>
    </xf>
    <xf numFmtId="0" fontId="0" fillId="0" borderId="8" xfId="0" applyBorder="1" applyAlignment="1" applyProtection="1">
      <alignment horizontal="left" shrinkToFit="1"/>
      <protection hidden="1"/>
    </xf>
    <xf numFmtId="0" fontId="0" fillId="0" borderId="0" xfId="0" applyBorder="1" applyAlignment="1" applyProtection="1">
      <alignment horizontal="left" shrinkToFit="1"/>
      <protection hidden="1"/>
    </xf>
    <xf numFmtId="0" fontId="0" fillId="0" borderId="9" xfId="0" applyBorder="1" applyAlignment="1" applyProtection="1">
      <alignment horizontal="left" shrinkToFit="1"/>
      <protection hidden="1"/>
    </xf>
    <xf numFmtId="8" fontId="0" fillId="0" borderId="8"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10" fontId="0" fillId="0" borderId="8" xfId="0" applyNumberFormat="1" applyBorder="1" applyAlignment="1" applyProtection="1">
      <alignment horizontal="right" shrinkToFit="1"/>
      <protection hidden="1"/>
    </xf>
    <xf numFmtId="10" fontId="0" fillId="0" borderId="0" xfId="0" applyNumberFormat="1" applyBorder="1" applyAlignment="1" applyProtection="1">
      <alignment horizontal="right" shrinkToFit="1"/>
      <protection hidden="1"/>
    </xf>
    <xf numFmtId="10" fontId="0" fillId="0" borderId="9" xfId="0" applyNumberFormat="1" applyBorder="1" applyAlignment="1" applyProtection="1">
      <alignment horizontal="right" shrinkToFit="1"/>
      <protection hidden="1"/>
    </xf>
    <xf numFmtId="8" fontId="2" fillId="0" borderId="13" xfId="0" applyNumberFormat="1" applyFont="1" applyBorder="1" applyAlignment="1" applyProtection="1">
      <alignment horizontal="right" shrinkToFit="1"/>
      <protection hidden="1"/>
    </xf>
    <xf numFmtId="8" fontId="2" fillId="0" borderId="14" xfId="0" applyNumberFormat="1" applyFont="1" applyBorder="1" applyAlignment="1" applyProtection="1">
      <alignment horizontal="right" shrinkToFit="1"/>
      <protection hidden="1"/>
    </xf>
    <xf numFmtId="8" fontId="2" fillId="0" borderId="15" xfId="0" applyNumberFormat="1" applyFont="1" applyBorder="1" applyAlignment="1" applyProtection="1">
      <alignment horizontal="right" shrinkToFit="1"/>
      <protection hidden="1"/>
    </xf>
    <xf numFmtId="10" fontId="2" fillId="0" borderId="13" xfId="0" applyNumberFormat="1" applyFont="1" applyBorder="1" applyAlignment="1" applyProtection="1">
      <alignment horizontal="right" shrinkToFit="1"/>
      <protection hidden="1"/>
    </xf>
    <xf numFmtId="10" fontId="2" fillId="0" borderId="14" xfId="0" applyNumberFormat="1" applyFont="1" applyBorder="1" applyAlignment="1" applyProtection="1">
      <alignment horizontal="right" shrinkToFit="1"/>
      <protection hidden="1"/>
    </xf>
    <xf numFmtId="10" fontId="2" fillId="0" borderId="15" xfId="0" applyNumberFormat="1" applyFont="1" applyBorder="1" applyAlignment="1" applyProtection="1">
      <alignment horizontal="right"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8" fontId="0" fillId="0" borderId="2" xfId="0" applyNumberFormat="1" applyBorder="1" applyAlignment="1" applyProtection="1">
      <alignment horizontal="right" shrinkToFit="1"/>
      <protection hidden="1"/>
    </xf>
    <xf numFmtId="8" fontId="0" fillId="0" borderId="3" xfId="0" applyNumberFormat="1" applyBorder="1" applyAlignment="1" applyProtection="1">
      <alignment horizontal="right" shrinkToFit="1"/>
      <protection hidden="1"/>
    </xf>
    <xf numFmtId="8" fontId="0" fillId="0" borderId="4" xfId="0" applyNumberFormat="1" applyBorder="1" applyAlignment="1" applyProtection="1">
      <alignment horizontal="right" shrinkToFit="1"/>
      <protection hidden="1"/>
    </xf>
    <xf numFmtId="10" fontId="0" fillId="0" borderId="2" xfId="0" applyNumberFormat="1" applyBorder="1" applyAlignment="1" applyProtection="1">
      <alignment horizontal="right" shrinkToFit="1"/>
      <protection hidden="1"/>
    </xf>
    <xf numFmtId="10" fontId="0" fillId="0" borderId="3" xfId="0" applyNumberFormat="1" applyBorder="1" applyAlignment="1" applyProtection="1">
      <alignment horizontal="right" shrinkToFit="1"/>
      <protection hidden="1"/>
    </xf>
    <xf numFmtId="10" fontId="0" fillId="0" borderId="4" xfId="0" applyNumberFormat="1" applyBorder="1" applyAlignment="1" applyProtection="1">
      <alignment horizontal="right"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7" xfId="0" applyBorder="1" applyAlignment="1" applyProtection="1">
      <alignment horizontal="left" shrinkToFit="1"/>
      <protection hidden="1"/>
    </xf>
    <xf numFmtId="10" fontId="0" fillId="0" borderId="6" xfId="0" applyNumberFormat="1" applyBorder="1" applyAlignment="1" applyProtection="1">
      <alignment horizontal="right" shrinkToFit="1"/>
      <protection hidden="1"/>
    </xf>
    <xf numFmtId="10" fontId="0" fillId="0" borderId="7" xfId="0" applyNumberFormat="1" applyBorder="1" applyAlignment="1" applyProtection="1">
      <alignment horizontal="right" shrinkToFit="1"/>
      <protection hidden="1"/>
    </xf>
    <xf numFmtId="10"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14" fontId="0" fillId="7" borderId="2" xfId="0" applyNumberFormat="1"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8" fontId="0" fillId="7" borderId="3" xfId="0" applyNumberFormat="1" applyFill="1" applyBorder="1" applyAlignment="1" applyProtection="1">
      <alignment horizontal="right" shrinkToFit="1"/>
      <protection hidden="1"/>
    </xf>
    <xf numFmtId="0" fontId="0" fillId="7" borderId="4" xfId="0" applyFill="1" applyBorder="1" applyAlignment="1" applyProtection="1">
      <alignment horizontal="left" shrinkToFit="1"/>
      <protection hidden="1"/>
    </xf>
    <xf numFmtId="14" fontId="0" fillId="7" borderId="8" xfId="0" applyNumberFormat="1" applyFill="1" applyBorder="1" applyAlignment="1" applyProtection="1">
      <alignment horizontal="center" shrinkToFit="1"/>
      <protection hidden="1"/>
    </xf>
    <xf numFmtId="0" fontId="0" fillId="7" borderId="0" xfId="0" applyFill="1" applyBorder="1" applyAlignment="1" applyProtection="1">
      <alignment horizontal="left" shrinkToFit="1"/>
      <protection hidden="1"/>
    </xf>
    <xf numFmtId="8" fontId="0" fillId="7" borderId="0" xfId="0" applyNumberFormat="1" applyFill="1" applyBorder="1" applyAlignment="1" applyProtection="1">
      <alignment horizontal="right" shrinkToFit="1"/>
      <protection hidden="1"/>
    </xf>
    <xf numFmtId="0" fontId="0" fillId="7" borderId="9" xfId="0" applyFill="1" applyBorder="1" applyAlignment="1" applyProtection="1">
      <alignment horizontal="left" shrinkToFit="1"/>
      <protection hidden="1"/>
    </xf>
    <xf numFmtId="14" fontId="0" fillId="7" borderId="5" xfId="0" applyNumberFormat="1"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8" fontId="0" fillId="7" borderId="6" xfId="0" applyNumberFormat="1" applyFill="1" applyBorder="1" applyAlignment="1" applyProtection="1">
      <alignment horizontal="right" shrinkToFit="1"/>
      <protection hidden="1"/>
    </xf>
    <xf numFmtId="0" fontId="0" fillId="7" borderId="7" xfId="0" applyFill="1" applyBorder="1" applyAlignment="1" applyProtection="1">
      <alignment horizontal="left" shrinkToFit="1"/>
      <protection hidden="1"/>
    </xf>
  </cellXfs>
  <cellStyles count="2">
    <cellStyle name="Hyperlink" xfId="1" builtinId="8"/>
    <cellStyle name="Normal" xfId="0" builtinId="0"/>
  </cellStyles>
  <dxfs count="3">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a:t>
            </a:r>
            <a:r>
              <a:rPr lang="en-GB" baseline="0"/>
              <a:t> &amp; Expense per Category</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Dashboard!$AY$12</c:f>
              <c:strCache>
                <c:ptCount val="1"/>
                <c:pt idx="0">
                  <c:v>Total Budget</c:v>
                </c:pt>
              </c:strCache>
            </c:strRef>
          </c:tx>
          <c:spPr>
            <a:solidFill>
              <a:srgbClr val="00B050"/>
            </a:solidFill>
            <a:ln>
              <a:noFill/>
            </a:ln>
            <a:effectLst/>
          </c:spPr>
          <c:invertIfNegative val="0"/>
          <c:cat>
            <c:strRef>
              <c:f>Dashboard!$AX$13:$AX$42</c:f>
              <c:strCache>
                <c:ptCount val="3"/>
                <c:pt idx="0">
                  <c:v>A</c:v>
                </c:pt>
                <c:pt idx="1">
                  <c:v>B</c:v>
                </c:pt>
                <c:pt idx="2">
                  <c:v>C</c:v>
                </c:pt>
              </c:strCache>
            </c:strRef>
          </c:cat>
          <c:val>
            <c:numRef>
              <c:f>Dashboard!$AY$13:$AY$42</c:f>
              <c:numCache>
                <c:formatCode>"£"#,##0.00_);[Red]\("£"#,##0.00\)</c:formatCode>
                <c:ptCount val="30"/>
                <c:pt idx="0">
                  <c:v>500</c:v>
                </c:pt>
                <c:pt idx="1">
                  <c:v>600</c:v>
                </c:pt>
                <c:pt idx="2">
                  <c:v>700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3D00-41C0-AC52-BCCB26DEB895}"/>
            </c:ext>
          </c:extLst>
        </c:ser>
        <c:ser>
          <c:idx val="2"/>
          <c:order val="1"/>
          <c:tx>
            <c:strRef>
              <c:f>Dashboard!$AZ$12</c:f>
              <c:strCache>
                <c:ptCount val="1"/>
                <c:pt idx="0">
                  <c:v>Expenses Paid</c:v>
                </c:pt>
              </c:strCache>
            </c:strRef>
          </c:tx>
          <c:spPr>
            <a:solidFill>
              <a:srgbClr val="FF0000"/>
            </a:solidFill>
            <a:ln>
              <a:noFill/>
            </a:ln>
            <a:effectLst/>
          </c:spPr>
          <c:invertIfNegative val="0"/>
          <c:cat>
            <c:strRef>
              <c:f>Dashboard!$AX$13:$AX$42</c:f>
              <c:strCache>
                <c:ptCount val="3"/>
                <c:pt idx="0">
                  <c:v>A</c:v>
                </c:pt>
                <c:pt idx="1">
                  <c:v>B</c:v>
                </c:pt>
                <c:pt idx="2">
                  <c:v>C</c:v>
                </c:pt>
              </c:strCache>
            </c:strRef>
          </c:cat>
          <c:val>
            <c:numRef>
              <c:f>Dashboard!$AZ$13:$AZ$42</c:f>
              <c:numCache>
                <c:formatCode>"£"#,##0.00_);[Red]\("£"#,##0.00\)</c:formatCode>
                <c:ptCount val="30"/>
                <c:pt idx="0">
                  <c:v>200</c:v>
                </c:pt>
                <c:pt idx="1">
                  <c:v>150</c:v>
                </c:pt>
                <c:pt idx="2">
                  <c:v>150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2-3D00-41C0-AC52-BCCB26DEB895}"/>
            </c:ext>
          </c:extLst>
        </c:ser>
        <c:dLbls>
          <c:showLegendKey val="0"/>
          <c:showVal val="0"/>
          <c:showCatName val="0"/>
          <c:showSerName val="0"/>
          <c:showPercent val="0"/>
          <c:showBubbleSize val="0"/>
        </c:dLbls>
        <c:gapWidth val="219"/>
        <c:overlap val="-27"/>
        <c:axId val="372155376"/>
        <c:axId val="372159968"/>
      </c:barChart>
      <c:catAx>
        <c:axId val="3721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159968"/>
        <c:crosses val="autoZero"/>
        <c:auto val="1"/>
        <c:lblAlgn val="ctr"/>
        <c:lblOffset val="100"/>
        <c:noMultiLvlLbl val="0"/>
      </c:catAx>
      <c:valAx>
        <c:axId val="37215996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2155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Total Budget v Expenses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3-A936-44FE-A650-F232584A6350}"/>
              </c:ext>
            </c:extLst>
          </c:dPt>
          <c:dPt>
            <c:idx val="1"/>
            <c:invertIfNegative val="0"/>
            <c:bubble3D val="0"/>
            <c:spPr>
              <a:solidFill>
                <a:srgbClr val="00B050"/>
              </a:solidFill>
              <a:ln>
                <a:noFill/>
              </a:ln>
              <a:effectLst/>
            </c:spPr>
            <c:extLst>
              <c:ext xmlns:c16="http://schemas.microsoft.com/office/drawing/2014/chart" uri="{C3380CC4-5D6E-409C-BE32-E72D297353CC}">
                <c16:uniqueId val="{00000002-A936-44FE-A650-F232584A6350}"/>
              </c:ext>
            </c:extLst>
          </c:dPt>
          <c:cat>
            <c:strRef>
              <c:f>Dashboard!$AY$7:$AZ$7</c:f>
              <c:strCache>
                <c:ptCount val="2"/>
                <c:pt idx="0">
                  <c:v>Expenses Paid</c:v>
                </c:pt>
                <c:pt idx="1">
                  <c:v>Total Budget</c:v>
                </c:pt>
              </c:strCache>
            </c:strRef>
          </c:cat>
          <c:val>
            <c:numRef>
              <c:f>Dashboard!$AY$8:$AZ$8</c:f>
              <c:numCache>
                <c:formatCode>"£"#,##0.00_);[Red]\("£"#,##0.00\)</c:formatCode>
                <c:ptCount val="2"/>
                <c:pt idx="0">
                  <c:v>500</c:v>
                </c:pt>
                <c:pt idx="1">
                  <c:v>1800</c:v>
                </c:pt>
              </c:numCache>
            </c:numRef>
          </c:val>
          <c:extLst>
            <c:ext xmlns:c16="http://schemas.microsoft.com/office/drawing/2014/chart" uri="{C3380CC4-5D6E-409C-BE32-E72D297353CC}">
              <c16:uniqueId val="{00000000-A936-44FE-A650-F232584A6350}"/>
            </c:ext>
          </c:extLst>
        </c:ser>
        <c:dLbls>
          <c:showLegendKey val="0"/>
          <c:showVal val="0"/>
          <c:showCatName val="0"/>
          <c:showSerName val="0"/>
          <c:showPercent val="0"/>
          <c:showBubbleSize val="0"/>
        </c:dLbls>
        <c:gapWidth val="182"/>
        <c:axId val="470922560"/>
        <c:axId val="470922888"/>
      </c:barChart>
      <c:catAx>
        <c:axId val="4709225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22888"/>
        <c:crosses val="autoZero"/>
        <c:auto val="1"/>
        <c:lblAlgn val="ctr"/>
        <c:lblOffset val="100"/>
        <c:noMultiLvlLbl val="0"/>
      </c:catAx>
      <c:valAx>
        <c:axId val="470922888"/>
        <c:scaling>
          <c:orientation val="minMax"/>
          <c:min val="0"/>
        </c:scaling>
        <c:delete val="0"/>
        <c:axPos val="b"/>
        <c:majorGridlines>
          <c:spPr>
            <a:ln w="9525" cap="flat" cmpd="sng" algn="ctr">
              <a:solidFill>
                <a:schemeClr val="tx1">
                  <a:lumMod val="15000"/>
                  <a:lumOff val="85000"/>
                </a:schemeClr>
              </a:solidFill>
              <a:round/>
            </a:ln>
            <a:effectLst/>
          </c:spPr>
        </c:majorGridlines>
        <c:numFmt formatCode="&quot;£&quot;#,##0.00_);[Red]\(&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70922560"/>
        <c:crosses val="autoZero"/>
        <c:crossBetween val="between"/>
      </c:valAx>
      <c:spPr>
        <a:noFill/>
        <a:ln>
          <a:noFill/>
        </a:ln>
        <a:effectLst/>
      </c:spPr>
    </c:plotArea>
    <c:plotVisOnly val="0"/>
    <c:dispBlanksAs val="gap"/>
    <c:showDLblsOverMax val="0"/>
  </c:chart>
  <c:spPr>
    <a:solidFill>
      <a:schemeClr val="bg1"/>
    </a:solidFill>
    <a:ln w="12700"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project-expense-tracker/?1010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EE7008D6-A9AA-4DFE-9FD3-4E5B1F2C6C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48</xdr:row>
      <xdr:rowOff>95251</xdr:rowOff>
    </xdr:from>
    <xdr:to>
      <xdr:col>44</xdr:col>
      <xdr:colOff>152400</xdr:colOff>
      <xdr:row>54</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C7F52E18-A5C8-4694-B545-19342EEC9F1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953251"/>
          <a:ext cx="3905250" cy="1170273"/>
        </a:xfrm>
        <a:prstGeom prst="rect">
          <a:avLst/>
        </a:prstGeom>
      </xdr:spPr>
    </xdr:pic>
    <xdr:clientData/>
  </xdr:twoCellAnchor>
  <xdr:twoCellAnchor editAs="oneCell">
    <xdr:from>
      <xdr:col>24</xdr:col>
      <xdr:colOff>57149</xdr:colOff>
      <xdr:row>56</xdr:row>
      <xdr:rowOff>178948</xdr:rowOff>
    </xdr:from>
    <xdr:to>
      <xdr:col>44</xdr:col>
      <xdr:colOff>161924</xdr:colOff>
      <xdr:row>59</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615DB708-9B5C-4D9B-ADE4-9C863A1C0F4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560948"/>
          <a:ext cx="3914775" cy="583051"/>
        </a:xfrm>
        <a:prstGeom prst="rect">
          <a:avLst/>
        </a:prstGeom>
      </xdr:spPr>
    </xdr:pic>
    <xdr:clientData/>
  </xdr:twoCellAnchor>
  <xdr:twoCellAnchor editAs="oneCell">
    <xdr:from>
      <xdr:col>1</xdr:col>
      <xdr:colOff>66674</xdr:colOff>
      <xdr:row>48</xdr:row>
      <xdr:rowOff>76201</xdr:rowOff>
    </xdr:from>
    <xdr:to>
      <xdr:col>21</xdr:col>
      <xdr:colOff>145771</xdr:colOff>
      <xdr:row>54</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B49EA9A2-F65B-4CC4-BF33-64AA617EE7F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934201"/>
          <a:ext cx="3889097" cy="1190624"/>
        </a:xfrm>
        <a:prstGeom prst="rect">
          <a:avLst/>
        </a:prstGeom>
      </xdr:spPr>
    </xdr:pic>
    <xdr:clientData/>
  </xdr:twoCellAnchor>
  <xdr:twoCellAnchor editAs="oneCell">
    <xdr:from>
      <xdr:col>1</xdr:col>
      <xdr:colOff>0</xdr:colOff>
      <xdr:row>56</xdr:row>
      <xdr:rowOff>133350</xdr:rowOff>
    </xdr:from>
    <xdr:to>
      <xdr:col>22</xdr:col>
      <xdr:colOff>0</xdr:colOff>
      <xdr:row>59</xdr:row>
      <xdr:rowOff>43392</xdr:rowOff>
    </xdr:to>
    <xdr:pic>
      <xdr:nvPicPr>
        <xdr:cNvPr id="6" name="Picture 5">
          <a:hlinkClick xmlns:r="http://schemas.openxmlformats.org/officeDocument/2006/relationships" r:id="rId9"/>
          <a:extLst>
            <a:ext uri="{FF2B5EF4-FFF2-40B4-BE49-F238E27FC236}">
              <a16:creationId xmlns:a16="http://schemas.microsoft.com/office/drawing/2014/main" id="{DD4262FB-BC57-4797-B056-FF313F2B1FD6}"/>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515350"/>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76200</xdr:colOff>
      <xdr:row>15</xdr:row>
      <xdr:rowOff>76200</xdr:rowOff>
    </xdr:from>
    <xdr:ext cx="2731389" cy="342786"/>
    <xdr:sp macro="" textlink="">
      <xdr:nvSpPr>
        <xdr:cNvPr id="2" name="TextBox 1">
          <a:extLst>
            <a:ext uri="{FF2B5EF4-FFF2-40B4-BE49-F238E27FC236}">
              <a16:creationId xmlns:a16="http://schemas.microsoft.com/office/drawing/2014/main" id="{73663065-93F8-4E3A-ABEE-45C5A57352E7}"/>
            </a:ext>
          </a:extLst>
        </xdr:cNvPr>
        <xdr:cNvSpPr txBox="1"/>
      </xdr:nvSpPr>
      <xdr:spPr>
        <a:xfrm>
          <a:off x="266700" y="2933700"/>
          <a:ext cx="273138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600" b="1"/>
            <a:t>RESERVED</a:t>
          </a:r>
          <a:r>
            <a:rPr lang="en-GB" sz="1600" b="1" baseline="0"/>
            <a:t> FOR PAID VERSION</a:t>
          </a:r>
          <a:endParaRPr lang="en-GB" sz="1600" b="1"/>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0</xdr:colOff>
      <xdr:row>50</xdr:row>
      <xdr:rowOff>0</xdr:rowOff>
    </xdr:from>
    <xdr:to>
      <xdr:col>40</xdr:col>
      <xdr:colOff>0</xdr:colOff>
      <xdr:row>66</xdr:row>
      <xdr:rowOff>4762</xdr:rowOff>
    </xdr:to>
    <xdr:graphicFrame macro="">
      <xdr:nvGraphicFramePr>
        <xdr:cNvPr id="2" name="Chart 1">
          <a:extLst>
            <a:ext uri="{FF2B5EF4-FFF2-40B4-BE49-F238E27FC236}">
              <a16:creationId xmlns:a16="http://schemas.microsoft.com/office/drawing/2014/main" id="{B6F8657D-F769-4C5D-A393-6B47DD76BF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43</xdr:row>
      <xdr:rowOff>0</xdr:rowOff>
    </xdr:from>
    <xdr:to>
      <xdr:col>40</xdr:col>
      <xdr:colOff>0</xdr:colOff>
      <xdr:row>49</xdr:row>
      <xdr:rowOff>0</xdr:rowOff>
    </xdr:to>
    <xdr:graphicFrame macro="">
      <xdr:nvGraphicFramePr>
        <xdr:cNvPr id="4" name="Chart 3">
          <a:extLst>
            <a:ext uri="{FF2B5EF4-FFF2-40B4-BE49-F238E27FC236}">
              <a16:creationId xmlns:a16="http://schemas.microsoft.com/office/drawing/2014/main" id="{36E79E6F-7EF8-4FEB-8796-CC2F606EE23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O2daflmmRo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EDE0-541E-4F76-9597-D17E4B7B8D33}">
  <sheetPr>
    <tabColor theme="1"/>
  </sheetPr>
  <dimension ref="A1:BA63"/>
  <sheetViews>
    <sheetView tabSelected="1" zoomScaleNormal="100" workbookViewId="0"/>
  </sheetViews>
  <sheetFormatPr defaultColWidth="0" defaultRowHeight="15" zeroHeight="1" x14ac:dyDescent="0.25"/>
  <cols>
    <col min="1" max="46" width="2.85546875" style="1" customWidth="1"/>
    <col min="47" max="52" width="2.85546875" style="1" hidden="1" customWidth="1"/>
    <col min="53" max="53" width="8.5703125" style="1" hidden="1" customWidth="1"/>
    <col min="54" max="16384" width="2.85546875" style="1" hidden="1"/>
  </cols>
  <sheetData>
    <row r="1" spans="1:46"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46" x14ac:dyDescent="0.25">
      <c r="A2" s="9"/>
      <c r="B2" s="143" t="s">
        <v>50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5"/>
      <c r="AT2" s="9"/>
    </row>
    <row r="3" spans="1:46" x14ac:dyDescent="0.25">
      <c r="A3" s="9"/>
      <c r="B3" s="146"/>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8"/>
      <c r="AT3" s="9"/>
    </row>
    <row r="4" spans="1:46"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1:46" x14ac:dyDescent="0.25">
      <c r="A5" s="9"/>
      <c r="B5" s="69" t="s">
        <v>25</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1"/>
      <c r="AT5" s="9"/>
    </row>
    <row r="6" spans="1:46"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x14ac:dyDescent="0.25">
      <c r="A7" s="9"/>
      <c r="B7" s="87" t="s">
        <v>26</v>
      </c>
      <c r="C7" s="88"/>
      <c r="D7" s="88"/>
      <c r="E7" s="88"/>
      <c r="F7" s="88"/>
      <c r="G7" s="89"/>
      <c r="H7" s="136" t="s">
        <v>27</v>
      </c>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8"/>
      <c r="AT7" s="9"/>
    </row>
    <row r="8" spans="1:46" x14ac:dyDescent="0.25">
      <c r="A8" s="9"/>
      <c r="B8" s="69" t="s">
        <v>28</v>
      </c>
      <c r="C8" s="70"/>
      <c r="D8" s="70"/>
      <c r="E8" s="70"/>
      <c r="F8" s="70"/>
      <c r="G8" s="71"/>
      <c r="H8" s="136" t="s">
        <v>29</v>
      </c>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8"/>
      <c r="AT8" s="9"/>
    </row>
    <row r="9" spans="1:46" x14ac:dyDescent="0.25">
      <c r="A9" s="9"/>
      <c r="B9" s="136" t="s">
        <v>30</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8"/>
      <c r="AT9" s="9"/>
    </row>
    <row r="10" spans="1:46" x14ac:dyDescent="0.25">
      <c r="A10" s="9"/>
      <c r="B10" s="136" t="s">
        <v>31</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8"/>
      <c r="AT10" s="9"/>
    </row>
    <row r="11" spans="1:46" x14ac:dyDescent="0.25">
      <c r="A11" s="9"/>
      <c r="B11" s="136" t="s">
        <v>32</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8"/>
      <c r="AT11" s="9"/>
    </row>
    <row r="12" spans="1:4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x14ac:dyDescent="0.25">
      <c r="A13" s="9"/>
      <c r="B13" s="139" t="s">
        <v>33</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9"/>
    </row>
    <row r="14" spans="1:46" x14ac:dyDescent="0.25">
      <c r="A14" s="9"/>
      <c r="B14" s="69" t="s">
        <v>34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1"/>
      <c r="AT14" s="9"/>
    </row>
    <row r="15" spans="1:46"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6" x14ac:dyDescent="0.25">
      <c r="A16" s="9"/>
      <c r="B16" s="109" t="s">
        <v>35</v>
      </c>
      <c r="C16" s="110"/>
      <c r="D16" s="110"/>
      <c r="E16" s="110"/>
      <c r="F16" s="110"/>
      <c r="G16" s="111"/>
      <c r="H16" s="140" t="s">
        <v>36</v>
      </c>
      <c r="I16" s="141"/>
      <c r="J16" s="141"/>
      <c r="K16" s="141"/>
      <c r="L16" s="141"/>
      <c r="M16" s="141"/>
      <c r="N16" s="141"/>
      <c r="O16" s="141"/>
      <c r="P16" s="141"/>
      <c r="Q16" s="142"/>
      <c r="R16" s="9"/>
      <c r="S16" s="9"/>
      <c r="T16" s="104" t="s">
        <v>10</v>
      </c>
      <c r="U16" s="105"/>
      <c r="V16" s="105"/>
      <c r="W16" s="105"/>
      <c r="X16" s="105"/>
      <c r="Y16" s="106"/>
      <c r="Z16" s="104" t="s">
        <v>12</v>
      </c>
      <c r="AA16" s="105"/>
      <c r="AB16" s="105"/>
      <c r="AC16" s="105"/>
      <c r="AD16" s="106"/>
      <c r="AE16" s="9"/>
      <c r="AF16" s="69" t="s">
        <v>45</v>
      </c>
      <c r="AG16" s="70"/>
      <c r="AH16" s="70"/>
      <c r="AI16" s="70"/>
      <c r="AJ16" s="70"/>
      <c r="AK16" s="70"/>
      <c r="AL16" s="70"/>
      <c r="AM16" s="71"/>
      <c r="AN16" s="66">
        <f>IF($AN$18="", IF(COUNTIF($Z$17:$Z$46, "")=30, "", SUM($Z$17:$Z$46)), $AN$18)</f>
        <v>1800</v>
      </c>
      <c r="AO16" s="67"/>
      <c r="AP16" s="67"/>
      <c r="AQ16" s="67"/>
      <c r="AR16" s="67"/>
      <c r="AS16" s="68"/>
      <c r="AT16" s="9"/>
    </row>
    <row r="17" spans="1:53" x14ac:dyDescent="0.25">
      <c r="A17" s="9"/>
      <c r="B17" s="9"/>
      <c r="C17" s="9"/>
      <c r="D17" s="9"/>
      <c r="E17" s="9"/>
      <c r="F17" s="9"/>
      <c r="G17" s="9"/>
      <c r="H17" s="9"/>
      <c r="I17" s="9"/>
      <c r="J17" s="9"/>
      <c r="K17" s="9"/>
      <c r="L17" s="9"/>
      <c r="M17" s="9"/>
      <c r="N17" s="9"/>
      <c r="O17" s="9"/>
      <c r="P17" s="9"/>
      <c r="Q17" s="9"/>
      <c r="R17" s="9"/>
      <c r="S17" s="9"/>
      <c r="T17" s="107" t="s">
        <v>13</v>
      </c>
      <c r="U17" s="108"/>
      <c r="V17" s="108"/>
      <c r="W17" s="108"/>
      <c r="X17" s="108"/>
      <c r="Y17" s="108"/>
      <c r="Z17" s="94">
        <v>500</v>
      </c>
      <c r="AA17" s="95"/>
      <c r="AB17" s="95"/>
      <c r="AC17" s="95"/>
      <c r="AD17" s="96"/>
      <c r="AE17" s="9"/>
      <c r="AF17" s="9"/>
      <c r="AG17" s="9"/>
      <c r="AH17" s="9"/>
      <c r="AI17" s="9"/>
      <c r="AJ17" s="9"/>
      <c r="AK17" s="9"/>
      <c r="AL17" s="9"/>
      <c r="AM17" s="9"/>
      <c r="AN17" s="9"/>
      <c r="AO17" s="9"/>
      <c r="AP17" s="9"/>
      <c r="AQ17" s="9"/>
      <c r="AR17" s="9"/>
      <c r="AS17" s="9"/>
      <c r="AT17" s="9"/>
      <c r="BA17" s="28" t="str">
        <f>IF($T17="", "", IF(COUNTIF($T$17:$T$46, $T17)&gt;1, "X", ""))</f>
        <v/>
      </c>
    </row>
    <row r="18" spans="1:53" x14ac:dyDescent="0.25">
      <c r="A18" s="9"/>
      <c r="B18" s="127" t="s">
        <v>37</v>
      </c>
      <c r="C18" s="128"/>
      <c r="D18" s="128"/>
      <c r="E18" s="128"/>
      <c r="F18" s="128"/>
      <c r="G18" s="128"/>
      <c r="H18" s="128"/>
      <c r="I18" s="128"/>
      <c r="J18" s="128"/>
      <c r="K18" s="128"/>
      <c r="L18" s="128"/>
      <c r="M18" s="128"/>
      <c r="N18" s="128"/>
      <c r="O18" s="128"/>
      <c r="P18" s="128"/>
      <c r="Q18" s="129"/>
      <c r="R18" s="9"/>
      <c r="S18" s="9"/>
      <c r="T18" s="90" t="s">
        <v>14</v>
      </c>
      <c r="U18" s="91"/>
      <c r="V18" s="91"/>
      <c r="W18" s="91"/>
      <c r="X18" s="91"/>
      <c r="Y18" s="91"/>
      <c r="Z18" s="60">
        <v>600</v>
      </c>
      <c r="AA18" s="61"/>
      <c r="AB18" s="61"/>
      <c r="AC18" s="61"/>
      <c r="AD18" s="62"/>
      <c r="AE18" s="9"/>
      <c r="AF18" s="72" t="s">
        <v>46</v>
      </c>
      <c r="AG18" s="73"/>
      <c r="AH18" s="73"/>
      <c r="AI18" s="73"/>
      <c r="AJ18" s="73"/>
      <c r="AK18" s="73"/>
      <c r="AL18" s="73"/>
      <c r="AM18" s="74"/>
      <c r="AN18" s="75"/>
      <c r="AO18" s="76"/>
      <c r="AP18" s="76"/>
      <c r="AQ18" s="76"/>
      <c r="AR18" s="76"/>
      <c r="AS18" s="77"/>
      <c r="AT18" s="9"/>
      <c r="BA18" s="29" t="str">
        <f t="shared" ref="BA18:BA46" si="0">IF($T18="", "", IF(COUNTIF($T$17:$T$46, $T18)&gt;1, "X", ""))</f>
        <v/>
      </c>
    </row>
    <row r="19" spans="1:53" x14ac:dyDescent="0.25">
      <c r="A19" s="9"/>
      <c r="B19" s="130"/>
      <c r="C19" s="131"/>
      <c r="D19" s="131"/>
      <c r="E19" s="131"/>
      <c r="F19" s="131"/>
      <c r="G19" s="131"/>
      <c r="H19" s="131"/>
      <c r="I19" s="131"/>
      <c r="J19" s="131"/>
      <c r="K19" s="131"/>
      <c r="L19" s="131"/>
      <c r="M19" s="131"/>
      <c r="N19" s="131"/>
      <c r="O19" s="131"/>
      <c r="P19" s="131"/>
      <c r="Q19" s="132"/>
      <c r="R19" s="9"/>
      <c r="S19" s="9"/>
      <c r="T19" s="90" t="s">
        <v>15</v>
      </c>
      <c r="U19" s="91"/>
      <c r="V19" s="91"/>
      <c r="W19" s="91"/>
      <c r="X19" s="91"/>
      <c r="Y19" s="91"/>
      <c r="Z19" s="60">
        <v>700</v>
      </c>
      <c r="AA19" s="61"/>
      <c r="AB19" s="61"/>
      <c r="AC19" s="61"/>
      <c r="AD19" s="62"/>
      <c r="AE19" s="9"/>
      <c r="AF19" s="9"/>
      <c r="AG19" s="9"/>
      <c r="AH19" s="9"/>
      <c r="AI19" s="9"/>
      <c r="AJ19" s="9"/>
      <c r="AK19" s="9"/>
      <c r="AL19" s="9"/>
      <c r="AM19" s="9"/>
      <c r="AN19" s="9"/>
      <c r="AO19" s="9"/>
      <c r="AP19" s="9"/>
      <c r="AQ19" s="9"/>
      <c r="AR19" s="9"/>
      <c r="AS19" s="9"/>
      <c r="AT19" s="9"/>
      <c r="BA19" s="29" t="str">
        <f t="shared" si="0"/>
        <v/>
      </c>
    </row>
    <row r="20" spans="1:53" ht="15" customHeight="1" x14ac:dyDescent="0.25">
      <c r="A20" s="9"/>
      <c r="B20" s="133"/>
      <c r="C20" s="134"/>
      <c r="D20" s="134"/>
      <c r="E20" s="134"/>
      <c r="F20" s="134"/>
      <c r="G20" s="134"/>
      <c r="H20" s="134"/>
      <c r="I20" s="134"/>
      <c r="J20" s="134"/>
      <c r="K20" s="134"/>
      <c r="L20" s="134"/>
      <c r="M20" s="134"/>
      <c r="N20" s="134"/>
      <c r="O20" s="134"/>
      <c r="P20" s="134"/>
      <c r="Q20" s="135"/>
      <c r="R20" s="9"/>
      <c r="S20" s="9"/>
      <c r="T20" s="90"/>
      <c r="U20" s="91"/>
      <c r="V20" s="91"/>
      <c r="W20" s="91"/>
      <c r="X20" s="91"/>
      <c r="Y20" s="91"/>
      <c r="Z20" s="60"/>
      <c r="AA20" s="61"/>
      <c r="AB20" s="61"/>
      <c r="AC20" s="61"/>
      <c r="AD20" s="62"/>
      <c r="AE20" s="9"/>
      <c r="AF20" s="78" t="s">
        <v>47</v>
      </c>
      <c r="AG20" s="79"/>
      <c r="AH20" s="79"/>
      <c r="AI20" s="79"/>
      <c r="AJ20" s="79"/>
      <c r="AK20" s="79"/>
      <c r="AL20" s="79"/>
      <c r="AM20" s="79"/>
      <c r="AN20" s="79"/>
      <c r="AO20" s="79"/>
      <c r="AP20" s="79"/>
      <c r="AQ20" s="79"/>
      <c r="AR20" s="79"/>
      <c r="AS20" s="80"/>
      <c r="AT20" s="9"/>
      <c r="BA20" s="29" t="str">
        <f t="shared" si="0"/>
        <v/>
      </c>
    </row>
    <row r="21" spans="1:53" x14ac:dyDescent="0.25">
      <c r="A21" s="9"/>
      <c r="B21" s="9"/>
      <c r="C21" s="9"/>
      <c r="D21" s="9"/>
      <c r="E21" s="9"/>
      <c r="F21" s="9"/>
      <c r="G21" s="9"/>
      <c r="H21" s="9"/>
      <c r="I21" s="9"/>
      <c r="J21" s="9"/>
      <c r="K21" s="9"/>
      <c r="L21" s="9"/>
      <c r="M21" s="9"/>
      <c r="N21" s="9"/>
      <c r="O21" s="9"/>
      <c r="P21" s="9"/>
      <c r="Q21" s="9"/>
      <c r="R21" s="9"/>
      <c r="S21" s="9"/>
      <c r="T21" s="90"/>
      <c r="U21" s="91"/>
      <c r="V21" s="91"/>
      <c r="W21" s="91"/>
      <c r="X21" s="91"/>
      <c r="Y21" s="91"/>
      <c r="Z21" s="60"/>
      <c r="AA21" s="61"/>
      <c r="AB21" s="61"/>
      <c r="AC21" s="61"/>
      <c r="AD21" s="62"/>
      <c r="AE21" s="9"/>
      <c r="AF21" s="81"/>
      <c r="AG21" s="82"/>
      <c r="AH21" s="82"/>
      <c r="AI21" s="82"/>
      <c r="AJ21" s="82"/>
      <c r="AK21" s="82"/>
      <c r="AL21" s="82"/>
      <c r="AM21" s="82"/>
      <c r="AN21" s="82"/>
      <c r="AO21" s="82"/>
      <c r="AP21" s="82"/>
      <c r="AQ21" s="82"/>
      <c r="AR21" s="82"/>
      <c r="AS21" s="83"/>
      <c r="AT21" s="9"/>
      <c r="BA21" s="29" t="str">
        <f t="shared" si="0"/>
        <v/>
      </c>
    </row>
    <row r="22" spans="1:53" x14ac:dyDescent="0.25">
      <c r="A22" s="9"/>
      <c r="B22" s="9"/>
      <c r="C22" s="9"/>
      <c r="D22" s="9"/>
      <c r="E22" s="9"/>
      <c r="F22" s="9"/>
      <c r="G22" s="9"/>
      <c r="H22" s="9"/>
      <c r="I22" s="9"/>
      <c r="J22" s="9"/>
      <c r="K22" s="9"/>
      <c r="L22" s="9"/>
      <c r="M22" s="9"/>
      <c r="N22" s="9"/>
      <c r="O22" s="9"/>
      <c r="P22" s="9"/>
      <c r="Q22" s="9"/>
      <c r="R22" s="9"/>
      <c r="S22" s="9"/>
      <c r="T22" s="90"/>
      <c r="U22" s="91"/>
      <c r="V22" s="91"/>
      <c r="W22" s="91"/>
      <c r="X22" s="91"/>
      <c r="Y22" s="91"/>
      <c r="Z22" s="60"/>
      <c r="AA22" s="61"/>
      <c r="AB22" s="61"/>
      <c r="AC22" s="61"/>
      <c r="AD22" s="62"/>
      <c r="AE22" s="9"/>
      <c r="AF22" s="81"/>
      <c r="AG22" s="82"/>
      <c r="AH22" s="82"/>
      <c r="AI22" s="82"/>
      <c r="AJ22" s="82"/>
      <c r="AK22" s="82"/>
      <c r="AL22" s="82"/>
      <c r="AM22" s="82"/>
      <c r="AN22" s="82"/>
      <c r="AO22" s="82"/>
      <c r="AP22" s="82"/>
      <c r="AQ22" s="82"/>
      <c r="AR22" s="82"/>
      <c r="AS22" s="83"/>
      <c r="AT22" s="9"/>
      <c r="BA22" s="29" t="str">
        <f t="shared" si="0"/>
        <v/>
      </c>
    </row>
    <row r="23" spans="1:53" x14ac:dyDescent="0.25">
      <c r="A23" s="9"/>
      <c r="B23" s="109" t="s">
        <v>38</v>
      </c>
      <c r="C23" s="110"/>
      <c r="D23" s="110"/>
      <c r="E23" s="110"/>
      <c r="F23" s="110"/>
      <c r="G23" s="110"/>
      <c r="H23" s="110"/>
      <c r="I23" s="110"/>
      <c r="J23" s="110"/>
      <c r="K23" s="110"/>
      <c r="L23" s="110"/>
      <c r="M23" s="110"/>
      <c r="N23" s="110"/>
      <c r="O23" s="110"/>
      <c r="P23" s="110"/>
      <c r="Q23" s="111"/>
      <c r="R23" s="9"/>
      <c r="S23" s="9"/>
      <c r="T23" s="90"/>
      <c r="U23" s="91"/>
      <c r="V23" s="91"/>
      <c r="W23" s="91"/>
      <c r="X23" s="91"/>
      <c r="Y23" s="91"/>
      <c r="Z23" s="60"/>
      <c r="AA23" s="61"/>
      <c r="AB23" s="61"/>
      <c r="AC23" s="61"/>
      <c r="AD23" s="62"/>
      <c r="AE23" s="9"/>
      <c r="AF23" s="81"/>
      <c r="AG23" s="82"/>
      <c r="AH23" s="82"/>
      <c r="AI23" s="82"/>
      <c r="AJ23" s="82"/>
      <c r="AK23" s="82"/>
      <c r="AL23" s="82"/>
      <c r="AM23" s="82"/>
      <c r="AN23" s="82"/>
      <c r="AO23" s="82"/>
      <c r="AP23" s="82"/>
      <c r="AQ23" s="82"/>
      <c r="AR23" s="82"/>
      <c r="AS23" s="83"/>
      <c r="AT23" s="9"/>
      <c r="BA23" s="29" t="str">
        <f t="shared" si="0"/>
        <v/>
      </c>
    </row>
    <row r="24" spans="1:53" x14ac:dyDescent="0.25">
      <c r="A24" s="9"/>
      <c r="B24" s="112"/>
      <c r="C24" s="113"/>
      <c r="D24" s="113"/>
      <c r="E24" s="113"/>
      <c r="F24" s="113"/>
      <c r="G24" s="113"/>
      <c r="H24" s="113"/>
      <c r="I24" s="113"/>
      <c r="J24" s="113"/>
      <c r="K24" s="113"/>
      <c r="L24" s="113"/>
      <c r="M24" s="113"/>
      <c r="N24" s="113"/>
      <c r="O24" s="113"/>
      <c r="P24" s="113"/>
      <c r="Q24" s="114"/>
      <c r="R24" s="9"/>
      <c r="S24" s="9"/>
      <c r="T24" s="90"/>
      <c r="U24" s="91"/>
      <c r="V24" s="91"/>
      <c r="W24" s="91"/>
      <c r="X24" s="91"/>
      <c r="Y24" s="91"/>
      <c r="Z24" s="60"/>
      <c r="AA24" s="61"/>
      <c r="AB24" s="61"/>
      <c r="AC24" s="61"/>
      <c r="AD24" s="62"/>
      <c r="AE24" s="9"/>
      <c r="AF24" s="81"/>
      <c r="AG24" s="82"/>
      <c r="AH24" s="82"/>
      <c r="AI24" s="82"/>
      <c r="AJ24" s="82"/>
      <c r="AK24" s="82"/>
      <c r="AL24" s="82"/>
      <c r="AM24" s="82"/>
      <c r="AN24" s="82"/>
      <c r="AO24" s="82"/>
      <c r="AP24" s="82"/>
      <c r="AQ24" s="82"/>
      <c r="AR24" s="82"/>
      <c r="AS24" s="83"/>
      <c r="AT24" s="9"/>
      <c r="BA24" s="29" t="str">
        <f t="shared" si="0"/>
        <v/>
      </c>
    </row>
    <row r="25" spans="1:53" x14ac:dyDescent="0.25">
      <c r="A25" s="9"/>
      <c r="B25" s="115"/>
      <c r="C25" s="116"/>
      <c r="D25" s="116"/>
      <c r="E25" s="116"/>
      <c r="F25" s="116"/>
      <c r="G25" s="116"/>
      <c r="H25" s="116"/>
      <c r="I25" s="116"/>
      <c r="J25" s="116"/>
      <c r="K25" s="116"/>
      <c r="L25" s="116"/>
      <c r="M25" s="116"/>
      <c r="N25" s="116"/>
      <c r="O25" s="116"/>
      <c r="P25" s="116"/>
      <c r="Q25" s="117"/>
      <c r="R25" s="9"/>
      <c r="S25" s="9"/>
      <c r="T25" s="90"/>
      <c r="U25" s="91"/>
      <c r="V25" s="91"/>
      <c r="W25" s="91"/>
      <c r="X25" s="91"/>
      <c r="Y25" s="91"/>
      <c r="Z25" s="60"/>
      <c r="AA25" s="61"/>
      <c r="AB25" s="61"/>
      <c r="AC25" s="61"/>
      <c r="AD25" s="62"/>
      <c r="AE25" s="9"/>
      <c r="AF25" s="81"/>
      <c r="AG25" s="82"/>
      <c r="AH25" s="82"/>
      <c r="AI25" s="82"/>
      <c r="AJ25" s="82"/>
      <c r="AK25" s="82"/>
      <c r="AL25" s="82"/>
      <c r="AM25" s="82"/>
      <c r="AN25" s="82"/>
      <c r="AO25" s="82"/>
      <c r="AP25" s="82"/>
      <c r="AQ25" s="82"/>
      <c r="AR25" s="82"/>
      <c r="AS25" s="83"/>
      <c r="AT25" s="9"/>
      <c r="BA25" s="29" t="str">
        <f t="shared" si="0"/>
        <v/>
      </c>
    </row>
    <row r="26" spans="1:53" x14ac:dyDescent="0.25">
      <c r="A26" s="9"/>
      <c r="B26" s="115"/>
      <c r="C26" s="116"/>
      <c r="D26" s="116"/>
      <c r="E26" s="116"/>
      <c r="F26" s="116"/>
      <c r="G26" s="116"/>
      <c r="H26" s="116"/>
      <c r="I26" s="116"/>
      <c r="J26" s="116"/>
      <c r="K26" s="116"/>
      <c r="L26" s="116"/>
      <c r="M26" s="116"/>
      <c r="N26" s="116"/>
      <c r="O26" s="116"/>
      <c r="P26" s="116"/>
      <c r="Q26" s="117"/>
      <c r="R26" s="9"/>
      <c r="S26" s="9"/>
      <c r="T26" s="90"/>
      <c r="U26" s="91"/>
      <c r="V26" s="91"/>
      <c r="W26" s="91"/>
      <c r="X26" s="91"/>
      <c r="Y26" s="91"/>
      <c r="Z26" s="60"/>
      <c r="AA26" s="61"/>
      <c r="AB26" s="61"/>
      <c r="AC26" s="61"/>
      <c r="AD26" s="62"/>
      <c r="AE26" s="9"/>
      <c r="AF26" s="81"/>
      <c r="AG26" s="82"/>
      <c r="AH26" s="82"/>
      <c r="AI26" s="82"/>
      <c r="AJ26" s="82"/>
      <c r="AK26" s="82"/>
      <c r="AL26" s="82"/>
      <c r="AM26" s="82"/>
      <c r="AN26" s="82"/>
      <c r="AO26" s="82"/>
      <c r="AP26" s="82"/>
      <c r="AQ26" s="82"/>
      <c r="AR26" s="82"/>
      <c r="AS26" s="83"/>
      <c r="AT26" s="9"/>
      <c r="BA26" s="29" t="str">
        <f t="shared" si="0"/>
        <v/>
      </c>
    </row>
    <row r="27" spans="1:53" x14ac:dyDescent="0.25">
      <c r="A27" s="9"/>
      <c r="B27" s="115"/>
      <c r="C27" s="116"/>
      <c r="D27" s="116"/>
      <c r="E27" s="116"/>
      <c r="F27" s="116"/>
      <c r="G27" s="116"/>
      <c r="H27" s="116"/>
      <c r="I27" s="116"/>
      <c r="J27" s="116"/>
      <c r="K27" s="116"/>
      <c r="L27" s="116"/>
      <c r="M27" s="116"/>
      <c r="N27" s="116"/>
      <c r="O27" s="116"/>
      <c r="P27" s="116"/>
      <c r="Q27" s="117"/>
      <c r="R27" s="9"/>
      <c r="S27" s="9"/>
      <c r="T27" s="90"/>
      <c r="U27" s="91"/>
      <c r="V27" s="91"/>
      <c r="W27" s="91"/>
      <c r="X27" s="91"/>
      <c r="Y27" s="91"/>
      <c r="Z27" s="60"/>
      <c r="AA27" s="61"/>
      <c r="AB27" s="61"/>
      <c r="AC27" s="61"/>
      <c r="AD27" s="62"/>
      <c r="AE27" s="9"/>
      <c r="AF27" s="81"/>
      <c r="AG27" s="82"/>
      <c r="AH27" s="82"/>
      <c r="AI27" s="82"/>
      <c r="AJ27" s="82"/>
      <c r="AK27" s="82"/>
      <c r="AL27" s="82"/>
      <c r="AM27" s="82"/>
      <c r="AN27" s="82"/>
      <c r="AO27" s="82"/>
      <c r="AP27" s="82"/>
      <c r="AQ27" s="82"/>
      <c r="AR27" s="82"/>
      <c r="AS27" s="83"/>
      <c r="AT27" s="9"/>
      <c r="BA27" s="29" t="str">
        <f t="shared" si="0"/>
        <v/>
      </c>
    </row>
    <row r="28" spans="1:53" x14ac:dyDescent="0.25">
      <c r="A28" s="9"/>
      <c r="B28" s="118"/>
      <c r="C28" s="119"/>
      <c r="D28" s="119"/>
      <c r="E28" s="119"/>
      <c r="F28" s="119"/>
      <c r="G28" s="119"/>
      <c r="H28" s="119"/>
      <c r="I28" s="119"/>
      <c r="J28" s="119"/>
      <c r="K28" s="119"/>
      <c r="L28" s="119"/>
      <c r="M28" s="119"/>
      <c r="N28" s="119"/>
      <c r="O28" s="119"/>
      <c r="P28" s="119"/>
      <c r="Q28" s="120"/>
      <c r="R28" s="9"/>
      <c r="S28" s="9"/>
      <c r="T28" s="90"/>
      <c r="U28" s="91"/>
      <c r="V28" s="91"/>
      <c r="W28" s="91"/>
      <c r="X28" s="91"/>
      <c r="Y28" s="91"/>
      <c r="Z28" s="60"/>
      <c r="AA28" s="61"/>
      <c r="AB28" s="61"/>
      <c r="AC28" s="61"/>
      <c r="AD28" s="62"/>
      <c r="AE28" s="9"/>
      <c r="AF28" s="81"/>
      <c r="AG28" s="82"/>
      <c r="AH28" s="82"/>
      <c r="AI28" s="82"/>
      <c r="AJ28" s="82"/>
      <c r="AK28" s="82"/>
      <c r="AL28" s="82"/>
      <c r="AM28" s="82"/>
      <c r="AN28" s="82"/>
      <c r="AO28" s="82"/>
      <c r="AP28" s="82"/>
      <c r="AQ28" s="82"/>
      <c r="AR28" s="82"/>
      <c r="AS28" s="83"/>
      <c r="AT28" s="9"/>
      <c r="BA28" s="29" t="str">
        <f t="shared" si="0"/>
        <v/>
      </c>
    </row>
    <row r="29" spans="1:53" ht="15" customHeight="1" x14ac:dyDescent="0.25">
      <c r="A29" s="9"/>
      <c r="B29" s="9"/>
      <c r="C29" s="9"/>
      <c r="D29" s="9"/>
      <c r="E29" s="9"/>
      <c r="F29" s="9"/>
      <c r="G29" s="9"/>
      <c r="H29" s="9"/>
      <c r="I29" s="9"/>
      <c r="J29" s="9"/>
      <c r="K29" s="9"/>
      <c r="L29" s="9"/>
      <c r="M29" s="9"/>
      <c r="N29" s="9"/>
      <c r="O29" s="9"/>
      <c r="P29" s="9"/>
      <c r="Q29" s="9"/>
      <c r="R29" s="9"/>
      <c r="S29" s="9"/>
      <c r="T29" s="90"/>
      <c r="U29" s="91"/>
      <c r="V29" s="91"/>
      <c r="W29" s="91"/>
      <c r="X29" s="91"/>
      <c r="Y29" s="91"/>
      <c r="Z29" s="60"/>
      <c r="AA29" s="61"/>
      <c r="AB29" s="61"/>
      <c r="AC29" s="61"/>
      <c r="AD29" s="62"/>
      <c r="AE29" s="9"/>
      <c r="AF29" s="84"/>
      <c r="AG29" s="85"/>
      <c r="AH29" s="85"/>
      <c r="AI29" s="85"/>
      <c r="AJ29" s="85"/>
      <c r="AK29" s="85"/>
      <c r="AL29" s="85"/>
      <c r="AM29" s="85"/>
      <c r="AN29" s="85"/>
      <c r="AO29" s="85"/>
      <c r="AP29" s="85"/>
      <c r="AQ29" s="85"/>
      <c r="AR29" s="85"/>
      <c r="AS29" s="86"/>
      <c r="AT29" s="9"/>
      <c r="BA29" s="29" t="str">
        <f t="shared" si="0"/>
        <v/>
      </c>
    </row>
    <row r="30" spans="1:53" x14ac:dyDescent="0.25">
      <c r="A30" s="9"/>
      <c r="B30" s="121" t="s">
        <v>39</v>
      </c>
      <c r="C30" s="122"/>
      <c r="D30" s="122"/>
      <c r="E30" s="122"/>
      <c r="F30" s="122"/>
      <c r="G30" s="122"/>
      <c r="H30" s="122"/>
      <c r="I30" s="122"/>
      <c r="J30" s="122"/>
      <c r="K30" s="122"/>
      <c r="L30" s="122"/>
      <c r="M30" s="122"/>
      <c r="N30" s="122"/>
      <c r="O30" s="122"/>
      <c r="P30" s="122"/>
      <c r="Q30" s="123"/>
      <c r="R30" s="9"/>
      <c r="S30" s="9"/>
      <c r="T30" s="90"/>
      <c r="U30" s="91"/>
      <c r="V30" s="91"/>
      <c r="W30" s="91"/>
      <c r="X30" s="91"/>
      <c r="Y30" s="91"/>
      <c r="Z30" s="60"/>
      <c r="AA30" s="61"/>
      <c r="AB30" s="61"/>
      <c r="AC30" s="61"/>
      <c r="AD30" s="62"/>
      <c r="AE30" s="9"/>
      <c r="AF30" s="9"/>
      <c r="AG30" s="9"/>
      <c r="AH30" s="9"/>
      <c r="AI30" s="9"/>
      <c r="AJ30" s="9"/>
      <c r="AK30" s="9"/>
      <c r="AL30" s="9"/>
      <c r="AM30" s="9"/>
      <c r="AN30" s="9"/>
      <c r="AO30" s="9"/>
      <c r="AP30" s="9"/>
      <c r="AQ30" s="9"/>
      <c r="AR30" s="9"/>
      <c r="AS30" s="9"/>
      <c r="AT30" s="9"/>
      <c r="BA30" s="29" t="str">
        <f t="shared" si="0"/>
        <v/>
      </c>
    </row>
    <row r="31" spans="1:53" x14ac:dyDescent="0.25">
      <c r="A31" s="9"/>
      <c r="B31" s="124"/>
      <c r="C31" s="125"/>
      <c r="D31" s="125"/>
      <c r="E31" s="125"/>
      <c r="F31" s="125"/>
      <c r="G31" s="125"/>
      <c r="H31" s="125"/>
      <c r="I31" s="125"/>
      <c r="J31" s="125"/>
      <c r="K31" s="125"/>
      <c r="L31" s="125"/>
      <c r="M31" s="125"/>
      <c r="N31" s="125"/>
      <c r="O31" s="125"/>
      <c r="P31" s="125"/>
      <c r="Q31" s="126"/>
      <c r="R31" s="9"/>
      <c r="S31" s="9"/>
      <c r="T31" s="90"/>
      <c r="U31" s="91"/>
      <c r="V31" s="91"/>
      <c r="W31" s="91"/>
      <c r="X31" s="91"/>
      <c r="Y31" s="91"/>
      <c r="Z31" s="60"/>
      <c r="AA31" s="61"/>
      <c r="AB31" s="61"/>
      <c r="AC31" s="61"/>
      <c r="AD31" s="62"/>
      <c r="AE31" s="9"/>
      <c r="AF31" s="87" t="s">
        <v>18</v>
      </c>
      <c r="AG31" s="88"/>
      <c r="AH31" s="88"/>
      <c r="AI31" s="88"/>
      <c r="AJ31" s="88"/>
      <c r="AK31" s="88"/>
      <c r="AL31" s="88"/>
      <c r="AM31" s="88"/>
      <c r="AN31" s="88"/>
      <c r="AO31" s="88"/>
      <c r="AP31" s="88"/>
      <c r="AQ31" s="88"/>
      <c r="AR31" s="88"/>
      <c r="AS31" s="89"/>
      <c r="AT31" s="9"/>
      <c r="BA31" s="29" t="str">
        <f t="shared" si="0"/>
        <v/>
      </c>
    </row>
    <row r="32" spans="1:53" x14ac:dyDescent="0.25">
      <c r="A32" s="9"/>
      <c r="B32" s="9"/>
      <c r="C32" s="9"/>
      <c r="D32" s="9"/>
      <c r="E32" s="9"/>
      <c r="F32" s="9"/>
      <c r="G32" s="9"/>
      <c r="H32" s="9"/>
      <c r="I32" s="9"/>
      <c r="J32" s="9"/>
      <c r="K32" s="9"/>
      <c r="L32" s="9"/>
      <c r="M32" s="9"/>
      <c r="N32" s="9"/>
      <c r="O32" s="9"/>
      <c r="P32" s="9"/>
      <c r="Q32" s="9"/>
      <c r="R32" s="9"/>
      <c r="S32" s="9"/>
      <c r="T32" s="90"/>
      <c r="U32" s="91"/>
      <c r="V32" s="91"/>
      <c r="W32" s="91"/>
      <c r="X32" s="91"/>
      <c r="Y32" s="91"/>
      <c r="Z32" s="60"/>
      <c r="AA32" s="61"/>
      <c r="AB32" s="61"/>
      <c r="AC32" s="61"/>
      <c r="AD32" s="62"/>
      <c r="AE32" s="9"/>
      <c r="AF32" s="57" t="s">
        <v>48</v>
      </c>
      <c r="AG32" s="58"/>
      <c r="AH32" s="58"/>
      <c r="AI32" s="58"/>
      <c r="AJ32" s="58"/>
      <c r="AK32" s="58"/>
      <c r="AL32" s="58"/>
      <c r="AM32" s="58"/>
      <c r="AN32" s="58"/>
      <c r="AO32" s="58"/>
      <c r="AP32" s="58"/>
      <c r="AQ32" s="58"/>
      <c r="AR32" s="58"/>
      <c r="AS32" s="59"/>
      <c r="AT32" s="9"/>
      <c r="BA32" s="29" t="str">
        <f t="shared" si="0"/>
        <v/>
      </c>
    </row>
    <row r="33" spans="1:53" x14ac:dyDescent="0.25">
      <c r="A33" s="9"/>
      <c r="B33" s="9"/>
      <c r="C33" s="9"/>
      <c r="D33" s="9"/>
      <c r="E33" s="9"/>
      <c r="F33" s="9"/>
      <c r="G33" s="9"/>
      <c r="H33" s="9"/>
      <c r="I33" s="9"/>
      <c r="J33" s="9"/>
      <c r="K33" s="9"/>
      <c r="L33" s="9"/>
      <c r="M33" s="9"/>
      <c r="N33" s="9"/>
      <c r="O33" s="9"/>
      <c r="P33" s="9"/>
      <c r="Q33" s="9"/>
      <c r="R33" s="9"/>
      <c r="S33" s="9"/>
      <c r="T33" s="90"/>
      <c r="U33" s="91"/>
      <c r="V33" s="91"/>
      <c r="W33" s="91"/>
      <c r="X33" s="91"/>
      <c r="Y33" s="91"/>
      <c r="Z33" s="60"/>
      <c r="AA33" s="61"/>
      <c r="AB33" s="61"/>
      <c r="AC33" s="61"/>
      <c r="AD33" s="62"/>
      <c r="AE33" s="9"/>
      <c r="AF33" s="9"/>
      <c r="AG33" s="9"/>
      <c r="AH33" s="9"/>
      <c r="AI33" s="9"/>
      <c r="AJ33" s="9"/>
      <c r="AK33" s="9"/>
      <c r="AL33" s="9"/>
      <c r="AM33" s="9"/>
      <c r="AN33" s="9"/>
      <c r="AO33" s="9"/>
      <c r="AP33" s="9"/>
      <c r="AQ33" s="9"/>
      <c r="AR33" s="9"/>
      <c r="AS33" s="9"/>
      <c r="AT33" s="9"/>
      <c r="BA33" s="29" t="str">
        <f t="shared" si="0"/>
        <v/>
      </c>
    </row>
    <row r="34" spans="1:53" x14ac:dyDescent="0.25">
      <c r="A34" s="9"/>
      <c r="B34" s="9"/>
      <c r="C34" s="9"/>
      <c r="D34" s="9"/>
      <c r="E34" s="9"/>
      <c r="F34" s="9"/>
      <c r="G34" s="9"/>
      <c r="H34" s="9"/>
      <c r="I34" s="9"/>
      <c r="J34" s="9"/>
      <c r="K34" s="9"/>
      <c r="L34" s="9"/>
      <c r="M34" s="9"/>
      <c r="N34" s="9"/>
      <c r="O34" s="9"/>
      <c r="P34" s="9"/>
      <c r="Q34" s="9"/>
      <c r="R34" s="9"/>
      <c r="S34" s="9"/>
      <c r="T34" s="90"/>
      <c r="U34" s="91"/>
      <c r="V34" s="91"/>
      <c r="W34" s="91"/>
      <c r="X34" s="91"/>
      <c r="Y34" s="91"/>
      <c r="Z34" s="60"/>
      <c r="AA34" s="61"/>
      <c r="AB34" s="61"/>
      <c r="AC34" s="61"/>
      <c r="AD34" s="62"/>
      <c r="AE34" s="9"/>
      <c r="AF34" s="9"/>
      <c r="AG34" s="9"/>
      <c r="AH34" s="9"/>
      <c r="AI34" s="9"/>
      <c r="AJ34" s="9"/>
      <c r="AK34" s="9"/>
      <c r="AL34" s="9"/>
      <c r="AM34" s="9"/>
      <c r="AN34" s="9"/>
      <c r="AO34" s="9"/>
      <c r="AP34" s="9"/>
      <c r="AQ34" s="9"/>
      <c r="AR34" s="9"/>
      <c r="AS34" s="9"/>
      <c r="AT34" s="9"/>
      <c r="BA34" s="29" t="str">
        <f t="shared" si="0"/>
        <v/>
      </c>
    </row>
    <row r="35" spans="1:53" x14ac:dyDescent="0.25">
      <c r="A35" s="9"/>
      <c r="B35" s="9"/>
      <c r="C35" s="9"/>
      <c r="D35" s="9"/>
      <c r="E35" s="9"/>
      <c r="F35" s="9"/>
      <c r="G35" s="9"/>
      <c r="H35" s="9"/>
      <c r="I35" s="9"/>
      <c r="J35" s="9"/>
      <c r="K35" s="9"/>
      <c r="L35" s="9"/>
      <c r="M35" s="9"/>
      <c r="N35" s="9"/>
      <c r="O35" s="9"/>
      <c r="P35" s="9"/>
      <c r="Q35" s="9"/>
      <c r="R35" s="9"/>
      <c r="S35" s="9"/>
      <c r="T35" s="90"/>
      <c r="U35" s="91"/>
      <c r="V35" s="91"/>
      <c r="W35" s="91"/>
      <c r="X35" s="91"/>
      <c r="Y35" s="91"/>
      <c r="Z35" s="60"/>
      <c r="AA35" s="61"/>
      <c r="AB35" s="61"/>
      <c r="AC35" s="61"/>
      <c r="AD35" s="62"/>
      <c r="AE35" s="9"/>
      <c r="AF35" s="9"/>
      <c r="AG35" s="9"/>
      <c r="AH35" s="9"/>
      <c r="AI35" s="9"/>
      <c r="AJ35" s="9"/>
      <c r="AK35" s="9"/>
      <c r="AL35" s="9"/>
      <c r="AM35" s="9"/>
      <c r="AN35" s="9"/>
      <c r="AO35" s="9"/>
      <c r="AP35" s="9"/>
      <c r="AQ35" s="9"/>
      <c r="AR35" s="9"/>
      <c r="AS35" s="9"/>
      <c r="AT35" s="9"/>
      <c r="BA35" s="29" t="str">
        <f t="shared" si="0"/>
        <v/>
      </c>
    </row>
    <row r="36" spans="1:53" x14ac:dyDescent="0.25">
      <c r="A36" s="9"/>
      <c r="B36" s="9"/>
      <c r="C36" s="9"/>
      <c r="D36" s="9"/>
      <c r="E36" s="9"/>
      <c r="F36" s="9"/>
      <c r="G36" s="9"/>
      <c r="H36" s="9"/>
      <c r="I36" s="9"/>
      <c r="J36" s="9"/>
      <c r="K36" s="9"/>
      <c r="L36" s="9"/>
      <c r="M36" s="9"/>
      <c r="N36" s="9"/>
      <c r="O36" s="9"/>
      <c r="P36" s="9"/>
      <c r="Q36" s="9"/>
      <c r="R36" s="9"/>
      <c r="S36" s="9"/>
      <c r="T36" s="90"/>
      <c r="U36" s="91"/>
      <c r="V36" s="91"/>
      <c r="W36" s="91"/>
      <c r="X36" s="91"/>
      <c r="Y36" s="91"/>
      <c r="Z36" s="60"/>
      <c r="AA36" s="61"/>
      <c r="AB36" s="61"/>
      <c r="AC36" s="61"/>
      <c r="AD36" s="62"/>
      <c r="AE36" s="9"/>
      <c r="AF36" s="9"/>
      <c r="AG36" s="9"/>
      <c r="AH36" s="9"/>
      <c r="AI36" s="9"/>
      <c r="AJ36" s="9"/>
      <c r="AK36" s="9"/>
      <c r="AL36" s="9"/>
      <c r="AM36" s="9"/>
      <c r="AN36" s="9"/>
      <c r="AO36" s="9"/>
      <c r="AP36" s="9"/>
      <c r="AQ36" s="9"/>
      <c r="AR36" s="9"/>
      <c r="AS36" s="9"/>
      <c r="AT36" s="9"/>
      <c r="BA36" s="29" t="str">
        <f t="shared" si="0"/>
        <v/>
      </c>
    </row>
    <row r="37" spans="1:53" x14ac:dyDescent="0.25">
      <c r="A37" s="9"/>
      <c r="B37" s="9"/>
      <c r="C37" s="9"/>
      <c r="D37" s="9"/>
      <c r="E37" s="9"/>
      <c r="F37" s="9"/>
      <c r="G37" s="9"/>
      <c r="H37" s="9"/>
      <c r="I37" s="9"/>
      <c r="J37" s="9"/>
      <c r="K37" s="9"/>
      <c r="L37" s="9"/>
      <c r="M37" s="9"/>
      <c r="N37" s="9"/>
      <c r="O37" s="9"/>
      <c r="P37" s="9"/>
      <c r="Q37" s="9"/>
      <c r="R37" s="9"/>
      <c r="S37" s="9"/>
      <c r="T37" s="90"/>
      <c r="U37" s="91"/>
      <c r="V37" s="91"/>
      <c r="W37" s="91"/>
      <c r="X37" s="91"/>
      <c r="Y37" s="91"/>
      <c r="Z37" s="60"/>
      <c r="AA37" s="61"/>
      <c r="AB37" s="61"/>
      <c r="AC37" s="61"/>
      <c r="AD37" s="62"/>
      <c r="AE37" s="9"/>
      <c r="AF37" s="9"/>
      <c r="AG37" s="9"/>
      <c r="AH37" s="9"/>
      <c r="AI37" s="9"/>
      <c r="AJ37" s="9"/>
      <c r="AK37" s="9"/>
      <c r="AL37" s="9"/>
      <c r="AM37" s="9"/>
      <c r="AN37" s="9"/>
      <c r="AO37" s="9"/>
      <c r="AP37" s="9"/>
      <c r="AQ37" s="9"/>
      <c r="AR37" s="9"/>
      <c r="AS37" s="9"/>
      <c r="AT37" s="9"/>
      <c r="BA37" s="29" t="str">
        <f t="shared" si="0"/>
        <v/>
      </c>
    </row>
    <row r="38" spans="1:53" x14ac:dyDescent="0.25">
      <c r="A38" s="9"/>
      <c r="B38" s="9"/>
      <c r="C38" s="9"/>
      <c r="D38" s="9"/>
      <c r="E38" s="9"/>
      <c r="F38" s="9"/>
      <c r="G38" s="9"/>
      <c r="H38" s="9"/>
      <c r="I38" s="9"/>
      <c r="J38" s="9"/>
      <c r="K38" s="9"/>
      <c r="L38" s="9"/>
      <c r="M38" s="9"/>
      <c r="N38" s="9"/>
      <c r="O38" s="9"/>
      <c r="P38" s="9"/>
      <c r="Q38" s="9"/>
      <c r="R38" s="9"/>
      <c r="S38" s="9"/>
      <c r="T38" s="90"/>
      <c r="U38" s="91"/>
      <c r="V38" s="91"/>
      <c r="W38" s="91"/>
      <c r="X38" s="91"/>
      <c r="Y38" s="91"/>
      <c r="Z38" s="60"/>
      <c r="AA38" s="61"/>
      <c r="AB38" s="61"/>
      <c r="AC38" s="61"/>
      <c r="AD38" s="62"/>
      <c r="AE38" s="9"/>
      <c r="AF38" s="9"/>
      <c r="AG38" s="9"/>
      <c r="AH38" s="9"/>
      <c r="AI38" s="9"/>
      <c r="AJ38" s="9"/>
      <c r="AK38" s="9"/>
      <c r="AL38" s="9"/>
      <c r="AM38" s="9"/>
      <c r="AN38" s="9"/>
      <c r="AO38" s="9"/>
      <c r="AP38" s="9"/>
      <c r="AQ38" s="9"/>
      <c r="AR38" s="9"/>
      <c r="AS38" s="9"/>
      <c r="AT38" s="9"/>
      <c r="BA38" s="29" t="str">
        <f t="shared" si="0"/>
        <v/>
      </c>
    </row>
    <row r="39" spans="1:53" x14ac:dyDescent="0.25">
      <c r="A39" s="9"/>
      <c r="B39" s="9"/>
      <c r="C39" s="9"/>
      <c r="D39" s="9"/>
      <c r="E39" s="9"/>
      <c r="F39" s="9"/>
      <c r="G39" s="9"/>
      <c r="H39" s="9"/>
      <c r="I39" s="9"/>
      <c r="J39" s="9"/>
      <c r="K39" s="9"/>
      <c r="L39" s="9"/>
      <c r="M39" s="9"/>
      <c r="N39" s="9"/>
      <c r="O39" s="9"/>
      <c r="P39" s="9"/>
      <c r="Q39" s="9"/>
      <c r="R39" s="9"/>
      <c r="S39" s="9"/>
      <c r="T39" s="90"/>
      <c r="U39" s="91"/>
      <c r="V39" s="91"/>
      <c r="W39" s="91"/>
      <c r="X39" s="91"/>
      <c r="Y39" s="91"/>
      <c r="Z39" s="60"/>
      <c r="AA39" s="61"/>
      <c r="AB39" s="61"/>
      <c r="AC39" s="61"/>
      <c r="AD39" s="62"/>
      <c r="AE39" s="9"/>
      <c r="AF39" s="9"/>
      <c r="AG39" s="9"/>
      <c r="AH39" s="9"/>
      <c r="AI39" s="9"/>
      <c r="AJ39" s="9"/>
      <c r="AK39" s="9"/>
      <c r="AL39" s="9"/>
      <c r="AM39" s="9"/>
      <c r="AN39" s="9"/>
      <c r="AO39" s="9"/>
      <c r="AP39" s="9"/>
      <c r="AQ39" s="9"/>
      <c r="AR39" s="9"/>
      <c r="AS39" s="9"/>
      <c r="AT39" s="9"/>
      <c r="BA39" s="29" t="str">
        <f t="shared" si="0"/>
        <v/>
      </c>
    </row>
    <row r="40" spans="1:53" x14ac:dyDescent="0.25">
      <c r="A40" s="9"/>
      <c r="B40" s="9"/>
      <c r="C40" s="9"/>
      <c r="D40" s="9"/>
      <c r="E40" s="9"/>
      <c r="F40" s="9"/>
      <c r="G40" s="9"/>
      <c r="H40" s="9"/>
      <c r="I40" s="9"/>
      <c r="J40" s="9"/>
      <c r="K40" s="9"/>
      <c r="L40" s="9"/>
      <c r="M40" s="9"/>
      <c r="N40" s="9"/>
      <c r="O40" s="9"/>
      <c r="P40" s="9"/>
      <c r="Q40" s="9"/>
      <c r="R40" s="9"/>
      <c r="S40" s="9"/>
      <c r="T40" s="90"/>
      <c r="U40" s="91"/>
      <c r="V40" s="91"/>
      <c r="W40" s="91"/>
      <c r="X40" s="91"/>
      <c r="Y40" s="91"/>
      <c r="Z40" s="60"/>
      <c r="AA40" s="61"/>
      <c r="AB40" s="61"/>
      <c r="AC40" s="61"/>
      <c r="AD40" s="62"/>
      <c r="AE40" s="9"/>
      <c r="AF40" s="9"/>
      <c r="AG40" s="9"/>
      <c r="AH40" s="9"/>
      <c r="AI40" s="9"/>
      <c r="AJ40" s="9"/>
      <c r="AK40" s="9"/>
      <c r="AL40" s="9"/>
      <c r="AM40" s="9"/>
      <c r="AN40" s="9"/>
      <c r="AO40" s="9"/>
      <c r="AP40" s="9"/>
      <c r="AQ40" s="9"/>
      <c r="AR40" s="9"/>
      <c r="AS40" s="9"/>
      <c r="AT40" s="9"/>
      <c r="BA40" s="29" t="str">
        <f t="shared" si="0"/>
        <v/>
      </c>
    </row>
    <row r="41" spans="1:53" x14ac:dyDescent="0.25">
      <c r="A41" s="9"/>
      <c r="B41" s="9"/>
      <c r="C41" s="9"/>
      <c r="D41" s="9"/>
      <c r="E41" s="9"/>
      <c r="F41" s="9"/>
      <c r="G41" s="9"/>
      <c r="H41" s="9"/>
      <c r="I41" s="9"/>
      <c r="J41" s="9"/>
      <c r="K41" s="9"/>
      <c r="L41" s="9"/>
      <c r="M41" s="9"/>
      <c r="N41" s="9"/>
      <c r="O41" s="9"/>
      <c r="P41" s="9"/>
      <c r="Q41" s="9"/>
      <c r="R41" s="9"/>
      <c r="S41" s="9"/>
      <c r="T41" s="90"/>
      <c r="U41" s="91"/>
      <c r="V41" s="91"/>
      <c r="W41" s="91"/>
      <c r="X41" s="91"/>
      <c r="Y41" s="91"/>
      <c r="Z41" s="60"/>
      <c r="AA41" s="61"/>
      <c r="AB41" s="61"/>
      <c r="AC41" s="61"/>
      <c r="AD41" s="62"/>
      <c r="AE41" s="9"/>
      <c r="AF41" s="9"/>
      <c r="AG41" s="9"/>
      <c r="AH41" s="9"/>
      <c r="AI41" s="9"/>
      <c r="AJ41" s="9"/>
      <c r="AK41" s="9"/>
      <c r="AL41" s="9"/>
      <c r="AM41" s="9"/>
      <c r="AN41" s="9"/>
      <c r="AO41" s="9"/>
      <c r="AP41" s="9"/>
      <c r="AQ41" s="9"/>
      <c r="AR41" s="9"/>
      <c r="AS41" s="9"/>
      <c r="AT41" s="9"/>
      <c r="BA41" s="29" t="str">
        <f t="shared" si="0"/>
        <v/>
      </c>
    </row>
    <row r="42" spans="1:53" x14ac:dyDescent="0.25">
      <c r="A42" s="9"/>
      <c r="B42" s="9"/>
      <c r="C42" s="9"/>
      <c r="D42" s="9"/>
      <c r="E42" s="9"/>
      <c r="F42" s="9"/>
      <c r="G42" s="9"/>
      <c r="H42" s="9"/>
      <c r="I42" s="9"/>
      <c r="J42" s="9"/>
      <c r="K42" s="9"/>
      <c r="L42" s="9"/>
      <c r="M42" s="9"/>
      <c r="N42" s="9"/>
      <c r="O42" s="9"/>
      <c r="P42" s="9"/>
      <c r="Q42" s="9"/>
      <c r="R42" s="9"/>
      <c r="S42" s="9"/>
      <c r="T42" s="90"/>
      <c r="U42" s="91"/>
      <c r="V42" s="91"/>
      <c r="W42" s="91"/>
      <c r="X42" s="91"/>
      <c r="Y42" s="91"/>
      <c r="Z42" s="60"/>
      <c r="AA42" s="61"/>
      <c r="AB42" s="61"/>
      <c r="AC42" s="61"/>
      <c r="AD42" s="62"/>
      <c r="AE42" s="9"/>
      <c r="AF42" s="9"/>
      <c r="AG42" s="9"/>
      <c r="AH42" s="9"/>
      <c r="AI42" s="9"/>
      <c r="AJ42" s="9"/>
      <c r="AK42" s="9"/>
      <c r="AL42" s="9"/>
      <c r="AM42" s="9"/>
      <c r="AN42" s="9"/>
      <c r="AO42" s="9"/>
      <c r="AP42" s="9"/>
      <c r="AQ42" s="9"/>
      <c r="AR42" s="9"/>
      <c r="AS42" s="9"/>
      <c r="AT42" s="9"/>
      <c r="BA42" s="29" t="str">
        <f t="shared" si="0"/>
        <v/>
      </c>
    </row>
    <row r="43" spans="1:53" x14ac:dyDescent="0.25">
      <c r="A43" s="9"/>
      <c r="B43" s="9"/>
      <c r="C43" s="9"/>
      <c r="D43" s="9"/>
      <c r="E43" s="9"/>
      <c r="F43" s="9"/>
      <c r="G43" s="9"/>
      <c r="H43" s="9"/>
      <c r="I43" s="9"/>
      <c r="J43" s="9"/>
      <c r="K43" s="9"/>
      <c r="L43" s="9"/>
      <c r="M43" s="9"/>
      <c r="N43" s="9"/>
      <c r="O43" s="9"/>
      <c r="P43" s="9"/>
      <c r="Q43" s="9"/>
      <c r="R43" s="9"/>
      <c r="S43" s="9"/>
      <c r="T43" s="90"/>
      <c r="U43" s="91"/>
      <c r="V43" s="91"/>
      <c r="W43" s="91"/>
      <c r="X43" s="91"/>
      <c r="Y43" s="91"/>
      <c r="Z43" s="60"/>
      <c r="AA43" s="61"/>
      <c r="AB43" s="61"/>
      <c r="AC43" s="61"/>
      <c r="AD43" s="62"/>
      <c r="AE43" s="9"/>
      <c r="AF43" s="9"/>
      <c r="AG43" s="9"/>
      <c r="AH43" s="9"/>
      <c r="AI43" s="9"/>
      <c r="AJ43" s="9"/>
      <c r="AK43" s="9"/>
      <c r="AL43" s="9"/>
      <c r="AM43" s="9"/>
      <c r="AN43" s="9"/>
      <c r="AO43" s="9"/>
      <c r="AP43" s="9"/>
      <c r="AQ43" s="9"/>
      <c r="AR43" s="9"/>
      <c r="AS43" s="9"/>
      <c r="AT43" s="9"/>
      <c r="BA43" s="29" t="str">
        <f t="shared" si="0"/>
        <v/>
      </c>
    </row>
    <row r="44" spans="1:53" x14ac:dyDescent="0.25">
      <c r="A44" s="9"/>
      <c r="B44" s="9"/>
      <c r="C44" s="9"/>
      <c r="D44" s="9"/>
      <c r="E44" s="9"/>
      <c r="F44" s="9"/>
      <c r="G44" s="9"/>
      <c r="H44" s="9"/>
      <c r="I44" s="9"/>
      <c r="J44" s="9"/>
      <c r="K44" s="9"/>
      <c r="L44" s="9"/>
      <c r="M44" s="9"/>
      <c r="N44" s="9"/>
      <c r="O44" s="9"/>
      <c r="P44" s="9"/>
      <c r="Q44" s="9"/>
      <c r="R44" s="9"/>
      <c r="S44" s="9"/>
      <c r="T44" s="90"/>
      <c r="U44" s="91"/>
      <c r="V44" s="91"/>
      <c r="W44" s="91"/>
      <c r="X44" s="91"/>
      <c r="Y44" s="91"/>
      <c r="Z44" s="60"/>
      <c r="AA44" s="61"/>
      <c r="AB44" s="61"/>
      <c r="AC44" s="61"/>
      <c r="AD44" s="62"/>
      <c r="AE44" s="9"/>
      <c r="AF44" s="9"/>
      <c r="AG44" s="9"/>
      <c r="AH44" s="9"/>
      <c r="AI44" s="9"/>
      <c r="AJ44" s="9"/>
      <c r="AK44" s="9"/>
      <c r="AL44" s="9"/>
      <c r="AM44" s="9"/>
      <c r="AN44" s="9"/>
      <c r="AO44" s="9"/>
      <c r="AP44" s="9"/>
      <c r="AQ44" s="9"/>
      <c r="AR44" s="9"/>
      <c r="AS44" s="9"/>
      <c r="AT44" s="9"/>
      <c r="BA44" s="29" t="str">
        <f t="shared" si="0"/>
        <v/>
      </c>
    </row>
    <row r="45" spans="1:53" x14ac:dyDescent="0.25">
      <c r="A45" s="9"/>
      <c r="B45" s="9"/>
      <c r="C45" s="9"/>
      <c r="D45" s="9"/>
      <c r="E45" s="9"/>
      <c r="F45" s="9"/>
      <c r="G45" s="9"/>
      <c r="H45" s="9"/>
      <c r="I45" s="9"/>
      <c r="J45" s="9"/>
      <c r="K45" s="9"/>
      <c r="L45" s="9"/>
      <c r="M45" s="9"/>
      <c r="N45" s="9"/>
      <c r="O45" s="9"/>
      <c r="P45" s="9"/>
      <c r="Q45" s="9"/>
      <c r="R45" s="9"/>
      <c r="S45" s="9"/>
      <c r="T45" s="90"/>
      <c r="U45" s="91"/>
      <c r="V45" s="91"/>
      <c r="W45" s="91"/>
      <c r="X45" s="91"/>
      <c r="Y45" s="91"/>
      <c r="Z45" s="60"/>
      <c r="AA45" s="61"/>
      <c r="AB45" s="61"/>
      <c r="AC45" s="61"/>
      <c r="AD45" s="62"/>
      <c r="AE45" s="9"/>
      <c r="AF45" s="9"/>
      <c r="AG45" s="9"/>
      <c r="AH45" s="9"/>
      <c r="AI45" s="9"/>
      <c r="AJ45" s="9"/>
      <c r="AK45" s="9"/>
      <c r="AL45" s="9"/>
      <c r="AM45" s="9"/>
      <c r="AN45" s="9"/>
      <c r="AO45" s="9"/>
      <c r="AP45" s="9"/>
      <c r="AQ45" s="9"/>
      <c r="AR45" s="9"/>
      <c r="AS45" s="9"/>
      <c r="AT45" s="9"/>
      <c r="BA45" s="29" t="str">
        <f t="shared" si="0"/>
        <v/>
      </c>
    </row>
    <row r="46" spans="1:53" x14ac:dyDescent="0.25">
      <c r="A46" s="9"/>
      <c r="B46" s="9"/>
      <c r="C46" s="9"/>
      <c r="D46" s="9"/>
      <c r="E46" s="9"/>
      <c r="F46" s="9"/>
      <c r="G46" s="9"/>
      <c r="H46" s="9"/>
      <c r="I46" s="9"/>
      <c r="J46" s="9"/>
      <c r="K46" s="9"/>
      <c r="L46" s="9"/>
      <c r="M46" s="9"/>
      <c r="N46" s="9"/>
      <c r="O46" s="9"/>
      <c r="P46" s="9"/>
      <c r="Q46" s="9"/>
      <c r="R46" s="9"/>
      <c r="S46" s="9"/>
      <c r="T46" s="92"/>
      <c r="U46" s="93"/>
      <c r="V46" s="93"/>
      <c r="W46" s="93"/>
      <c r="X46" s="93"/>
      <c r="Y46" s="93"/>
      <c r="Z46" s="63"/>
      <c r="AA46" s="64"/>
      <c r="AB46" s="64"/>
      <c r="AC46" s="64"/>
      <c r="AD46" s="65"/>
      <c r="AE46" s="9"/>
      <c r="AF46" s="9"/>
      <c r="AG46" s="9"/>
      <c r="AH46" s="9"/>
      <c r="AI46" s="9"/>
      <c r="AJ46" s="9"/>
      <c r="AK46" s="9"/>
      <c r="AL46" s="9"/>
      <c r="AM46" s="9"/>
      <c r="AN46" s="9"/>
      <c r="AO46" s="9"/>
      <c r="AP46" s="9"/>
      <c r="AQ46" s="9"/>
      <c r="AR46" s="9"/>
      <c r="AS46" s="9"/>
      <c r="AT46" s="9"/>
      <c r="BA46" s="30" t="str">
        <f t="shared" si="0"/>
        <v/>
      </c>
    </row>
    <row r="47" spans="1:53"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53" x14ac:dyDescent="0.25">
      <c r="A48" s="9"/>
      <c r="B48" s="109" t="s">
        <v>40</v>
      </c>
      <c r="C48" s="110"/>
      <c r="D48" s="110"/>
      <c r="E48" s="110"/>
      <c r="F48" s="110"/>
      <c r="G48" s="110"/>
      <c r="H48" s="110"/>
      <c r="I48" s="110"/>
      <c r="J48" s="110"/>
      <c r="K48" s="110"/>
      <c r="L48" s="110"/>
      <c r="M48" s="110"/>
      <c r="N48" s="110"/>
      <c r="O48" s="110"/>
      <c r="P48" s="110"/>
      <c r="Q48" s="110"/>
      <c r="R48" s="110"/>
      <c r="S48" s="110"/>
      <c r="T48" s="110"/>
      <c r="U48" s="110"/>
      <c r="V48" s="111"/>
      <c r="W48" s="9"/>
      <c r="X48" s="9"/>
      <c r="Y48" s="109" t="s">
        <v>41</v>
      </c>
      <c r="Z48" s="110"/>
      <c r="AA48" s="110"/>
      <c r="AB48" s="110"/>
      <c r="AC48" s="110"/>
      <c r="AD48" s="110"/>
      <c r="AE48" s="110"/>
      <c r="AF48" s="110"/>
      <c r="AG48" s="110"/>
      <c r="AH48" s="110"/>
      <c r="AI48" s="110"/>
      <c r="AJ48" s="110"/>
      <c r="AK48" s="110"/>
      <c r="AL48" s="110"/>
      <c r="AM48" s="110"/>
      <c r="AN48" s="110"/>
      <c r="AO48" s="110"/>
      <c r="AP48" s="110"/>
      <c r="AQ48" s="110"/>
      <c r="AR48" s="110"/>
      <c r="AS48" s="111"/>
      <c r="AT48" s="9"/>
    </row>
    <row r="49" spans="1:46" x14ac:dyDescent="0.25">
      <c r="A49" s="9"/>
      <c r="B49" s="112"/>
      <c r="C49" s="113"/>
      <c r="D49" s="113"/>
      <c r="E49" s="113"/>
      <c r="F49" s="113"/>
      <c r="G49" s="113"/>
      <c r="H49" s="113"/>
      <c r="I49" s="113"/>
      <c r="J49" s="113"/>
      <c r="K49" s="113"/>
      <c r="L49" s="113"/>
      <c r="M49" s="113"/>
      <c r="N49" s="113"/>
      <c r="O49" s="113"/>
      <c r="P49" s="113"/>
      <c r="Q49" s="113"/>
      <c r="R49" s="113"/>
      <c r="S49" s="113"/>
      <c r="T49" s="113"/>
      <c r="U49" s="113"/>
      <c r="V49" s="114"/>
      <c r="W49" s="9"/>
      <c r="X49" s="9"/>
      <c r="Y49" s="112"/>
      <c r="Z49" s="113"/>
      <c r="AA49" s="113"/>
      <c r="AB49" s="113"/>
      <c r="AC49" s="113"/>
      <c r="AD49" s="113"/>
      <c r="AE49" s="113"/>
      <c r="AF49" s="113"/>
      <c r="AG49" s="113"/>
      <c r="AH49" s="113"/>
      <c r="AI49" s="113"/>
      <c r="AJ49" s="113"/>
      <c r="AK49" s="113"/>
      <c r="AL49" s="113"/>
      <c r="AM49" s="113"/>
      <c r="AN49" s="113"/>
      <c r="AO49" s="113"/>
      <c r="AP49" s="113"/>
      <c r="AQ49" s="113"/>
      <c r="AR49" s="113"/>
      <c r="AS49" s="114"/>
      <c r="AT49" s="9"/>
    </row>
    <row r="50" spans="1:46" x14ac:dyDescent="0.25">
      <c r="A50" s="9"/>
      <c r="B50" s="115"/>
      <c r="C50" s="116"/>
      <c r="D50" s="116"/>
      <c r="E50" s="116"/>
      <c r="F50" s="116"/>
      <c r="G50" s="116"/>
      <c r="H50" s="116"/>
      <c r="I50" s="116"/>
      <c r="J50" s="116"/>
      <c r="K50" s="116"/>
      <c r="L50" s="116"/>
      <c r="M50" s="116"/>
      <c r="N50" s="116"/>
      <c r="O50" s="116"/>
      <c r="P50" s="116"/>
      <c r="Q50" s="116"/>
      <c r="R50" s="116"/>
      <c r="S50" s="116"/>
      <c r="T50" s="116"/>
      <c r="U50" s="116"/>
      <c r="V50" s="117"/>
      <c r="W50" s="9"/>
      <c r="X50" s="9"/>
      <c r="Y50" s="115"/>
      <c r="Z50" s="116"/>
      <c r="AA50" s="116"/>
      <c r="AB50" s="116"/>
      <c r="AC50" s="116"/>
      <c r="AD50" s="116"/>
      <c r="AE50" s="116"/>
      <c r="AF50" s="116"/>
      <c r="AG50" s="116"/>
      <c r="AH50" s="116"/>
      <c r="AI50" s="116"/>
      <c r="AJ50" s="116"/>
      <c r="AK50" s="116"/>
      <c r="AL50" s="116"/>
      <c r="AM50" s="116"/>
      <c r="AN50" s="116"/>
      <c r="AO50" s="116"/>
      <c r="AP50" s="116"/>
      <c r="AQ50" s="116"/>
      <c r="AR50" s="116"/>
      <c r="AS50" s="117"/>
      <c r="AT50" s="9"/>
    </row>
    <row r="51" spans="1:46" x14ac:dyDescent="0.25">
      <c r="A51" s="9"/>
      <c r="B51" s="115"/>
      <c r="C51" s="116"/>
      <c r="D51" s="116"/>
      <c r="E51" s="116"/>
      <c r="F51" s="116"/>
      <c r="G51" s="116"/>
      <c r="H51" s="116"/>
      <c r="I51" s="116"/>
      <c r="J51" s="116"/>
      <c r="K51" s="116"/>
      <c r="L51" s="116"/>
      <c r="M51" s="116"/>
      <c r="N51" s="116"/>
      <c r="O51" s="116"/>
      <c r="P51" s="116"/>
      <c r="Q51" s="116"/>
      <c r="R51" s="116"/>
      <c r="S51" s="116"/>
      <c r="T51" s="116"/>
      <c r="U51" s="116"/>
      <c r="V51" s="117"/>
      <c r="W51" s="9"/>
      <c r="X51" s="9"/>
      <c r="Y51" s="115"/>
      <c r="Z51" s="116"/>
      <c r="AA51" s="116"/>
      <c r="AB51" s="116"/>
      <c r="AC51" s="116"/>
      <c r="AD51" s="116"/>
      <c r="AE51" s="116"/>
      <c r="AF51" s="116"/>
      <c r="AG51" s="116"/>
      <c r="AH51" s="116"/>
      <c r="AI51" s="116"/>
      <c r="AJ51" s="116"/>
      <c r="AK51" s="116"/>
      <c r="AL51" s="116"/>
      <c r="AM51" s="116"/>
      <c r="AN51" s="116"/>
      <c r="AO51" s="116"/>
      <c r="AP51" s="116"/>
      <c r="AQ51" s="116"/>
      <c r="AR51" s="116"/>
      <c r="AS51" s="117"/>
      <c r="AT51" s="9"/>
    </row>
    <row r="52" spans="1:46" x14ac:dyDescent="0.25">
      <c r="A52" s="9"/>
      <c r="B52" s="115"/>
      <c r="C52" s="116"/>
      <c r="D52" s="116"/>
      <c r="E52" s="116"/>
      <c r="F52" s="116"/>
      <c r="G52" s="116"/>
      <c r="H52" s="116"/>
      <c r="I52" s="116"/>
      <c r="J52" s="116"/>
      <c r="K52" s="116"/>
      <c r="L52" s="116"/>
      <c r="M52" s="116"/>
      <c r="N52" s="116"/>
      <c r="O52" s="116"/>
      <c r="P52" s="116"/>
      <c r="Q52" s="116"/>
      <c r="R52" s="116"/>
      <c r="S52" s="116"/>
      <c r="T52" s="116"/>
      <c r="U52" s="116"/>
      <c r="V52" s="117"/>
      <c r="W52" s="9"/>
      <c r="X52" s="9"/>
      <c r="Y52" s="115"/>
      <c r="Z52" s="116"/>
      <c r="AA52" s="116"/>
      <c r="AB52" s="116"/>
      <c r="AC52" s="116"/>
      <c r="AD52" s="116"/>
      <c r="AE52" s="116"/>
      <c r="AF52" s="116"/>
      <c r="AG52" s="116"/>
      <c r="AH52" s="116"/>
      <c r="AI52" s="116"/>
      <c r="AJ52" s="116"/>
      <c r="AK52" s="116"/>
      <c r="AL52" s="116"/>
      <c r="AM52" s="116"/>
      <c r="AN52" s="116"/>
      <c r="AO52" s="116"/>
      <c r="AP52" s="116"/>
      <c r="AQ52" s="116"/>
      <c r="AR52" s="116"/>
      <c r="AS52" s="117"/>
      <c r="AT52" s="9"/>
    </row>
    <row r="53" spans="1:46" x14ac:dyDescent="0.25">
      <c r="A53" s="9"/>
      <c r="B53" s="115"/>
      <c r="C53" s="116"/>
      <c r="D53" s="116"/>
      <c r="E53" s="116"/>
      <c r="F53" s="116"/>
      <c r="G53" s="116"/>
      <c r="H53" s="116"/>
      <c r="I53" s="116"/>
      <c r="J53" s="116"/>
      <c r="K53" s="116"/>
      <c r="L53" s="116"/>
      <c r="M53" s="116"/>
      <c r="N53" s="116"/>
      <c r="O53" s="116"/>
      <c r="P53" s="116"/>
      <c r="Q53" s="116"/>
      <c r="R53" s="116"/>
      <c r="S53" s="116"/>
      <c r="T53" s="116"/>
      <c r="U53" s="116"/>
      <c r="V53" s="117"/>
      <c r="W53" s="9"/>
      <c r="X53" s="9"/>
      <c r="Y53" s="115"/>
      <c r="Z53" s="116"/>
      <c r="AA53" s="116"/>
      <c r="AB53" s="116"/>
      <c r="AC53" s="116"/>
      <c r="AD53" s="116"/>
      <c r="AE53" s="116"/>
      <c r="AF53" s="116"/>
      <c r="AG53" s="116"/>
      <c r="AH53" s="116"/>
      <c r="AI53" s="116"/>
      <c r="AJ53" s="116"/>
      <c r="AK53" s="116"/>
      <c r="AL53" s="116"/>
      <c r="AM53" s="116"/>
      <c r="AN53" s="116"/>
      <c r="AO53" s="116"/>
      <c r="AP53" s="116"/>
      <c r="AQ53" s="116"/>
      <c r="AR53" s="116"/>
      <c r="AS53" s="117"/>
      <c r="AT53" s="9"/>
    </row>
    <row r="54" spans="1:46" x14ac:dyDescent="0.25">
      <c r="A54" s="9"/>
      <c r="B54" s="115"/>
      <c r="C54" s="116"/>
      <c r="D54" s="116"/>
      <c r="E54" s="116"/>
      <c r="F54" s="116"/>
      <c r="G54" s="116"/>
      <c r="H54" s="116"/>
      <c r="I54" s="116"/>
      <c r="J54" s="116"/>
      <c r="K54" s="116"/>
      <c r="L54" s="116"/>
      <c r="M54" s="116"/>
      <c r="N54" s="116"/>
      <c r="O54" s="116"/>
      <c r="P54" s="116"/>
      <c r="Q54" s="116"/>
      <c r="R54" s="116"/>
      <c r="S54" s="116"/>
      <c r="T54" s="116"/>
      <c r="U54" s="116"/>
      <c r="V54" s="117"/>
      <c r="W54" s="9"/>
      <c r="X54" s="9"/>
      <c r="Y54" s="115"/>
      <c r="Z54" s="116"/>
      <c r="AA54" s="116"/>
      <c r="AB54" s="116"/>
      <c r="AC54" s="116"/>
      <c r="AD54" s="116"/>
      <c r="AE54" s="116"/>
      <c r="AF54" s="116"/>
      <c r="AG54" s="116"/>
      <c r="AH54" s="116"/>
      <c r="AI54" s="116"/>
      <c r="AJ54" s="116"/>
      <c r="AK54" s="116"/>
      <c r="AL54" s="116"/>
      <c r="AM54" s="116"/>
      <c r="AN54" s="116"/>
      <c r="AO54" s="116"/>
      <c r="AP54" s="116"/>
      <c r="AQ54" s="116"/>
      <c r="AR54" s="116"/>
      <c r="AS54" s="117"/>
      <c r="AT54" s="9"/>
    </row>
    <row r="55" spans="1:46" x14ac:dyDescent="0.25">
      <c r="A55" s="9"/>
      <c r="B55" s="118"/>
      <c r="C55" s="119"/>
      <c r="D55" s="119"/>
      <c r="E55" s="119"/>
      <c r="F55" s="119"/>
      <c r="G55" s="119"/>
      <c r="H55" s="119"/>
      <c r="I55" s="119"/>
      <c r="J55" s="119"/>
      <c r="K55" s="119"/>
      <c r="L55" s="119"/>
      <c r="M55" s="119"/>
      <c r="N55" s="119"/>
      <c r="O55" s="119"/>
      <c r="P55" s="119"/>
      <c r="Q55" s="119"/>
      <c r="R55" s="119"/>
      <c r="S55" s="119"/>
      <c r="T55" s="119"/>
      <c r="U55" s="119"/>
      <c r="V55" s="120"/>
      <c r="W55" s="9"/>
      <c r="X55" s="9"/>
      <c r="Y55" s="118"/>
      <c r="Z55" s="119"/>
      <c r="AA55" s="119"/>
      <c r="AB55" s="119"/>
      <c r="AC55" s="119"/>
      <c r="AD55" s="119"/>
      <c r="AE55" s="119"/>
      <c r="AF55" s="119"/>
      <c r="AG55" s="119"/>
      <c r="AH55" s="119"/>
      <c r="AI55" s="119"/>
      <c r="AJ55" s="119"/>
      <c r="AK55" s="119"/>
      <c r="AL55" s="119"/>
      <c r="AM55" s="119"/>
      <c r="AN55" s="119"/>
      <c r="AO55" s="119"/>
      <c r="AP55" s="119"/>
      <c r="AQ55" s="119"/>
      <c r="AR55" s="119"/>
      <c r="AS55" s="120"/>
      <c r="AT55" s="9"/>
    </row>
    <row r="56" spans="1:46" x14ac:dyDescent="0.25">
      <c r="A56" s="9"/>
      <c r="B56" s="109" t="s">
        <v>42</v>
      </c>
      <c r="C56" s="110"/>
      <c r="D56" s="110"/>
      <c r="E56" s="110"/>
      <c r="F56" s="110"/>
      <c r="G56" s="110"/>
      <c r="H56" s="110"/>
      <c r="I56" s="110"/>
      <c r="J56" s="110"/>
      <c r="K56" s="110"/>
      <c r="L56" s="110"/>
      <c r="M56" s="110"/>
      <c r="N56" s="110"/>
      <c r="O56" s="110"/>
      <c r="P56" s="110"/>
      <c r="Q56" s="110"/>
      <c r="R56" s="110"/>
      <c r="S56" s="110"/>
      <c r="T56" s="110"/>
      <c r="U56" s="110"/>
      <c r="V56" s="111"/>
      <c r="W56" s="9"/>
      <c r="X56" s="9"/>
      <c r="Y56" s="109" t="s">
        <v>49</v>
      </c>
      <c r="Z56" s="110"/>
      <c r="AA56" s="110"/>
      <c r="AB56" s="110"/>
      <c r="AC56" s="110"/>
      <c r="AD56" s="110"/>
      <c r="AE56" s="110"/>
      <c r="AF56" s="110"/>
      <c r="AG56" s="110"/>
      <c r="AH56" s="110"/>
      <c r="AI56" s="110"/>
      <c r="AJ56" s="110"/>
      <c r="AK56" s="110"/>
      <c r="AL56" s="110"/>
      <c r="AM56" s="110"/>
      <c r="AN56" s="110"/>
      <c r="AO56" s="110"/>
      <c r="AP56" s="110"/>
      <c r="AQ56" s="110"/>
      <c r="AR56" s="110"/>
      <c r="AS56" s="111"/>
      <c r="AT56" s="9"/>
    </row>
    <row r="57" spans="1:46"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row>
    <row r="58" spans="1:46"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row>
    <row r="59" spans="1:46"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row>
    <row r="60" spans="1:46"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row>
    <row r="61" spans="1:46" x14ac:dyDescent="0.25">
      <c r="A61" s="9"/>
      <c r="B61" s="97" t="s">
        <v>43</v>
      </c>
      <c r="C61" s="98"/>
      <c r="D61" s="98"/>
      <c r="E61" s="98"/>
      <c r="F61" s="98"/>
      <c r="G61" s="98"/>
      <c r="H61" s="98"/>
      <c r="I61" s="98"/>
      <c r="J61" s="98"/>
      <c r="K61" s="98"/>
      <c r="L61" s="98"/>
      <c r="M61" s="98"/>
      <c r="N61" s="98"/>
      <c r="O61" s="98"/>
      <c r="P61" s="98"/>
      <c r="Q61" s="98"/>
      <c r="R61" s="98"/>
      <c r="S61" s="98"/>
      <c r="T61" s="98"/>
      <c r="U61" s="98"/>
      <c r="V61" s="99"/>
      <c r="W61" s="9"/>
      <c r="X61" s="9"/>
      <c r="Y61" s="9"/>
      <c r="Z61" s="9"/>
      <c r="AA61" s="9"/>
      <c r="AB61" s="9"/>
      <c r="AC61" s="9"/>
      <c r="AD61" s="9"/>
      <c r="AE61" s="9"/>
      <c r="AF61" s="9"/>
      <c r="AG61" s="9"/>
      <c r="AH61" s="9"/>
      <c r="AI61" s="9"/>
      <c r="AJ61" s="9"/>
      <c r="AK61" s="9"/>
      <c r="AL61" s="9"/>
      <c r="AM61" s="9"/>
      <c r="AN61" s="9"/>
      <c r="AO61" s="9"/>
      <c r="AP61" s="9"/>
      <c r="AQ61" s="9"/>
      <c r="AR61" s="9"/>
      <c r="AS61" s="9"/>
      <c r="AT61" s="9"/>
    </row>
    <row r="62" spans="1:46" x14ac:dyDescent="0.25">
      <c r="A62" s="9"/>
      <c r="B62" s="100"/>
      <c r="C62" s="101"/>
      <c r="D62" s="101"/>
      <c r="E62" s="101"/>
      <c r="F62" s="101"/>
      <c r="G62" s="101"/>
      <c r="H62" s="101"/>
      <c r="I62" s="101"/>
      <c r="J62" s="101"/>
      <c r="K62" s="101"/>
      <c r="L62" s="101"/>
      <c r="M62" s="101"/>
      <c r="N62" s="101"/>
      <c r="O62" s="101"/>
      <c r="P62" s="101"/>
      <c r="Q62" s="101"/>
      <c r="R62" s="101"/>
      <c r="S62" s="101"/>
      <c r="T62" s="101"/>
      <c r="U62" s="101"/>
      <c r="V62" s="102"/>
      <c r="W62" s="9"/>
      <c r="X62" s="9"/>
      <c r="Y62" s="103" t="s">
        <v>44</v>
      </c>
      <c r="Z62" s="103"/>
      <c r="AA62" s="103"/>
      <c r="AB62" s="103"/>
      <c r="AC62" s="103"/>
      <c r="AD62" s="103"/>
      <c r="AE62" s="103"/>
      <c r="AF62" s="103"/>
      <c r="AG62" s="103"/>
      <c r="AH62" s="103"/>
      <c r="AI62" s="103"/>
      <c r="AJ62" s="103"/>
      <c r="AK62" s="103"/>
      <c r="AL62" s="103"/>
      <c r="AM62" s="103"/>
      <c r="AN62" s="103"/>
      <c r="AO62" s="103"/>
      <c r="AP62" s="103"/>
      <c r="AQ62" s="103"/>
      <c r="AR62" s="103"/>
      <c r="AS62" s="103"/>
      <c r="AT62" s="9"/>
    </row>
    <row r="63" spans="1:46"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row>
  </sheetData>
  <sheetProtection algorithmName="SHA-512" hashValue="qwrY5n10AkSrRDL4wCTYMlTKMXwqGwVW0jppBmYSr3omDIMlNwSYyfRjDYSbO+fuEWQ8eubMZlyXcuRxm0qUcA==" saltValue="qSvzlm+stHw9yw9LSaa0qA==" spinCount="100000" sheet="1" objects="1" scenarios="1"/>
  <mergeCells count="94">
    <mergeCell ref="B2:AS3"/>
    <mergeCell ref="B5:AS5"/>
    <mergeCell ref="B7:G7"/>
    <mergeCell ref="H7:AS7"/>
    <mergeCell ref="B8:G8"/>
    <mergeCell ref="H8:AS8"/>
    <mergeCell ref="B23:Q23"/>
    <mergeCell ref="B24:Q28"/>
    <mergeCell ref="B18:Q20"/>
    <mergeCell ref="B9:AS9"/>
    <mergeCell ref="B10:AS10"/>
    <mergeCell ref="B11:AS11"/>
    <mergeCell ref="B13:AS13"/>
    <mergeCell ref="B14:AS14"/>
    <mergeCell ref="B16:G16"/>
    <mergeCell ref="H16:Q16"/>
    <mergeCell ref="T23:Y23"/>
    <mergeCell ref="B30:Q31"/>
    <mergeCell ref="Z24:AD24"/>
    <mergeCell ref="Z25:AD25"/>
    <mergeCell ref="T34:Y34"/>
    <mergeCell ref="T24:Y24"/>
    <mergeCell ref="T25:Y25"/>
    <mergeCell ref="T26:Y26"/>
    <mergeCell ref="T27:Y27"/>
    <mergeCell ref="T28:Y28"/>
    <mergeCell ref="T29:Y29"/>
    <mergeCell ref="T30:Y30"/>
    <mergeCell ref="T31:Y31"/>
    <mergeCell ref="T32:Y32"/>
    <mergeCell ref="B61:V62"/>
    <mergeCell ref="Y62:AS62"/>
    <mergeCell ref="T16:Y16"/>
    <mergeCell ref="Z16:AD16"/>
    <mergeCell ref="T17:Y17"/>
    <mergeCell ref="T18:Y18"/>
    <mergeCell ref="T19:Y19"/>
    <mergeCell ref="T20:Y20"/>
    <mergeCell ref="T21:Y21"/>
    <mergeCell ref="T22:Y22"/>
    <mergeCell ref="B48:V48"/>
    <mergeCell ref="Y48:AS48"/>
    <mergeCell ref="B49:V55"/>
    <mergeCell ref="Y49:AS55"/>
    <mergeCell ref="B56:V56"/>
    <mergeCell ref="Y56:AS56"/>
    <mergeCell ref="T44:Y44"/>
    <mergeCell ref="T45:Y45"/>
    <mergeCell ref="T46:Y46"/>
    <mergeCell ref="Z17:AD17"/>
    <mergeCell ref="Z18:AD18"/>
    <mergeCell ref="Z19:AD19"/>
    <mergeCell ref="Z20:AD20"/>
    <mergeCell ref="Z21:AD21"/>
    <mergeCell ref="Z22:AD22"/>
    <mergeCell ref="Z23:AD23"/>
    <mergeCell ref="T38:Y38"/>
    <mergeCell ref="T39:Y39"/>
    <mergeCell ref="T40:Y40"/>
    <mergeCell ref="T41:Y41"/>
    <mergeCell ref="T42:Y42"/>
    <mergeCell ref="T35:Y35"/>
    <mergeCell ref="T43:Y43"/>
    <mergeCell ref="Z37:AD37"/>
    <mergeCell ref="Z26:AD26"/>
    <mergeCell ref="Z27:AD27"/>
    <mergeCell ref="Z28:AD28"/>
    <mergeCell ref="Z29:AD29"/>
    <mergeCell ref="Z30:AD30"/>
    <mergeCell ref="Z31:AD31"/>
    <mergeCell ref="Z32:AD32"/>
    <mergeCell ref="Z33:AD33"/>
    <mergeCell ref="Z34:AD34"/>
    <mergeCell ref="Z35:AD35"/>
    <mergeCell ref="Z36:AD36"/>
    <mergeCell ref="T33:Y33"/>
    <mergeCell ref="T36:Y36"/>
    <mergeCell ref="T37:Y37"/>
    <mergeCell ref="AF32:AS32"/>
    <mergeCell ref="Z44:AD44"/>
    <mergeCell ref="Z45:AD45"/>
    <mergeCell ref="Z46:AD46"/>
    <mergeCell ref="AN16:AS16"/>
    <mergeCell ref="AF16:AM16"/>
    <mergeCell ref="AF18:AM18"/>
    <mergeCell ref="AN18:AS18"/>
    <mergeCell ref="AF20:AS29"/>
    <mergeCell ref="AF31:AS31"/>
    <mergeCell ref="Z38:AD38"/>
    <mergeCell ref="Z39:AD39"/>
    <mergeCell ref="Z40:AD40"/>
    <mergeCell ref="Z41:AD41"/>
    <mergeCell ref="Z42:AD42"/>
    <mergeCell ref="Z43:AD43"/>
  </mergeCells>
  <conditionalFormatting sqref="T17:Y46">
    <cfRule type="expression" dxfId="2" priority="1">
      <formula>$BA17="X"</formula>
    </cfRule>
  </conditionalFormatting>
  <hyperlinks>
    <hyperlink ref="B30:Q31" r:id="rId1" display="Watch the demo on YouTube" xr:uid="{FD1554FD-FF32-43B1-80DA-97DE20AE57DA}"/>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F6820-FA7B-43AC-A0C5-618AB3DA88AA}">
  <sheetPr>
    <tabColor rgb="FFFFC000"/>
  </sheetPr>
  <dimension ref="A1:S2511"/>
  <sheetViews>
    <sheetView zoomScaleNormal="100" workbookViewId="0">
      <pane ySplit="10" topLeftCell="A11" activePane="bottomLeft" state="frozen"/>
      <selection pane="bottomLeft"/>
    </sheetView>
  </sheetViews>
  <sheetFormatPr defaultColWidth="0" defaultRowHeight="15" zeroHeight="1" x14ac:dyDescent="0.25"/>
  <cols>
    <col min="1" max="1" width="2.85546875" style="1" customWidth="1"/>
    <col min="2" max="2" width="11.42578125" style="1" customWidth="1"/>
    <col min="3" max="3" width="17.140625" style="1" customWidth="1"/>
    <col min="4" max="4" width="14.28515625" style="1" customWidth="1"/>
    <col min="5" max="5" width="42.85546875" style="1" customWidth="1"/>
    <col min="6" max="6" width="2.85546875" style="1" customWidth="1"/>
    <col min="7" max="8" width="14.28515625" style="1" customWidth="1"/>
    <col min="9" max="9" width="2.85546875" style="1" customWidth="1"/>
    <col min="10" max="11" width="14.28515625" style="1" customWidth="1"/>
    <col min="12" max="12" width="2.85546875" style="1" customWidth="1"/>
    <col min="13" max="13" width="9.140625" style="1" hidden="1" customWidth="1"/>
    <col min="14" max="14" width="2.85546875" style="1" hidden="1" customWidth="1"/>
    <col min="15" max="16" width="17.140625" style="1" hidden="1" customWidth="1"/>
    <col min="17" max="17" width="2.85546875" style="1" hidden="1" customWidth="1"/>
    <col min="18" max="18" width="9.140625" style="1" hidden="1" customWidth="1"/>
    <col min="19" max="19" width="2.85546875" style="1" hidden="1" customWidth="1"/>
    <col min="20" max="16384" width="9.140625" style="1" hidden="1"/>
  </cols>
  <sheetData>
    <row r="1" spans="1:18" x14ac:dyDescent="0.25">
      <c r="A1" s="9"/>
      <c r="B1" s="9"/>
      <c r="C1" s="9"/>
      <c r="D1" s="9"/>
      <c r="E1" s="9"/>
      <c r="F1" s="9"/>
      <c r="G1" s="9"/>
      <c r="H1" s="9"/>
      <c r="I1" s="9"/>
      <c r="J1" s="9"/>
      <c r="K1" s="9"/>
      <c r="L1" s="9"/>
    </row>
    <row r="2" spans="1:18" ht="15" customHeight="1" x14ac:dyDescent="0.25">
      <c r="A2" s="9"/>
      <c r="B2" s="149" t="s">
        <v>8</v>
      </c>
      <c r="C2" s="150"/>
      <c r="D2" s="151"/>
      <c r="E2" s="35" t="s">
        <v>18</v>
      </c>
      <c r="F2" s="9"/>
      <c r="G2" s="78" t="s">
        <v>16</v>
      </c>
      <c r="H2" s="79"/>
      <c r="I2" s="79"/>
      <c r="J2" s="79"/>
      <c r="K2" s="80"/>
      <c r="L2" s="9"/>
    </row>
    <row r="3" spans="1:18" x14ac:dyDescent="0.25">
      <c r="A3" s="9"/>
      <c r="B3" s="152"/>
      <c r="C3" s="153"/>
      <c r="D3" s="154"/>
      <c r="E3" s="37" t="str">
        <f>IF('Intro &amp; Setup'!$AF$32="", "", 'Intro &amp; Setup'!$AF$32)</f>
        <v>Test Project</v>
      </c>
      <c r="F3" s="9"/>
      <c r="G3" s="84"/>
      <c r="H3" s="85"/>
      <c r="I3" s="85"/>
      <c r="J3" s="85"/>
      <c r="K3" s="86"/>
      <c r="L3" s="9"/>
    </row>
    <row r="4" spans="1:18" x14ac:dyDescent="0.25">
      <c r="A4" s="9"/>
      <c r="B4" s="155" t="str">
        <f>IF('Intro &amp; Setup'!$H$16="", "", 'Intro &amp; Setup'!$H$16)</f>
        <v>Your Business</v>
      </c>
      <c r="C4" s="155"/>
      <c r="D4" s="155"/>
      <c r="E4" s="9"/>
      <c r="F4" s="9"/>
      <c r="G4" s="9"/>
      <c r="H4" s="9"/>
      <c r="I4" s="9"/>
      <c r="J4" s="9"/>
      <c r="K4" s="9"/>
      <c r="L4" s="9"/>
    </row>
    <row r="5" spans="1:18" x14ac:dyDescent="0.25">
      <c r="A5" s="9"/>
      <c r="B5" s="9"/>
      <c r="C5" s="9"/>
      <c r="D5" s="9"/>
      <c r="E5" s="9"/>
      <c r="F5" s="9"/>
      <c r="G5" s="78" t="s">
        <v>17</v>
      </c>
      <c r="H5" s="79"/>
      <c r="I5" s="79"/>
      <c r="J5" s="79"/>
      <c r="K5" s="80"/>
      <c r="L5" s="9"/>
    </row>
    <row r="6" spans="1:18" x14ac:dyDescent="0.25">
      <c r="A6" s="9"/>
      <c r="B6" s="9"/>
      <c r="C6" s="35" t="s">
        <v>4</v>
      </c>
      <c r="D6" s="36">
        <f>SUM($D$11:$D$2510)</f>
        <v>500</v>
      </c>
      <c r="E6" s="9"/>
      <c r="F6" s="9"/>
      <c r="G6" s="81"/>
      <c r="H6" s="82"/>
      <c r="I6" s="82"/>
      <c r="J6" s="82"/>
      <c r="K6" s="83"/>
      <c r="L6" s="9"/>
    </row>
    <row r="7" spans="1:18" x14ac:dyDescent="0.25">
      <c r="A7" s="9"/>
      <c r="B7" s="9"/>
      <c r="C7" s="31" t="str">
        <f>IF($R$7=0, "", "Missing")</f>
        <v/>
      </c>
      <c r="D7" s="9"/>
      <c r="E7" s="9"/>
      <c r="F7" s="9"/>
      <c r="G7" s="84"/>
      <c r="H7" s="85"/>
      <c r="I7" s="85"/>
      <c r="J7" s="85"/>
      <c r="K7" s="86"/>
      <c r="L7" s="9"/>
      <c r="P7" s="50">
        <f>'Intro &amp; Setup'!$AN$16</f>
        <v>1800</v>
      </c>
      <c r="R7" s="27">
        <f>COUNTIF($R$11:$R$2510, "X")</f>
        <v>0</v>
      </c>
    </row>
    <row r="8" spans="1:18" x14ac:dyDescent="0.25">
      <c r="A8" s="9"/>
      <c r="B8" s="9"/>
      <c r="C8" s="10" t="s">
        <v>11</v>
      </c>
      <c r="D8" s="9"/>
      <c r="E8" s="9"/>
      <c r="F8" s="9"/>
      <c r="G8" s="10" t="s">
        <v>1</v>
      </c>
      <c r="H8" s="10" t="s">
        <v>1</v>
      </c>
      <c r="I8" s="9"/>
      <c r="J8" s="10" t="s">
        <v>7</v>
      </c>
      <c r="K8" s="10" t="s">
        <v>7</v>
      </c>
      <c r="L8" s="9"/>
    </row>
    <row r="9" spans="1:18" x14ac:dyDescent="0.25">
      <c r="A9" s="9"/>
      <c r="B9" s="2" t="s">
        <v>0</v>
      </c>
      <c r="C9" s="3" t="s">
        <v>1</v>
      </c>
      <c r="D9" s="3" t="s">
        <v>2</v>
      </c>
      <c r="E9" s="4" t="s">
        <v>3</v>
      </c>
      <c r="F9" s="9"/>
      <c r="G9" s="5" t="s">
        <v>4</v>
      </c>
      <c r="H9" s="6" t="s">
        <v>6</v>
      </c>
      <c r="I9" s="9"/>
      <c r="J9" s="5" t="s">
        <v>4</v>
      </c>
      <c r="K9" s="6" t="s">
        <v>6</v>
      </c>
      <c r="L9" s="9"/>
      <c r="O9" s="26" t="s">
        <v>10</v>
      </c>
      <c r="P9" s="26" t="s">
        <v>12</v>
      </c>
    </row>
    <row r="10" spans="1:18" x14ac:dyDescent="0.25">
      <c r="A10" s="9"/>
      <c r="B10" s="12"/>
      <c r="C10" s="13"/>
      <c r="D10" s="13"/>
      <c r="E10" s="14"/>
      <c r="F10" s="9"/>
      <c r="G10" s="7"/>
      <c r="H10" s="8"/>
      <c r="I10" s="9"/>
      <c r="J10" s="7"/>
      <c r="K10" s="8"/>
      <c r="L10" s="9"/>
      <c r="O10" s="27"/>
      <c r="P10" s="11"/>
      <c r="R10" s="26" t="s">
        <v>9</v>
      </c>
    </row>
    <row r="11" spans="1:18" x14ac:dyDescent="0.25">
      <c r="A11" s="9"/>
      <c r="B11" s="15">
        <v>44228</v>
      </c>
      <c r="C11" s="16" t="s">
        <v>13</v>
      </c>
      <c r="D11" s="17">
        <v>200</v>
      </c>
      <c r="E11" s="18"/>
      <c r="F11" s="9"/>
      <c r="G11" s="23">
        <f>IF($C11="", "", SUMIF($C$11:$C11, $C11, $D$11:$D11))</f>
        <v>200</v>
      </c>
      <c r="H11" s="32">
        <f t="shared" ref="H11:H74" si="0">IF($G11="", "", IFERROR(INDEX($P$11:$P$40, MATCH($C11, $O$11:$O$40, 0))-$G11, ""))</f>
        <v>300</v>
      </c>
      <c r="I11" s="9"/>
      <c r="J11" s="23">
        <f>IF($D11="", "", SUM($D$11:$D11))</f>
        <v>200</v>
      </c>
      <c r="K11" s="32">
        <f>IF($J11="", "", IFERROR($P$7-$J11, ""))</f>
        <v>1600</v>
      </c>
      <c r="L11" s="9"/>
      <c r="O11" s="51" t="str">
        <f>IF('Intro &amp; Setup'!$T17="", "", 'Intro &amp; Setup'!$T17)</f>
        <v>A</v>
      </c>
      <c r="P11" s="52">
        <f>IF('Intro &amp; Setup'!$Z17="", "", 'Intro &amp; Setup'!$Z17)</f>
        <v>500</v>
      </c>
      <c r="R11" s="28" t="str">
        <f t="shared" ref="R11:R74" si="1">IF($C11="", "", IF(COUNTIF($O$11:$O$40, $C11)=0, "X", ""))</f>
        <v/>
      </c>
    </row>
    <row r="12" spans="1:18" x14ac:dyDescent="0.25">
      <c r="A12" s="9"/>
      <c r="B12" s="19">
        <v>44229</v>
      </c>
      <c r="C12" s="20" t="s">
        <v>14</v>
      </c>
      <c r="D12" s="21">
        <v>100</v>
      </c>
      <c r="E12" s="22"/>
      <c r="F12" s="9"/>
      <c r="G12" s="24">
        <f>IF($C12="", "", SUMIF($C$11:$C12, $C12, $D$11:$D12))</f>
        <v>100</v>
      </c>
      <c r="H12" s="33">
        <f t="shared" si="0"/>
        <v>500</v>
      </c>
      <c r="I12" s="9"/>
      <c r="J12" s="24">
        <f>IF($D12="", "", SUM($D$11:$D12))</f>
        <v>300</v>
      </c>
      <c r="K12" s="33">
        <f t="shared" ref="K12:K75" si="2">IF($J12="", "", IFERROR($P$7-$J12, ""))</f>
        <v>1500</v>
      </c>
      <c r="L12" s="9"/>
      <c r="O12" s="53" t="str">
        <f>IF('Intro &amp; Setup'!$T18="", "", 'Intro &amp; Setup'!$T18)</f>
        <v>B</v>
      </c>
      <c r="P12" s="54">
        <f>IF('Intro &amp; Setup'!$Z18="", "", 'Intro &amp; Setup'!$Z18)</f>
        <v>600</v>
      </c>
      <c r="R12" s="29" t="str">
        <f t="shared" si="1"/>
        <v/>
      </c>
    </row>
    <row r="13" spans="1:18" x14ac:dyDescent="0.25">
      <c r="A13" s="9"/>
      <c r="B13" s="19">
        <v>44230</v>
      </c>
      <c r="C13" s="20" t="s">
        <v>15</v>
      </c>
      <c r="D13" s="21">
        <v>150</v>
      </c>
      <c r="E13" s="22"/>
      <c r="F13" s="9"/>
      <c r="G13" s="24">
        <f>IF($C13="", "", SUMIF($C$11:$C13, $C13, $D$11:$D13))</f>
        <v>150</v>
      </c>
      <c r="H13" s="33">
        <f t="shared" si="0"/>
        <v>550</v>
      </c>
      <c r="I13" s="9"/>
      <c r="J13" s="24">
        <f>IF($D13="", "", SUM($D$11:$D13))</f>
        <v>450</v>
      </c>
      <c r="K13" s="33">
        <f t="shared" si="2"/>
        <v>1350</v>
      </c>
      <c r="L13" s="9"/>
      <c r="O13" s="53" t="str">
        <f>IF('Intro &amp; Setup'!$T19="", "", 'Intro &amp; Setup'!$T19)</f>
        <v>C</v>
      </c>
      <c r="P13" s="54">
        <f>IF('Intro &amp; Setup'!$Z19="", "", 'Intro &amp; Setup'!$Z19)</f>
        <v>700</v>
      </c>
      <c r="R13" s="29" t="str">
        <f t="shared" si="1"/>
        <v/>
      </c>
    </row>
    <row r="14" spans="1:18" x14ac:dyDescent="0.25">
      <c r="A14" s="9"/>
      <c r="B14" s="19">
        <v>44231</v>
      </c>
      <c r="C14" s="20" t="s">
        <v>14</v>
      </c>
      <c r="D14" s="21">
        <v>50</v>
      </c>
      <c r="E14" s="22"/>
      <c r="F14" s="9"/>
      <c r="G14" s="24">
        <f>IF($C14="", "", SUMIF($C$11:$C14, $C14, $D$11:$D14))</f>
        <v>150</v>
      </c>
      <c r="H14" s="33">
        <f t="shared" si="0"/>
        <v>450</v>
      </c>
      <c r="I14" s="9"/>
      <c r="J14" s="24">
        <f>IF($D14="", "", SUM($D$11:$D14))</f>
        <v>500</v>
      </c>
      <c r="K14" s="33">
        <f t="shared" si="2"/>
        <v>1300</v>
      </c>
      <c r="L14" s="9"/>
      <c r="O14" s="53" t="str">
        <f>IF('Intro &amp; Setup'!$T20="", "", 'Intro &amp; Setup'!$T20)</f>
        <v/>
      </c>
      <c r="P14" s="54" t="str">
        <f>IF('Intro &amp; Setup'!$Z20="", "", 'Intro &amp; Setup'!$Z20)</f>
        <v/>
      </c>
      <c r="R14" s="29" t="str">
        <f t="shared" si="1"/>
        <v/>
      </c>
    </row>
    <row r="15" spans="1:18" x14ac:dyDescent="0.25">
      <c r="A15" s="9"/>
      <c r="B15" s="19"/>
      <c r="C15" s="20"/>
      <c r="D15" s="21"/>
      <c r="E15" s="22"/>
      <c r="F15" s="9"/>
      <c r="G15" s="24" t="str">
        <f>IF($C15="", "", SUMIF($C$11:$C15, $C15, $D$11:$D15))</f>
        <v/>
      </c>
      <c r="H15" s="33" t="str">
        <f t="shared" si="0"/>
        <v/>
      </c>
      <c r="I15" s="9"/>
      <c r="J15" s="24" t="str">
        <f>IF($D15="", "", SUM($D$11:$D15))</f>
        <v/>
      </c>
      <c r="K15" s="33" t="str">
        <f t="shared" si="2"/>
        <v/>
      </c>
      <c r="L15" s="9"/>
      <c r="O15" s="53" t="str">
        <f>IF('Intro &amp; Setup'!$T21="", "", 'Intro &amp; Setup'!$T21)</f>
        <v/>
      </c>
      <c r="P15" s="54" t="str">
        <f>IF('Intro &amp; Setup'!$Z21="", "", 'Intro &amp; Setup'!$Z21)</f>
        <v/>
      </c>
      <c r="R15" s="29" t="str">
        <f t="shared" si="1"/>
        <v/>
      </c>
    </row>
    <row r="16" spans="1:18" x14ac:dyDescent="0.25">
      <c r="A16" s="9"/>
      <c r="B16" s="192"/>
      <c r="C16" s="193"/>
      <c r="D16" s="194"/>
      <c r="E16" s="195"/>
      <c r="F16" s="9"/>
      <c r="G16" s="24" t="str">
        <f>IF($C16="", "", SUMIF($C$11:$C16, $C16, $D$11:$D16))</f>
        <v/>
      </c>
      <c r="H16" s="33" t="str">
        <f t="shared" si="0"/>
        <v/>
      </c>
      <c r="I16" s="9"/>
      <c r="J16" s="24" t="str">
        <f>IF($D16="", "", SUM($D$11:$D16))</f>
        <v/>
      </c>
      <c r="K16" s="33" t="str">
        <f t="shared" si="2"/>
        <v/>
      </c>
      <c r="L16" s="9"/>
      <c r="O16" s="53" t="str">
        <f>IF('Intro &amp; Setup'!$T22="", "", 'Intro &amp; Setup'!$T22)</f>
        <v/>
      </c>
      <c r="P16" s="54" t="str">
        <f>IF('Intro &amp; Setup'!$Z22="", "", 'Intro &amp; Setup'!$Z22)</f>
        <v/>
      </c>
      <c r="R16" s="29" t="str">
        <f t="shared" si="1"/>
        <v/>
      </c>
    </row>
    <row r="17" spans="1:18" x14ac:dyDescent="0.25">
      <c r="A17" s="9"/>
      <c r="B17" s="196"/>
      <c r="C17" s="197"/>
      <c r="D17" s="198"/>
      <c r="E17" s="199"/>
      <c r="F17" s="9"/>
      <c r="G17" s="24" t="str">
        <f>IF($C17="", "", SUMIF($C$11:$C17, $C17, $D$11:$D17))</f>
        <v/>
      </c>
      <c r="H17" s="33" t="str">
        <f t="shared" si="0"/>
        <v/>
      </c>
      <c r="I17" s="9"/>
      <c r="J17" s="24" t="str">
        <f>IF($D17="", "", SUM($D$11:$D17))</f>
        <v/>
      </c>
      <c r="K17" s="33" t="str">
        <f t="shared" si="2"/>
        <v/>
      </c>
      <c r="L17" s="9"/>
      <c r="O17" s="53" t="str">
        <f>IF('Intro &amp; Setup'!$T23="", "", 'Intro &amp; Setup'!$T23)</f>
        <v/>
      </c>
      <c r="P17" s="54" t="str">
        <f>IF('Intro &amp; Setup'!$Z23="", "", 'Intro &amp; Setup'!$Z23)</f>
        <v/>
      </c>
      <c r="R17" s="29" t="str">
        <f t="shared" si="1"/>
        <v/>
      </c>
    </row>
    <row r="18" spans="1:18" x14ac:dyDescent="0.25">
      <c r="A18" s="9"/>
      <c r="B18" s="196"/>
      <c r="C18" s="197"/>
      <c r="D18" s="198"/>
      <c r="E18" s="199"/>
      <c r="F18" s="9"/>
      <c r="G18" s="24" t="str">
        <f>IF($C18="", "", SUMIF($C$11:$C18, $C18, $D$11:$D18))</f>
        <v/>
      </c>
      <c r="H18" s="33" t="str">
        <f t="shared" si="0"/>
        <v/>
      </c>
      <c r="I18" s="9"/>
      <c r="J18" s="24" t="str">
        <f>IF($D18="", "", SUM($D$11:$D18))</f>
        <v/>
      </c>
      <c r="K18" s="33" t="str">
        <f t="shared" si="2"/>
        <v/>
      </c>
      <c r="L18" s="9"/>
      <c r="O18" s="53" t="str">
        <f>IF('Intro &amp; Setup'!$T24="", "", 'Intro &amp; Setup'!$T24)</f>
        <v/>
      </c>
      <c r="P18" s="54" t="str">
        <f>IF('Intro &amp; Setup'!$Z24="", "", 'Intro &amp; Setup'!$Z24)</f>
        <v/>
      </c>
      <c r="R18" s="29" t="str">
        <f t="shared" si="1"/>
        <v/>
      </c>
    </row>
    <row r="19" spans="1:18" x14ac:dyDescent="0.25">
      <c r="A19" s="9"/>
      <c r="B19" s="196"/>
      <c r="C19" s="197"/>
      <c r="D19" s="198"/>
      <c r="E19" s="199"/>
      <c r="F19" s="9"/>
      <c r="G19" s="24" t="str">
        <f>IF($C19="", "", SUMIF($C$11:$C19, $C19, $D$11:$D19))</f>
        <v/>
      </c>
      <c r="H19" s="33" t="str">
        <f t="shared" si="0"/>
        <v/>
      </c>
      <c r="I19" s="9"/>
      <c r="J19" s="24" t="str">
        <f>IF($D19="", "", SUM($D$11:$D19))</f>
        <v/>
      </c>
      <c r="K19" s="33" t="str">
        <f t="shared" si="2"/>
        <v/>
      </c>
      <c r="L19" s="9"/>
      <c r="O19" s="53" t="str">
        <f>IF('Intro &amp; Setup'!$T25="", "", 'Intro &amp; Setup'!$T25)</f>
        <v/>
      </c>
      <c r="P19" s="54" t="str">
        <f>IF('Intro &amp; Setup'!$Z25="", "", 'Intro &amp; Setup'!$Z25)</f>
        <v/>
      </c>
      <c r="R19" s="29" t="str">
        <f t="shared" si="1"/>
        <v/>
      </c>
    </row>
    <row r="20" spans="1:18" x14ac:dyDescent="0.25">
      <c r="A20" s="9"/>
      <c r="B20" s="196"/>
      <c r="C20" s="197"/>
      <c r="D20" s="198"/>
      <c r="E20" s="199"/>
      <c r="F20" s="9"/>
      <c r="G20" s="24" t="str">
        <f>IF($C20="", "", SUMIF($C$11:$C20, $C20, $D$11:$D20))</f>
        <v/>
      </c>
      <c r="H20" s="33" t="str">
        <f t="shared" si="0"/>
        <v/>
      </c>
      <c r="I20" s="9"/>
      <c r="J20" s="24" t="str">
        <f>IF($D20="", "", SUM($D$11:$D20))</f>
        <v/>
      </c>
      <c r="K20" s="33" t="str">
        <f t="shared" si="2"/>
        <v/>
      </c>
      <c r="L20" s="9"/>
      <c r="O20" s="53" t="str">
        <f>IF('Intro &amp; Setup'!$T26="", "", 'Intro &amp; Setup'!$T26)</f>
        <v/>
      </c>
      <c r="P20" s="54" t="str">
        <f>IF('Intro &amp; Setup'!$Z26="", "", 'Intro &amp; Setup'!$Z26)</f>
        <v/>
      </c>
      <c r="R20" s="29" t="str">
        <f t="shared" si="1"/>
        <v/>
      </c>
    </row>
    <row r="21" spans="1:18" x14ac:dyDescent="0.25">
      <c r="A21" s="9"/>
      <c r="B21" s="196"/>
      <c r="C21" s="197"/>
      <c r="D21" s="198"/>
      <c r="E21" s="199"/>
      <c r="F21" s="9"/>
      <c r="G21" s="24" t="str">
        <f>IF($C21="", "", SUMIF($C$11:$C21, $C21, $D$11:$D21))</f>
        <v/>
      </c>
      <c r="H21" s="33" t="str">
        <f t="shared" si="0"/>
        <v/>
      </c>
      <c r="I21" s="9"/>
      <c r="J21" s="24" t="str">
        <f>IF($D21="", "", SUM($D$11:$D21))</f>
        <v/>
      </c>
      <c r="K21" s="33" t="str">
        <f t="shared" si="2"/>
        <v/>
      </c>
      <c r="L21" s="9"/>
      <c r="O21" s="53" t="str">
        <f>IF('Intro &amp; Setup'!$T27="", "", 'Intro &amp; Setup'!$T27)</f>
        <v/>
      </c>
      <c r="P21" s="54" t="str">
        <f>IF('Intro &amp; Setup'!$Z27="", "", 'Intro &amp; Setup'!$Z27)</f>
        <v/>
      </c>
      <c r="R21" s="29" t="str">
        <f t="shared" si="1"/>
        <v/>
      </c>
    </row>
    <row r="22" spans="1:18" x14ac:dyDescent="0.25">
      <c r="A22" s="9"/>
      <c r="B22" s="196"/>
      <c r="C22" s="197"/>
      <c r="D22" s="198"/>
      <c r="E22" s="199"/>
      <c r="F22" s="9"/>
      <c r="G22" s="24" t="str">
        <f>IF($C22="", "", SUMIF($C$11:$C22, $C22, $D$11:$D22))</f>
        <v/>
      </c>
      <c r="H22" s="33" t="str">
        <f t="shared" si="0"/>
        <v/>
      </c>
      <c r="I22" s="9"/>
      <c r="J22" s="24" t="str">
        <f>IF($D22="", "", SUM($D$11:$D22))</f>
        <v/>
      </c>
      <c r="K22" s="33" t="str">
        <f t="shared" si="2"/>
        <v/>
      </c>
      <c r="L22" s="9"/>
      <c r="O22" s="53" t="str">
        <f>IF('Intro &amp; Setup'!$T28="", "", 'Intro &amp; Setup'!$T28)</f>
        <v/>
      </c>
      <c r="P22" s="54" t="str">
        <f>IF('Intro &amp; Setup'!$Z28="", "", 'Intro &amp; Setup'!$Z28)</f>
        <v/>
      </c>
      <c r="R22" s="29" t="str">
        <f t="shared" si="1"/>
        <v/>
      </c>
    </row>
    <row r="23" spans="1:18" x14ac:dyDescent="0.25">
      <c r="A23" s="9"/>
      <c r="B23" s="196"/>
      <c r="C23" s="197"/>
      <c r="D23" s="198"/>
      <c r="E23" s="199"/>
      <c r="F23" s="9"/>
      <c r="G23" s="24" t="str">
        <f>IF($C23="", "", SUMIF($C$11:$C23, $C23, $D$11:$D23))</f>
        <v/>
      </c>
      <c r="H23" s="33" t="str">
        <f t="shared" si="0"/>
        <v/>
      </c>
      <c r="I23" s="9"/>
      <c r="J23" s="24" t="str">
        <f>IF($D23="", "", SUM($D$11:$D23))</f>
        <v/>
      </c>
      <c r="K23" s="33" t="str">
        <f t="shared" si="2"/>
        <v/>
      </c>
      <c r="L23" s="9"/>
      <c r="O23" s="53" t="str">
        <f>IF('Intro &amp; Setup'!$T29="", "", 'Intro &amp; Setup'!$T29)</f>
        <v/>
      </c>
      <c r="P23" s="54" t="str">
        <f>IF('Intro &amp; Setup'!$Z29="", "", 'Intro &amp; Setup'!$Z29)</f>
        <v/>
      </c>
      <c r="R23" s="29" t="str">
        <f t="shared" si="1"/>
        <v/>
      </c>
    </row>
    <row r="24" spans="1:18" x14ac:dyDescent="0.25">
      <c r="A24" s="9"/>
      <c r="B24" s="196"/>
      <c r="C24" s="197"/>
      <c r="D24" s="198"/>
      <c r="E24" s="199"/>
      <c r="F24" s="9"/>
      <c r="G24" s="24" t="str">
        <f>IF($C24="", "", SUMIF($C$11:$C24, $C24, $D$11:$D24))</f>
        <v/>
      </c>
      <c r="H24" s="33" t="str">
        <f t="shared" si="0"/>
        <v/>
      </c>
      <c r="I24" s="9"/>
      <c r="J24" s="24" t="str">
        <f>IF($D24="", "", SUM($D$11:$D24))</f>
        <v/>
      </c>
      <c r="K24" s="33" t="str">
        <f t="shared" si="2"/>
        <v/>
      </c>
      <c r="L24" s="9"/>
      <c r="O24" s="53" t="str">
        <f>IF('Intro &amp; Setup'!$T30="", "", 'Intro &amp; Setup'!$T30)</f>
        <v/>
      </c>
      <c r="P24" s="54" t="str">
        <f>IF('Intro &amp; Setup'!$Z30="", "", 'Intro &amp; Setup'!$Z30)</f>
        <v/>
      </c>
      <c r="R24" s="29" t="str">
        <f t="shared" si="1"/>
        <v/>
      </c>
    </row>
    <row r="25" spans="1:18" x14ac:dyDescent="0.25">
      <c r="A25" s="9"/>
      <c r="B25" s="196"/>
      <c r="C25" s="197"/>
      <c r="D25" s="198"/>
      <c r="E25" s="199"/>
      <c r="F25" s="9"/>
      <c r="G25" s="24" t="str">
        <f>IF($C25="", "", SUMIF($C$11:$C25, $C25, $D$11:$D25))</f>
        <v/>
      </c>
      <c r="H25" s="33" t="str">
        <f t="shared" si="0"/>
        <v/>
      </c>
      <c r="I25" s="9"/>
      <c r="J25" s="24" t="str">
        <f>IF($D25="", "", SUM($D$11:$D25))</f>
        <v/>
      </c>
      <c r="K25" s="33" t="str">
        <f t="shared" si="2"/>
        <v/>
      </c>
      <c r="L25" s="9"/>
      <c r="O25" s="53" t="str">
        <f>IF('Intro &amp; Setup'!$T31="", "", 'Intro &amp; Setup'!$T31)</f>
        <v/>
      </c>
      <c r="P25" s="54" t="str">
        <f>IF('Intro &amp; Setup'!$Z31="", "", 'Intro &amp; Setup'!$Z31)</f>
        <v/>
      </c>
      <c r="R25" s="29" t="str">
        <f t="shared" si="1"/>
        <v/>
      </c>
    </row>
    <row r="26" spans="1:18" x14ac:dyDescent="0.25">
      <c r="A26" s="9"/>
      <c r="B26" s="196"/>
      <c r="C26" s="197"/>
      <c r="D26" s="198"/>
      <c r="E26" s="199"/>
      <c r="F26" s="9"/>
      <c r="G26" s="24" t="str">
        <f>IF($C26="", "", SUMIF($C$11:$C26, $C26, $D$11:$D26))</f>
        <v/>
      </c>
      <c r="H26" s="33" t="str">
        <f t="shared" si="0"/>
        <v/>
      </c>
      <c r="I26" s="9"/>
      <c r="J26" s="24" t="str">
        <f>IF($D26="", "", SUM($D$11:$D26))</f>
        <v/>
      </c>
      <c r="K26" s="33" t="str">
        <f t="shared" si="2"/>
        <v/>
      </c>
      <c r="L26" s="9"/>
      <c r="O26" s="53" t="str">
        <f>IF('Intro &amp; Setup'!$T32="", "", 'Intro &amp; Setup'!$T32)</f>
        <v/>
      </c>
      <c r="P26" s="54" t="str">
        <f>IF('Intro &amp; Setup'!$Z32="", "", 'Intro &amp; Setup'!$Z32)</f>
        <v/>
      </c>
      <c r="R26" s="29" t="str">
        <f t="shared" si="1"/>
        <v/>
      </c>
    </row>
    <row r="27" spans="1:18" x14ac:dyDescent="0.25">
      <c r="A27" s="9"/>
      <c r="B27" s="196"/>
      <c r="C27" s="197"/>
      <c r="D27" s="198"/>
      <c r="E27" s="199"/>
      <c r="F27" s="9"/>
      <c r="G27" s="24" t="str">
        <f>IF($C27="", "", SUMIF($C$11:$C27, $C27, $D$11:$D27))</f>
        <v/>
      </c>
      <c r="H27" s="33" t="str">
        <f t="shared" si="0"/>
        <v/>
      </c>
      <c r="I27" s="9"/>
      <c r="J27" s="24" t="str">
        <f>IF($D27="", "", SUM($D$11:$D27))</f>
        <v/>
      </c>
      <c r="K27" s="33" t="str">
        <f t="shared" si="2"/>
        <v/>
      </c>
      <c r="L27" s="9"/>
      <c r="O27" s="53" t="str">
        <f>IF('Intro &amp; Setup'!$T33="", "", 'Intro &amp; Setup'!$T33)</f>
        <v/>
      </c>
      <c r="P27" s="54" t="str">
        <f>IF('Intro &amp; Setup'!$Z33="", "", 'Intro &amp; Setup'!$Z33)</f>
        <v/>
      </c>
      <c r="R27" s="29" t="str">
        <f t="shared" si="1"/>
        <v/>
      </c>
    </row>
    <row r="28" spans="1:18" x14ac:dyDescent="0.25">
      <c r="A28" s="9"/>
      <c r="B28" s="196"/>
      <c r="C28" s="197"/>
      <c r="D28" s="198"/>
      <c r="E28" s="199"/>
      <c r="F28" s="9"/>
      <c r="G28" s="24" t="str">
        <f>IF($C28="", "", SUMIF($C$11:$C28, $C28, $D$11:$D28))</f>
        <v/>
      </c>
      <c r="H28" s="33" t="str">
        <f t="shared" si="0"/>
        <v/>
      </c>
      <c r="I28" s="9"/>
      <c r="J28" s="24" t="str">
        <f>IF($D28="", "", SUM($D$11:$D28))</f>
        <v/>
      </c>
      <c r="K28" s="33" t="str">
        <f t="shared" si="2"/>
        <v/>
      </c>
      <c r="L28" s="9"/>
      <c r="O28" s="53" t="str">
        <f>IF('Intro &amp; Setup'!$T34="", "", 'Intro &amp; Setup'!$T34)</f>
        <v/>
      </c>
      <c r="P28" s="54" t="str">
        <f>IF('Intro &amp; Setup'!$Z34="", "", 'Intro &amp; Setup'!$Z34)</f>
        <v/>
      </c>
      <c r="R28" s="29" t="str">
        <f t="shared" si="1"/>
        <v/>
      </c>
    </row>
    <row r="29" spans="1:18" x14ac:dyDescent="0.25">
      <c r="A29" s="9"/>
      <c r="B29" s="196"/>
      <c r="C29" s="197"/>
      <c r="D29" s="198"/>
      <c r="E29" s="199"/>
      <c r="F29" s="9"/>
      <c r="G29" s="24" t="str">
        <f>IF($C29="", "", SUMIF($C$11:$C29, $C29, $D$11:$D29))</f>
        <v/>
      </c>
      <c r="H29" s="33" t="str">
        <f t="shared" si="0"/>
        <v/>
      </c>
      <c r="I29" s="9"/>
      <c r="J29" s="24" t="str">
        <f>IF($D29="", "", SUM($D$11:$D29))</f>
        <v/>
      </c>
      <c r="K29" s="33" t="str">
        <f t="shared" si="2"/>
        <v/>
      </c>
      <c r="L29" s="9"/>
      <c r="O29" s="53" t="str">
        <f>IF('Intro &amp; Setup'!$T35="", "", 'Intro &amp; Setup'!$T35)</f>
        <v/>
      </c>
      <c r="P29" s="54" t="str">
        <f>IF('Intro &amp; Setup'!$Z35="", "", 'Intro &amp; Setup'!$Z35)</f>
        <v/>
      </c>
      <c r="R29" s="29" t="str">
        <f t="shared" si="1"/>
        <v/>
      </c>
    </row>
    <row r="30" spans="1:18" x14ac:dyDescent="0.25">
      <c r="A30" s="9"/>
      <c r="B30" s="196"/>
      <c r="C30" s="197"/>
      <c r="D30" s="198"/>
      <c r="E30" s="199"/>
      <c r="F30" s="9"/>
      <c r="G30" s="24" t="str">
        <f>IF($C30="", "", SUMIF($C$11:$C30, $C30, $D$11:$D30))</f>
        <v/>
      </c>
      <c r="H30" s="33" t="str">
        <f t="shared" si="0"/>
        <v/>
      </c>
      <c r="I30" s="9"/>
      <c r="J30" s="24" t="str">
        <f>IF($D30="", "", SUM($D$11:$D30))</f>
        <v/>
      </c>
      <c r="K30" s="33" t="str">
        <f t="shared" si="2"/>
        <v/>
      </c>
      <c r="L30" s="9"/>
      <c r="O30" s="53" t="str">
        <f>IF('Intro &amp; Setup'!$T36="", "", 'Intro &amp; Setup'!$T36)</f>
        <v/>
      </c>
      <c r="P30" s="54" t="str">
        <f>IF('Intro &amp; Setup'!$Z36="", "", 'Intro &amp; Setup'!$Z36)</f>
        <v/>
      </c>
      <c r="R30" s="29" t="str">
        <f t="shared" si="1"/>
        <v/>
      </c>
    </row>
    <row r="31" spans="1:18" x14ac:dyDescent="0.25">
      <c r="A31" s="9"/>
      <c r="B31" s="196"/>
      <c r="C31" s="197"/>
      <c r="D31" s="198"/>
      <c r="E31" s="199"/>
      <c r="F31" s="9"/>
      <c r="G31" s="24" t="str">
        <f>IF($C31="", "", SUMIF($C$11:$C31, $C31, $D$11:$D31))</f>
        <v/>
      </c>
      <c r="H31" s="33" t="str">
        <f t="shared" si="0"/>
        <v/>
      </c>
      <c r="I31" s="9"/>
      <c r="J31" s="24" t="str">
        <f>IF($D31="", "", SUM($D$11:$D31))</f>
        <v/>
      </c>
      <c r="K31" s="33" t="str">
        <f t="shared" si="2"/>
        <v/>
      </c>
      <c r="L31" s="9"/>
      <c r="O31" s="53" t="str">
        <f>IF('Intro &amp; Setup'!$T37="", "", 'Intro &amp; Setup'!$T37)</f>
        <v/>
      </c>
      <c r="P31" s="54" t="str">
        <f>IF('Intro &amp; Setup'!$Z37="", "", 'Intro &amp; Setup'!$Z37)</f>
        <v/>
      </c>
      <c r="R31" s="29" t="str">
        <f t="shared" si="1"/>
        <v/>
      </c>
    </row>
    <row r="32" spans="1:18" x14ac:dyDescent="0.25">
      <c r="A32" s="9"/>
      <c r="B32" s="196"/>
      <c r="C32" s="197"/>
      <c r="D32" s="198"/>
      <c r="E32" s="199"/>
      <c r="F32" s="9"/>
      <c r="G32" s="24" t="str">
        <f>IF($C32="", "", SUMIF($C$11:$C32, $C32, $D$11:$D32))</f>
        <v/>
      </c>
      <c r="H32" s="33" t="str">
        <f t="shared" si="0"/>
        <v/>
      </c>
      <c r="I32" s="9"/>
      <c r="J32" s="24" t="str">
        <f>IF($D32="", "", SUM($D$11:$D32))</f>
        <v/>
      </c>
      <c r="K32" s="33" t="str">
        <f t="shared" si="2"/>
        <v/>
      </c>
      <c r="L32" s="9"/>
      <c r="O32" s="53" t="str">
        <f>IF('Intro &amp; Setup'!$T38="", "", 'Intro &amp; Setup'!$T38)</f>
        <v/>
      </c>
      <c r="P32" s="54" t="str">
        <f>IF('Intro &amp; Setup'!$Z38="", "", 'Intro &amp; Setup'!$Z38)</f>
        <v/>
      </c>
      <c r="R32" s="29" t="str">
        <f t="shared" si="1"/>
        <v/>
      </c>
    </row>
    <row r="33" spans="1:18" x14ac:dyDescent="0.25">
      <c r="A33" s="9"/>
      <c r="B33" s="196"/>
      <c r="C33" s="197"/>
      <c r="D33" s="198"/>
      <c r="E33" s="199"/>
      <c r="F33" s="9"/>
      <c r="G33" s="24" t="str">
        <f>IF($C33="", "", SUMIF($C$11:$C33, $C33, $D$11:$D33))</f>
        <v/>
      </c>
      <c r="H33" s="33" t="str">
        <f t="shared" si="0"/>
        <v/>
      </c>
      <c r="I33" s="9"/>
      <c r="J33" s="24" t="str">
        <f>IF($D33="", "", SUM($D$11:$D33))</f>
        <v/>
      </c>
      <c r="K33" s="33" t="str">
        <f t="shared" si="2"/>
        <v/>
      </c>
      <c r="L33" s="9"/>
      <c r="O33" s="53" t="str">
        <f>IF('Intro &amp; Setup'!$T39="", "", 'Intro &amp; Setup'!$T39)</f>
        <v/>
      </c>
      <c r="P33" s="54" t="str">
        <f>IF('Intro &amp; Setup'!$Z39="", "", 'Intro &amp; Setup'!$Z39)</f>
        <v/>
      </c>
      <c r="R33" s="29" t="str">
        <f t="shared" si="1"/>
        <v/>
      </c>
    </row>
    <row r="34" spans="1:18" x14ac:dyDescent="0.25">
      <c r="A34" s="9"/>
      <c r="B34" s="196"/>
      <c r="C34" s="197"/>
      <c r="D34" s="198"/>
      <c r="E34" s="199"/>
      <c r="F34" s="9"/>
      <c r="G34" s="24" t="str">
        <f>IF($C34="", "", SUMIF($C$11:$C34, $C34, $D$11:$D34))</f>
        <v/>
      </c>
      <c r="H34" s="33" t="str">
        <f t="shared" si="0"/>
        <v/>
      </c>
      <c r="I34" s="9"/>
      <c r="J34" s="24" t="str">
        <f>IF($D34="", "", SUM($D$11:$D34))</f>
        <v/>
      </c>
      <c r="K34" s="33" t="str">
        <f t="shared" si="2"/>
        <v/>
      </c>
      <c r="L34" s="9"/>
      <c r="O34" s="53" t="str">
        <f>IF('Intro &amp; Setup'!$T40="", "", 'Intro &amp; Setup'!$T40)</f>
        <v/>
      </c>
      <c r="P34" s="54" t="str">
        <f>IF('Intro &amp; Setup'!$Z40="", "", 'Intro &amp; Setup'!$Z40)</f>
        <v/>
      </c>
      <c r="R34" s="29" t="str">
        <f t="shared" si="1"/>
        <v/>
      </c>
    </row>
    <row r="35" spans="1:18" x14ac:dyDescent="0.25">
      <c r="A35" s="9"/>
      <c r="B35" s="196"/>
      <c r="C35" s="197"/>
      <c r="D35" s="198"/>
      <c r="E35" s="199"/>
      <c r="F35" s="9"/>
      <c r="G35" s="24" t="str">
        <f>IF($C35="", "", SUMIF($C$11:$C35, $C35, $D$11:$D35))</f>
        <v/>
      </c>
      <c r="H35" s="33" t="str">
        <f t="shared" si="0"/>
        <v/>
      </c>
      <c r="I35" s="9"/>
      <c r="J35" s="24" t="str">
        <f>IF($D35="", "", SUM($D$11:$D35))</f>
        <v/>
      </c>
      <c r="K35" s="33" t="str">
        <f t="shared" si="2"/>
        <v/>
      </c>
      <c r="L35" s="9"/>
      <c r="O35" s="53" t="str">
        <f>IF('Intro &amp; Setup'!$T41="", "", 'Intro &amp; Setup'!$T41)</f>
        <v/>
      </c>
      <c r="P35" s="54" t="str">
        <f>IF('Intro &amp; Setup'!$Z41="", "", 'Intro &amp; Setup'!$Z41)</f>
        <v/>
      </c>
      <c r="R35" s="29" t="str">
        <f t="shared" si="1"/>
        <v/>
      </c>
    </row>
    <row r="36" spans="1:18" x14ac:dyDescent="0.25">
      <c r="A36" s="9"/>
      <c r="B36" s="196"/>
      <c r="C36" s="197"/>
      <c r="D36" s="198"/>
      <c r="E36" s="199"/>
      <c r="F36" s="9"/>
      <c r="G36" s="24" t="str">
        <f>IF($C36="", "", SUMIF($C$11:$C36, $C36, $D$11:$D36))</f>
        <v/>
      </c>
      <c r="H36" s="33" t="str">
        <f t="shared" si="0"/>
        <v/>
      </c>
      <c r="I36" s="9"/>
      <c r="J36" s="24" t="str">
        <f>IF($D36="", "", SUM($D$11:$D36))</f>
        <v/>
      </c>
      <c r="K36" s="33" t="str">
        <f t="shared" si="2"/>
        <v/>
      </c>
      <c r="L36" s="9"/>
      <c r="O36" s="53" t="str">
        <f>IF('Intro &amp; Setup'!$T42="", "", 'Intro &amp; Setup'!$T42)</f>
        <v/>
      </c>
      <c r="P36" s="54" t="str">
        <f>IF('Intro &amp; Setup'!$Z42="", "", 'Intro &amp; Setup'!$Z42)</f>
        <v/>
      </c>
      <c r="R36" s="29" t="str">
        <f t="shared" si="1"/>
        <v/>
      </c>
    </row>
    <row r="37" spans="1:18" x14ac:dyDescent="0.25">
      <c r="A37" s="9"/>
      <c r="B37" s="196"/>
      <c r="C37" s="197"/>
      <c r="D37" s="198"/>
      <c r="E37" s="199"/>
      <c r="F37" s="9"/>
      <c r="G37" s="24" t="str">
        <f>IF($C37="", "", SUMIF($C$11:$C37, $C37, $D$11:$D37))</f>
        <v/>
      </c>
      <c r="H37" s="33" t="str">
        <f t="shared" si="0"/>
        <v/>
      </c>
      <c r="I37" s="9"/>
      <c r="J37" s="24" t="str">
        <f>IF($D37="", "", SUM($D$11:$D37))</f>
        <v/>
      </c>
      <c r="K37" s="33" t="str">
        <f t="shared" si="2"/>
        <v/>
      </c>
      <c r="L37" s="9"/>
      <c r="O37" s="53" t="str">
        <f>IF('Intro &amp; Setup'!$T43="", "", 'Intro &amp; Setup'!$T43)</f>
        <v/>
      </c>
      <c r="P37" s="54" t="str">
        <f>IF('Intro &amp; Setup'!$Z43="", "", 'Intro &amp; Setup'!$Z43)</f>
        <v/>
      </c>
      <c r="R37" s="29" t="str">
        <f t="shared" si="1"/>
        <v/>
      </c>
    </row>
    <row r="38" spans="1:18" x14ac:dyDescent="0.25">
      <c r="A38" s="9"/>
      <c r="B38" s="196"/>
      <c r="C38" s="197"/>
      <c r="D38" s="198"/>
      <c r="E38" s="199"/>
      <c r="F38" s="9"/>
      <c r="G38" s="24" t="str">
        <f>IF($C38="", "", SUMIF($C$11:$C38, $C38, $D$11:$D38))</f>
        <v/>
      </c>
      <c r="H38" s="33" t="str">
        <f t="shared" si="0"/>
        <v/>
      </c>
      <c r="I38" s="9"/>
      <c r="J38" s="24" t="str">
        <f>IF($D38="", "", SUM($D$11:$D38))</f>
        <v/>
      </c>
      <c r="K38" s="33" t="str">
        <f t="shared" si="2"/>
        <v/>
      </c>
      <c r="L38" s="9"/>
      <c r="O38" s="53" t="str">
        <f>IF('Intro &amp; Setup'!$T44="", "", 'Intro &amp; Setup'!$T44)</f>
        <v/>
      </c>
      <c r="P38" s="54" t="str">
        <f>IF('Intro &amp; Setup'!$Z44="", "", 'Intro &amp; Setup'!$Z44)</f>
        <v/>
      </c>
      <c r="R38" s="29" t="str">
        <f t="shared" si="1"/>
        <v/>
      </c>
    </row>
    <row r="39" spans="1:18" x14ac:dyDescent="0.25">
      <c r="A39" s="9"/>
      <c r="B39" s="196"/>
      <c r="C39" s="197"/>
      <c r="D39" s="198"/>
      <c r="E39" s="199"/>
      <c r="F39" s="9"/>
      <c r="G39" s="24" t="str">
        <f>IF($C39="", "", SUMIF($C$11:$C39, $C39, $D$11:$D39))</f>
        <v/>
      </c>
      <c r="H39" s="33" t="str">
        <f t="shared" si="0"/>
        <v/>
      </c>
      <c r="I39" s="9"/>
      <c r="J39" s="24" t="str">
        <f>IF($D39="", "", SUM($D$11:$D39))</f>
        <v/>
      </c>
      <c r="K39" s="33" t="str">
        <f t="shared" si="2"/>
        <v/>
      </c>
      <c r="L39" s="9"/>
      <c r="O39" s="53" t="str">
        <f>IF('Intro &amp; Setup'!$T45="", "", 'Intro &amp; Setup'!$T45)</f>
        <v/>
      </c>
      <c r="P39" s="54" t="str">
        <f>IF('Intro &amp; Setup'!$Z45="", "", 'Intro &amp; Setup'!$Z45)</f>
        <v/>
      </c>
      <c r="R39" s="29" t="str">
        <f t="shared" si="1"/>
        <v/>
      </c>
    </row>
    <row r="40" spans="1:18" x14ac:dyDescent="0.25">
      <c r="A40" s="9"/>
      <c r="B40" s="196"/>
      <c r="C40" s="197"/>
      <c r="D40" s="198"/>
      <c r="E40" s="199"/>
      <c r="F40" s="9"/>
      <c r="G40" s="24" t="str">
        <f>IF($C40="", "", SUMIF($C$11:$C40, $C40, $D$11:$D40))</f>
        <v/>
      </c>
      <c r="H40" s="33" t="str">
        <f t="shared" si="0"/>
        <v/>
      </c>
      <c r="I40" s="9"/>
      <c r="J40" s="24" t="str">
        <f>IF($D40="", "", SUM($D$11:$D40))</f>
        <v/>
      </c>
      <c r="K40" s="33" t="str">
        <f t="shared" si="2"/>
        <v/>
      </c>
      <c r="L40" s="9"/>
      <c r="O40" s="55" t="str">
        <f>IF('Intro &amp; Setup'!$T46="", "", 'Intro &amp; Setup'!$T46)</f>
        <v/>
      </c>
      <c r="P40" s="56" t="str">
        <f>IF('Intro &amp; Setup'!$Z46="", "", 'Intro &amp; Setup'!$Z46)</f>
        <v/>
      </c>
      <c r="R40" s="29" t="str">
        <f t="shared" si="1"/>
        <v/>
      </c>
    </row>
    <row r="41" spans="1:18" x14ac:dyDescent="0.25">
      <c r="A41" s="9"/>
      <c r="B41" s="196"/>
      <c r="C41" s="197"/>
      <c r="D41" s="198"/>
      <c r="E41" s="199"/>
      <c r="F41" s="9"/>
      <c r="G41" s="24" t="str">
        <f>IF($C41="", "", SUMIF($C$11:$C41, $C41, $D$11:$D41))</f>
        <v/>
      </c>
      <c r="H41" s="33" t="str">
        <f t="shared" si="0"/>
        <v/>
      </c>
      <c r="I41" s="9"/>
      <c r="J41" s="24" t="str">
        <f>IF($D41="", "", SUM($D$11:$D41))</f>
        <v/>
      </c>
      <c r="K41" s="33" t="str">
        <f t="shared" si="2"/>
        <v/>
      </c>
      <c r="L41" s="9"/>
      <c r="R41" s="29" t="str">
        <f t="shared" si="1"/>
        <v/>
      </c>
    </row>
    <row r="42" spans="1:18" x14ac:dyDescent="0.25">
      <c r="A42" s="9"/>
      <c r="B42" s="196"/>
      <c r="C42" s="197"/>
      <c r="D42" s="198"/>
      <c r="E42" s="199"/>
      <c r="F42" s="9"/>
      <c r="G42" s="24" t="str">
        <f>IF($C42="", "", SUMIF($C$11:$C42, $C42, $D$11:$D42))</f>
        <v/>
      </c>
      <c r="H42" s="33" t="str">
        <f t="shared" si="0"/>
        <v/>
      </c>
      <c r="I42" s="9"/>
      <c r="J42" s="24" t="str">
        <f>IF($D42="", "", SUM($D$11:$D42))</f>
        <v/>
      </c>
      <c r="K42" s="33" t="str">
        <f t="shared" si="2"/>
        <v/>
      </c>
      <c r="L42" s="9"/>
      <c r="R42" s="29" t="str">
        <f t="shared" si="1"/>
        <v/>
      </c>
    </row>
    <row r="43" spans="1:18" x14ac:dyDescent="0.25">
      <c r="A43" s="9"/>
      <c r="B43" s="196"/>
      <c r="C43" s="197"/>
      <c r="D43" s="198"/>
      <c r="E43" s="199"/>
      <c r="F43" s="9"/>
      <c r="G43" s="24" t="str">
        <f>IF($C43="", "", SUMIF($C$11:$C43, $C43, $D$11:$D43))</f>
        <v/>
      </c>
      <c r="H43" s="33" t="str">
        <f t="shared" si="0"/>
        <v/>
      </c>
      <c r="I43" s="9"/>
      <c r="J43" s="24" t="str">
        <f>IF($D43="", "", SUM($D$11:$D43))</f>
        <v/>
      </c>
      <c r="K43" s="33" t="str">
        <f t="shared" si="2"/>
        <v/>
      </c>
      <c r="L43" s="9"/>
      <c r="R43" s="29" t="str">
        <f t="shared" si="1"/>
        <v/>
      </c>
    </row>
    <row r="44" spans="1:18" x14ac:dyDescent="0.25">
      <c r="A44" s="9"/>
      <c r="B44" s="196"/>
      <c r="C44" s="197"/>
      <c r="D44" s="198"/>
      <c r="E44" s="199"/>
      <c r="F44" s="9"/>
      <c r="G44" s="24" t="str">
        <f>IF($C44="", "", SUMIF($C$11:$C44, $C44, $D$11:$D44))</f>
        <v/>
      </c>
      <c r="H44" s="33" t="str">
        <f t="shared" si="0"/>
        <v/>
      </c>
      <c r="I44" s="9"/>
      <c r="J44" s="24" t="str">
        <f>IF($D44="", "", SUM($D$11:$D44))</f>
        <v/>
      </c>
      <c r="K44" s="33" t="str">
        <f t="shared" si="2"/>
        <v/>
      </c>
      <c r="L44" s="9"/>
      <c r="R44" s="29" t="str">
        <f t="shared" si="1"/>
        <v/>
      </c>
    </row>
    <row r="45" spans="1:18" x14ac:dyDescent="0.25">
      <c r="A45" s="9"/>
      <c r="B45" s="196"/>
      <c r="C45" s="197"/>
      <c r="D45" s="198"/>
      <c r="E45" s="199"/>
      <c r="F45" s="9"/>
      <c r="G45" s="24" t="str">
        <f>IF($C45="", "", SUMIF($C$11:$C45, $C45, $D$11:$D45))</f>
        <v/>
      </c>
      <c r="H45" s="33" t="str">
        <f t="shared" si="0"/>
        <v/>
      </c>
      <c r="I45" s="9"/>
      <c r="J45" s="24" t="str">
        <f>IF($D45="", "", SUM($D$11:$D45))</f>
        <v/>
      </c>
      <c r="K45" s="33" t="str">
        <f t="shared" si="2"/>
        <v/>
      </c>
      <c r="L45" s="9"/>
      <c r="R45" s="29" t="str">
        <f t="shared" si="1"/>
        <v/>
      </c>
    </row>
    <row r="46" spans="1:18" x14ac:dyDescent="0.25">
      <c r="A46" s="9"/>
      <c r="B46" s="196"/>
      <c r="C46" s="197"/>
      <c r="D46" s="198"/>
      <c r="E46" s="199"/>
      <c r="F46" s="9"/>
      <c r="G46" s="24" t="str">
        <f>IF($C46="", "", SUMIF($C$11:$C46, $C46, $D$11:$D46))</f>
        <v/>
      </c>
      <c r="H46" s="33" t="str">
        <f t="shared" si="0"/>
        <v/>
      </c>
      <c r="I46" s="9"/>
      <c r="J46" s="24" t="str">
        <f>IF($D46="", "", SUM($D$11:$D46))</f>
        <v/>
      </c>
      <c r="K46" s="33" t="str">
        <f t="shared" si="2"/>
        <v/>
      </c>
      <c r="L46" s="9"/>
      <c r="R46" s="29" t="str">
        <f t="shared" si="1"/>
        <v/>
      </c>
    </row>
    <row r="47" spans="1:18" x14ac:dyDescent="0.25">
      <c r="A47" s="9"/>
      <c r="B47" s="196"/>
      <c r="C47" s="197"/>
      <c r="D47" s="198"/>
      <c r="E47" s="199"/>
      <c r="F47" s="9"/>
      <c r="G47" s="24" t="str">
        <f>IF($C47="", "", SUMIF($C$11:$C47, $C47, $D$11:$D47))</f>
        <v/>
      </c>
      <c r="H47" s="33" t="str">
        <f t="shared" si="0"/>
        <v/>
      </c>
      <c r="I47" s="9"/>
      <c r="J47" s="24" t="str">
        <f>IF($D47="", "", SUM($D$11:$D47))</f>
        <v/>
      </c>
      <c r="K47" s="33" t="str">
        <f t="shared" si="2"/>
        <v/>
      </c>
      <c r="L47" s="9"/>
      <c r="R47" s="29" t="str">
        <f t="shared" si="1"/>
        <v/>
      </c>
    </row>
    <row r="48" spans="1:18" x14ac:dyDescent="0.25">
      <c r="A48" s="9"/>
      <c r="B48" s="196"/>
      <c r="C48" s="197"/>
      <c r="D48" s="198"/>
      <c r="E48" s="199"/>
      <c r="F48" s="9"/>
      <c r="G48" s="24" t="str">
        <f>IF($C48="", "", SUMIF($C$11:$C48, $C48, $D$11:$D48))</f>
        <v/>
      </c>
      <c r="H48" s="33" t="str">
        <f t="shared" si="0"/>
        <v/>
      </c>
      <c r="I48" s="9"/>
      <c r="J48" s="24" t="str">
        <f>IF($D48="", "", SUM($D$11:$D48))</f>
        <v/>
      </c>
      <c r="K48" s="33" t="str">
        <f t="shared" si="2"/>
        <v/>
      </c>
      <c r="L48" s="9"/>
      <c r="R48" s="29" t="str">
        <f t="shared" si="1"/>
        <v/>
      </c>
    </row>
    <row r="49" spans="1:18" x14ac:dyDescent="0.25">
      <c r="A49" s="9"/>
      <c r="B49" s="196"/>
      <c r="C49" s="197"/>
      <c r="D49" s="198"/>
      <c r="E49" s="199"/>
      <c r="F49" s="9"/>
      <c r="G49" s="24" t="str">
        <f>IF($C49="", "", SUMIF($C$11:$C49, $C49, $D$11:$D49))</f>
        <v/>
      </c>
      <c r="H49" s="33" t="str">
        <f t="shared" si="0"/>
        <v/>
      </c>
      <c r="I49" s="9"/>
      <c r="J49" s="24" t="str">
        <f>IF($D49="", "", SUM($D$11:$D49))</f>
        <v/>
      </c>
      <c r="K49" s="33" t="str">
        <f t="shared" si="2"/>
        <v/>
      </c>
      <c r="L49" s="9"/>
      <c r="R49" s="29" t="str">
        <f t="shared" si="1"/>
        <v/>
      </c>
    </row>
    <row r="50" spans="1:18" x14ac:dyDescent="0.25">
      <c r="A50" s="9"/>
      <c r="B50" s="196"/>
      <c r="C50" s="197"/>
      <c r="D50" s="198"/>
      <c r="E50" s="199"/>
      <c r="F50" s="9"/>
      <c r="G50" s="24" t="str">
        <f>IF($C50="", "", SUMIF($C$11:$C50, $C50, $D$11:$D50))</f>
        <v/>
      </c>
      <c r="H50" s="33" t="str">
        <f t="shared" si="0"/>
        <v/>
      </c>
      <c r="I50" s="9"/>
      <c r="J50" s="24" t="str">
        <f>IF($D50="", "", SUM($D$11:$D50))</f>
        <v/>
      </c>
      <c r="K50" s="33" t="str">
        <f t="shared" si="2"/>
        <v/>
      </c>
      <c r="L50" s="9"/>
      <c r="R50" s="29" t="str">
        <f t="shared" si="1"/>
        <v/>
      </c>
    </row>
    <row r="51" spans="1:18" x14ac:dyDescent="0.25">
      <c r="A51" s="9"/>
      <c r="B51" s="196"/>
      <c r="C51" s="197"/>
      <c r="D51" s="198"/>
      <c r="E51" s="199"/>
      <c r="F51" s="9"/>
      <c r="G51" s="24" t="str">
        <f>IF($C51="", "", SUMIF($C$11:$C51, $C51, $D$11:$D51))</f>
        <v/>
      </c>
      <c r="H51" s="33" t="str">
        <f t="shared" si="0"/>
        <v/>
      </c>
      <c r="I51" s="9"/>
      <c r="J51" s="24" t="str">
        <f>IF($D51="", "", SUM($D$11:$D51))</f>
        <v/>
      </c>
      <c r="K51" s="33" t="str">
        <f t="shared" si="2"/>
        <v/>
      </c>
      <c r="L51" s="9"/>
      <c r="R51" s="29" t="str">
        <f t="shared" si="1"/>
        <v/>
      </c>
    </row>
    <row r="52" spans="1:18" x14ac:dyDescent="0.25">
      <c r="A52" s="9"/>
      <c r="B52" s="196"/>
      <c r="C52" s="197"/>
      <c r="D52" s="198"/>
      <c r="E52" s="199"/>
      <c r="F52" s="9"/>
      <c r="G52" s="24" t="str">
        <f>IF($C52="", "", SUMIF($C$11:$C52, $C52, $D$11:$D52))</f>
        <v/>
      </c>
      <c r="H52" s="33" t="str">
        <f t="shared" si="0"/>
        <v/>
      </c>
      <c r="I52" s="9"/>
      <c r="J52" s="24" t="str">
        <f>IF($D52="", "", SUM($D$11:$D52))</f>
        <v/>
      </c>
      <c r="K52" s="33" t="str">
        <f t="shared" si="2"/>
        <v/>
      </c>
      <c r="L52" s="9"/>
      <c r="R52" s="29" t="str">
        <f t="shared" si="1"/>
        <v/>
      </c>
    </row>
    <row r="53" spans="1:18" x14ac:dyDescent="0.25">
      <c r="A53" s="9"/>
      <c r="B53" s="196"/>
      <c r="C53" s="197"/>
      <c r="D53" s="198"/>
      <c r="E53" s="199"/>
      <c r="F53" s="9"/>
      <c r="G53" s="24" t="str">
        <f>IF($C53="", "", SUMIF($C$11:$C53, $C53, $D$11:$D53))</f>
        <v/>
      </c>
      <c r="H53" s="33" t="str">
        <f t="shared" si="0"/>
        <v/>
      </c>
      <c r="I53" s="9"/>
      <c r="J53" s="24" t="str">
        <f>IF($D53="", "", SUM($D$11:$D53))</f>
        <v/>
      </c>
      <c r="K53" s="33" t="str">
        <f t="shared" si="2"/>
        <v/>
      </c>
      <c r="L53" s="9"/>
      <c r="R53" s="29" t="str">
        <f t="shared" si="1"/>
        <v/>
      </c>
    </row>
    <row r="54" spans="1:18" x14ac:dyDescent="0.25">
      <c r="A54" s="9"/>
      <c r="B54" s="196"/>
      <c r="C54" s="197"/>
      <c r="D54" s="198"/>
      <c r="E54" s="199"/>
      <c r="F54" s="9"/>
      <c r="G54" s="24" t="str">
        <f>IF($C54="", "", SUMIF($C$11:$C54, $C54, $D$11:$D54))</f>
        <v/>
      </c>
      <c r="H54" s="33" t="str">
        <f t="shared" si="0"/>
        <v/>
      </c>
      <c r="I54" s="9"/>
      <c r="J54" s="24" t="str">
        <f>IF($D54="", "", SUM($D$11:$D54))</f>
        <v/>
      </c>
      <c r="K54" s="33" t="str">
        <f t="shared" si="2"/>
        <v/>
      </c>
      <c r="L54" s="9"/>
      <c r="R54" s="29" t="str">
        <f t="shared" si="1"/>
        <v/>
      </c>
    </row>
    <row r="55" spans="1:18" x14ac:dyDescent="0.25">
      <c r="A55" s="9"/>
      <c r="B55" s="196"/>
      <c r="C55" s="197"/>
      <c r="D55" s="198"/>
      <c r="E55" s="199"/>
      <c r="F55" s="9"/>
      <c r="G55" s="24" t="str">
        <f>IF($C55="", "", SUMIF($C$11:$C55, $C55, $D$11:$D55))</f>
        <v/>
      </c>
      <c r="H55" s="33" t="str">
        <f t="shared" si="0"/>
        <v/>
      </c>
      <c r="I55" s="9"/>
      <c r="J55" s="24" t="str">
        <f>IF($D55="", "", SUM($D$11:$D55))</f>
        <v/>
      </c>
      <c r="K55" s="33" t="str">
        <f t="shared" si="2"/>
        <v/>
      </c>
      <c r="L55" s="9"/>
      <c r="R55" s="29" t="str">
        <f t="shared" si="1"/>
        <v/>
      </c>
    </row>
    <row r="56" spans="1:18" x14ac:dyDescent="0.25">
      <c r="A56" s="9"/>
      <c r="B56" s="196"/>
      <c r="C56" s="197"/>
      <c r="D56" s="198"/>
      <c r="E56" s="199"/>
      <c r="F56" s="9"/>
      <c r="G56" s="24" t="str">
        <f>IF($C56="", "", SUMIF($C$11:$C56, $C56, $D$11:$D56))</f>
        <v/>
      </c>
      <c r="H56" s="33" t="str">
        <f t="shared" si="0"/>
        <v/>
      </c>
      <c r="I56" s="9"/>
      <c r="J56" s="24" t="str">
        <f>IF($D56="", "", SUM($D$11:$D56))</f>
        <v/>
      </c>
      <c r="K56" s="33" t="str">
        <f t="shared" si="2"/>
        <v/>
      </c>
      <c r="L56" s="9"/>
      <c r="R56" s="29" t="str">
        <f t="shared" si="1"/>
        <v/>
      </c>
    </row>
    <row r="57" spans="1:18" x14ac:dyDescent="0.25">
      <c r="A57" s="9"/>
      <c r="B57" s="196"/>
      <c r="C57" s="197"/>
      <c r="D57" s="198"/>
      <c r="E57" s="199"/>
      <c r="F57" s="9"/>
      <c r="G57" s="24" t="str">
        <f>IF($C57="", "", SUMIF($C$11:$C57, $C57, $D$11:$D57))</f>
        <v/>
      </c>
      <c r="H57" s="33" t="str">
        <f t="shared" si="0"/>
        <v/>
      </c>
      <c r="I57" s="9"/>
      <c r="J57" s="24" t="str">
        <f>IF($D57="", "", SUM($D$11:$D57))</f>
        <v/>
      </c>
      <c r="K57" s="33" t="str">
        <f t="shared" si="2"/>
        <v/>
      </c>
      <c r="L57" s="9"/>
      <c r="R57" s="29" t="str">
        <f t="shared" si="1"/>
        <v/>
      </c>
    </row>
    <row r="58" spans="1:18" x14ac:dyDescent="0.25">
      <c r="A58" s="9"/>
      <c r="B58" s="196"/>
      <c r="C58" s="197"/>
      <c r="D58" s="198"/>
      <c r="E58" s="199"/>
      <c r="F58" s="9"/>
      <c r="G58" s="24" t="str">
        <f>IF($C58="", "", SUMIF($C$11:$C58, $C58, $D$11:$D58))</f>
        <v/>
      </c>
      <c r="H58" s="33" t="str">
        <f t="shared" si="0"/>
        <v/>
      </c>
      <c r="I58" s="9"/>
      <c r="J58" s="24" t="str">
        <f>IF($D58="", "", SUM($D$11:$D58))</f>
        <v/>
      </c>
      <c r="K58" s="33" t="str">
        <f t="shared" si="2"/>
        <v/>
      </c>
      <c r="L58" s="9"/>
      <c r="R58" s="29" t="str">
        <f t="shared" si="1"/>
        <v/>
      </c>
    </row>
    <row r="59" spans="1:18" x14ac:dyDescent="0.25">
      <c r="A59" s="9"/>
      <c r="B59" s="196"/>
      <c r="C59" s="197"/>
      <c r="D59" s="198"/>
      <c r="E59" s="199"/>
      <c r="F59" s="9"/>
      <c r="G59" s="24" t="str">
        <f>IF($C59="", "", SUMIF($C$11:$C59, $C59, $D$11:$D59))</f>
        <v/>
      </c>
      <c r="H59" s="33" t="str">
        <f t="shared" si="0"/>
        <v/>
      </c>
      <c r="I59" s="9"/>
      <c r="J59" s="24" t="str">
        <f>IF($D59="", "", SUM($D$11:$D59))</f>
        <v/>
      </c>
      <c r="K59" s="33" t="str">
        <f t="shared" si="2"/>
        <v/>
      </c>
      <c r="L59" s="9"/>
      <c r="R59" s="29" t="str">
        <f t="shared" si="1"/>
        <v/>
      </c>
    </row>
    <row r="60" spans="1:18" x14ac:dyDescent="0.25">
      <c r="A60" s="9"/>
      <c r="B60" s="196"/>
      <c r="C60" s="197"/>
      <c r="D60" s="198"/>
      <c r="E60" s="199"/>
      <c r="F60" s="9"/>
      <c r="G60" s="24" t="str">
        <f>IF($C60="", "", SUMIF($C$11:$C60, $C60, $D$11:$D60))</f>
        <v/>
      </c>
      <c r="H60" s="33" t="str">
        <f t="shared" si="0"/>
        <v/>
      </c>
      <c r="I60" s="9"/>
      <c r="J60" s="24" t="str">
        <f>IF($D60="", "", SUM($D$11:$D60))</f>
        <v/>
      </c>
      <c r="K60" s="33" t="str">
        <f t="shared" si="2"/>
        <v/>
      </c>
      <c r="L60" s="9"/>
      <c r="R60" s="29" t="str">
        <f t="shared" si="1"/>
        <v/>
      </c>
    </row>
    <row r="61" spans="1:18" x14ac:dyDescent="0.25">
      <c r="A61" s="9"/>
      <c r="B61" s="196"/>
      <c r="C61" s="197"/>
      <c r="D61" s="198"/>
      <c r="E61" s="199"/>
      <c r="F61" s="9"/>
      <c r="G61" s="24" t="str">
        <f>IF($C61="", "", SUMIF($C$11:$C61, $C61, $D$11:$D61))</f>
        <v/>
      </c>
      <c r="H61" s="33" t="str">
        <f t="shared" si="0"/>
        <v/>
      </c>
      <c r="I61" s="9"/>
      <c r="J61" s="24" t="str">
        <f>IF($D61="", "", SUM($D$11:$D61))</f>
        <v/>
      </c>
      <c r="K61" s="33" t="str">
        <f t="shared" si="2"/>
        <v/>
      </c>
      <c r="L61" s="9"/>
      <c r="R61" s="29" t="str">
        <f t="shared" si="1"/>
        <v/>
      </c>
    </row>
    <row r="62" spans="1:18" x14ac:dyDescent="0.25">
      <c r="A62" s="9"/>
      <c r="B62" s="196"/>
      <c r="C62" s="197"/>
      <c r="D62" s="198"/>
      <c r="E62" s="199"/>
      <c r="F62" s="9"/>
      <c r="G62" s="24" t="str">
        <f>IF($C62="", "", SUMIF($C$11:$C62, $C62, $D$11:$D62))</f>
        <v/>
      </c>
      <c r="H62" s="33" t="str">
        <f t="shared" si="0"/>
        <v/>
      </c>
      <c r="I62" s="9"/>
      <c r="J62" s="24" t="str">
        <f>IF($D62="", "", SUM($D$11:$D62))</f>
        <v/>
      </c>
      <c r="K62" s="33" t="str">
        <f t="shared" si="2"/>
        <v/>
      </c>
      <c r="L62" s="9"/>
      <c r="R62" s="29" t="str">
        <f t="shared" si="1"/>
        <v/>
      </c>
    </row>
    <row r="63" spans="1:18" x14ac:dyDescent="0.25">
      <c r="A63" s="9"/>
      <c r="B63" s="196"/>
      <c r="C63" s="197"/>
      <c r="D63" s="198"/>
      <c r="E63" s="199"/>
      <c r="F63" s="9"/>
      <c r="G63" s="24" t="str">
        <f>IF($C63="", "", SUMIF($C$11:$C63, $C63, $D$11:$D63))</f>
        <v/>
      </c>
      <c r="H63" s="33" t="str">
        <f t="shared" si="0"/>
        <v/>
      </c>
      <c r="I63" s="9"/>
      <c r="J63" s="24" t="str">
        <f>IF($D63="", "", SUM($D$11:$D63))</f>
        <v/>
      </c>
      <c r="K63" s="33" t="str">
        <f t="shared" si="2"/>
        <v/>
      </c>
      <c r="L63" s="9"/>
      <c r="R63" s="29" t="str">
        <f t="shared" si="1"/>
        <v/>
      </c>
    </row>
    <row r="64" spans="1:18" x14ac:dyDescent="0.25">
      <c r="A64" s="9"/>
      <c r="B64" s="196"/>
      <c r="C64" s="197"/>
      <c r="D64" s="198"/>
      <c r="E64" s="199"/>
      <c r="F64" s="9"/>
      <c r="G64" s="24" t="str">
        <f>IF($C64="", "", SUMIF($C$11:$C64, $C64, $D$11:$D64))</f>
        <v/>
      </c>
      <c r="H64" s="33" t="str">
        <f t="shared" si="0"/>
        <v/>
      </c>
      <c r="I64" s="9"/>
      <c r="J64" s="24" t="str">
        <f>IF($D64="", "", SUM($D$11:$D64))</f>
        <v/>
      </c>
      <c r="K64" s="33" t="str">
        <f t="shared" si="2"/>
        <v/>
      </c>
      <c r="L64" s="9"/>
      <c r="R64" s="29" t="str">
        <f t="shared" si="1"/>
        <v/>
      </c>
    </row>
    <row r="65" spans="1:18" x14ac:dyDescent="0.25">
      <c r="A65" s="9"/>
      <c r="B65" s="196"/>
      <c r="C65" s="197"/>
      <c r="D65" s="198"/>
      <c r="E65" s="199"/>
      <c r="F65" s="9"/>
      <c r="G65" s="24" t="str">
        <f>IF($C65="", "", SUMIF($C$11:$C65, $C65, $D$11:$D65))</f>
        <v/>
      </c>
      <c r="H65" s="33" t="str">
        <f t="shared" si="0"/>
        <v/>
      </c>
      <c r="I65" s="9"/>
      <c r="J65" s="24" t="str">
        <f>IF($D65="", "", SUM($D$11:$D65))</f>
        <v/>
      </c>
      <c r="K65" s="33" t="str">
        <f t="shared" si="2"/>
        <v/>
      </c>
      <c r="L65" s="9"/>
      <c r="R65" s="29" t="str">
        <f t="shared" si="1"/>
        <v/>
      </c>
    </row>
    <row r="66" spans="1:18" x14ac:dyDescent="0.25">
      <c r="A66" s="9"/>
      <c r="B66" s="196"/>
      <c r="C66" s="197"/>
      <c r="D66" s="198"/>
      <c r="E66" s="199"/>
      <c r="F66" s="9"/>
      <c r="G66" s="24" t="str">
        <f>IF($C66="", "", SUMIF($C$11:$C66, $C66, $D$11:$D66))</f>
        <v/>
      </c>
      <c r="H66" s="33" t="str">
        <f t="shared" si="0"/>
        <v/>
      </c>
      <c r="I66" s="9"/>
      <c r="J66" s="24" t="str">
        <f>IF($D66="", "", SUM($D$11:$D66))</f>
        <v/>
      </c>
      <c r="K66" s="33" t="str">
        <f t="shared" si="2"/>
        <v/>
      </c>
      <c r="L66" s="9"/>
      <c r="R66" s="29" t="str">
        <f t="shared" si="1"/>
        <v/>
      </c>
    </row>
    <row r="67" spans="1:18" x14ac:dyDescent="0.25">
      <c r="A67" s="9"/>
      <c r="B67" s="196"/>
      <c r="C67" s="197"/>
      <c r="D67" s="198"/>
      <c r="E67" s="199"/>
      <c r="F67" s="9"/>
      <c r="G67" s="24" t="str">
        <f>IF($C67="", "", SUMIF($C$11:$C67, $C67, $D$11:$D67))</f>
        <v/>
      </c>
      <c r="H67" s="33" t="str">
        <f t="shared" si="0"/>
        <v/>
      </c>
      <c r="I67" s="9"/>
      <c r="J67" s="24" t="str">
        <f>IF($D67="", "", SUM($D$11:$D67))</f>
        <v/>
      </c>
      <c r="K67" s="33" t="str">
        <f t="shared" si="2"/>
        <v/>
      </c>
      <c r="L67" s="9"/>
      <c r="R67" s="29" t="str">
        <f t="shared" si="1"/>
        <v/>
      </c>
    </row>
    <row r="68" spans="1:18" x14ac:dyDescent="0.25">
      <c r="A68" s="9"/>
      <c r="B68" s="196"/>
      <c r="C68" s="197"/>
      <c r="D68" s="198"/>
      <c r="E68" s="199"/>
      <c r="F68" s="9"/>
      <c r="G68" s="24" t="str">
        <f>IF($C68="", "", SUMIF($C$11:$C68, $C68, $D$11:$D68))</f>
        <v/>
      </c>
      <c r="H68" s="33" t="str">
        <f t="shared" si="0"/>
        <v/>
      </c>
      <c r="I68" s="9"/>
      <c r="J68" s="24" t="str">
        <f>IF($D68="", "", SUM($D$11:$D68))</f>
        <v/>
      </c>
      <c r="K68" s="33" t="str">
        <f t="shared" si="2"/>
        <v/>
      </c>
      <c r="L68" s="9"/>
      <c r="R68" s="29" t="str">
        <f t="shared" si="1"/>
        <v/>
      </c>
    </row>
    <row r="69" spans="1:18" x14ac:dyDescent="0.25">
      <c r="A69" s="9"/>
      <c r="B69" s="196"/>
      <c r="C69" s="197"/>
      <c r="D69" s="198"/>
      <c r="E69" s="199"/>
      <c r="F69" s="9"/>
      <c r="G69" s="24" t="str">
        <f>IF($C69="", "", SUMIF($C$11:$C69, $C69, $D$11:$D69))</f>
        <v/>
      </c>
      <c r="H69" s="33" t="str">
        <f t="shared" si="0"/>
        <v/>
      </c>
      <c r="I69" s="9"/>
      <c r="J69" s="24" t="str">
        <f>IF($D69="", "", SUM($D$11:$D69))</f>
        <v/>
      </c>
      <c r="K69" s="33" t="str">
        <f t="shared" si="2"/>
        <v/>
      </c>
      <c r="L69" s="9"/>
      <c r="R69" s="29" t="str">
        <f t="shared" si="1"/>
        <v/>
      </c>
    </row>
    <row r="70" spans="1:18" x14ac:dyDescent="0.25">
      <c r="A70" s="9"/>
      <c r="B70" s="196"/>
      <c r="C70" s="197"/>
      <c r="D70" s="198"/>
      <c r="E70" s="199"/>
      <c r="F70" s="9"/>
      <c r="G70" s="24" t="str">
        <f>IF($C70="", "", SUMIF($C$11:$C70, $C70, $D$11:$D70))</f>
        <v/>
      </c>
      <c r="H70" s="33" t="str">
        <f t="shared" si="0"/>
        <v/>
      </c>
      <c r="I70" s="9"/>
      <c r="J70" s="24" t="str">
        <f>IF($D70="", "", SUM($D$11:$D70))</f>
        <v/>
      </c>
      <c r="K70" s="33" t="str">
        <f t="shared" si="2"/>
        <v/>
      </c>
      <c r="L70" s="9"/>
      <c r="R70" s="29" t="str">
        <f t="shared" si="1"/>
        <v/>
      </c>
    </row>
    <row r="71" spans="1:18" x14ac:dyDescent="0.25">
      <c r="A71" s="9"/>
      <c r="B71" s="196"/>
      <c r="C71" s="197"/>
      <c r="D71" s="198"/>
      <c r="E71" s="199"/>
      <c r="F71" s="9"/>
      <c r="G71" s="24" t="str">
        <f>IF($C71="", "", SUMIF($C$11:$C71, $C71, $D$11:$D71))</f>
        <v/>
      </c>
      <c r="H71" s="33" t="str">
        <f t="shared" si="0"/>
        <v/>
      </c>
      <c r="I71" s="9"/>
      <c r="J71" s="24" t="str">
        <f>IF($D71="", "", SUM($D$11:$D71))</f>
        <v/>
      </c>
      <c r="K71" s="33" t="str">
        <f t="shared" si="2"/>
        <v/>
      </c>
      <c r="L71" s="9"/>
      <c r="R71" s="29" t="str">
        <f t="shared" si="1"/>
        <v/>
      </c>
    </row>
    <row r="72" spans="1:18" x14ac:dyDescent="0.25">
      <c r="A72" s="9"/>
      <c r="B72" s="196"/>
      <c r="C72" s="197"/>
      <c r="D72" s="198"/>
      <c r="E72" s="199"/>
      <c r="F72" s="9"/>
      <c r="G72" s="24" t="str">
        <f>IF($C72="", "", SUMIF($C$11:$C72, $C72, $D$11:$D72))</f>
        <v/>
      </c>
      <c r="H72" s="33" t="str">
        <f t="shared" si="0"/>
        <v/>
      </c>
      <c r="I72" s="9"/>
      <c r="J72" s="24" t="str">
        <f>IF($D72="", "", SUM($D$11:$D72))</f>
        <v/>
      </c>
      <c r="K72" s="33" t="str">
        <f t="shared" si="2"/>
        <v/>
      </c>
      <c r="L72" s="9"/>
      <c r="R72" s="29" t="str">
        <f t="shared" si="1"/>
        <v/>
      </c>
    </row>
    <row r="73" spans="1:18" x14ac:dyDescent="0.25">
      <c r="A73" s="9"/>
      <c r="B73" s="196"/>
      <c r="C73" s="197"/>
      <c r="D73" s="198"/>
      <c r="E73" s="199"/>
      <c r="F73" s="9"/>
      <c r="G73" s="24" t="str">
        <f>IF($C73="", "", SUMIF($C$11:$C73, $C73, $D$11:$D73))</f>
        <v/>
      </c>
      <c r="H73" s="33" t="str">
        <f t="shared" si="0"/>
        <v/>
      </c>
      <c r="I73" s="9"/>
      <c r="J73" s="24" t="str">
        <f>IF($D73="", "", SUM($D$11:$D73))</f>
        <v/>
      </c>
      <c r="K73" s="33" t="str">
        <f t="shared" si="2"/>
        <v/>
      </c>
      <c r="L73" s="9"/>
      <c r="R73" s="29" t="str">
        <f t="shared" si="1"/>
        <v/>
      </c>
    </row>
    <row r="74" spans="1:18" x14ac:dyDescent="0.25">
      <c r="A74" s="9"/>
      <c r="B74" s="196"/>
      <c r="C74" s="197"/>
      <c r="D74" s="198"/>
      <c r="E74" s="199"/>
      <c r="F74" s="9"/>
      <c r="G74" s="24" t="str">
        <f>IF($C74="", "", SUMIF($C$11:$C74, $C74, $D$11:$D74))</f>
        <v/>
      </c>
      <c r="H74" s="33" t="str">
        <f t="shared" si="0"/>
        <v/>
      </c>
      <c r="I74" s="9"/>
      <c r="J74" s="24" t="str">
        <f>IF($D74="", "", SUM($D$11:$D74))</f>
        <v/>
      </c>
      <c r="K74" s="33" t="str">
        <f t="shared" si="2"/>
        <v/>
      </c>
      <c r="L74" s="9"/>
      <c r="R74" s="29" t="str">
        <f t="shared" si="1"/>
        <v/>
      </c>
    </row>
    <row r="75" spans="1:18" x14ac:dyDescent="0.25">
      <c r="A75" s="9"/>
      <c r="B75" s="196"/>
      <c r="C75" s="197"/>
      <c r="D75" s="198"/>
      <c r="E75" s="199"/>
      <c r="F75" s="9"/>
      <c r="G75" s="24" t="str">
        <f>IF($C75="", "", SUMIF($C$11:$C75, $C75, $D$11:$D75))</f>
        <v/>
      </c>
      <c r="H75" s="33" t="str">
        <f t="shared" ref="H75:H138" si="3">IF($G75="", "", IFERROR(INDEX($P$11:$P$40, MATCH($C75, $O$11:$O$40, 0))-$G75, ""))</f>
        <v/>
      </c>
      <c r="I75" s="9"/>
      <c r="J75" s="24" t="str">
        <f>IF($D75="", "", SUM($D$11:$D75))</f>
        <v/>
      </c>
      <c r="K75" s="33" t="str">
        <f t="shared" si="2"/>
        <v/>
      </c>
      <c r="L75" s="9"/>
      <c r="R75" s="29" t="str">
        <f t="shared" ref="R75:R138" si="4">IF($C75="", "", IF(COUNTIF($O$11:$O$40, $C75)=0, "X", ""))</f>
        <v/>
      </c>
    </row>
    <row r="76" spans="1:18" x14ac:dyDescent="0.25">
      <c r="A76" s="9"/>
      <c r="B76" s="196"/>
      <c r="C76" s="197"/>
      <c r="D76" s="198"/>
      <c r="E76" s="199"/>
      <c r="F76" s="9"/>
      <c r="G76" s="24" t="str">
        <f>IF($C76="", "", SUMIF($C$11:$C76, $C76, $D$11:$D76))</f>
        <v/>
      </c>
      <c r="H76" s="33" t="str">
        <f t="shared" si="3"/>
        <v/>
      </c>
      <c r="I76" s="9"/>
      <c r="J76" s="24" t="str">
        <f>IF($D76="", "", SUM($D$11:$D76))</f>
        <v/>
      </c>
      <c r="K76" s="33" t="str">
        <f t="shared" ref="K76:K139" si="5">IF($J76="", "", IFERROR($P$7-$J76, ""))</f>
        <v/>
      </c>
      <c r="L76" s="9"/>
      <c r="R76" s="29" t="str">
        <f t="shared" si="4"/>
        <v/>
      </c>
    </row>
    <row r="77" spans="1:18" x14ac:dyDescent="0.25">
      <c r="A77" s="9"/>
      <c r="B77" s="196"/>
      <c r="C77" s="197"/>
      <c r="D77" s="198"/>
      <c r="E77" s="199"/>
      <c r="F77" s="9"/>
      <c r="G77" s="24" t="str">
        <f>IF($C77="", "", SUMIF($C$11:$C77, $C77, $D$11:$D77))</f>
        <v/>
      </c>
      <c r="H77" s="33" t="str">
        <f t="shared" si="3"/>
        <v/>
      </c>
      <c r="I77" s="9"/>
      <c r="J77" s="24" t="str">
        <f>IF($D77="", "", SUM($D$11:$D77))</f>
        <v/>
      </c>
      <c r="K77" s="33" t="str">
        <f t="shared" si="5"/>
        <v/>
      </c>
      <c r="L77" s="9"/>
      <c r="R77" s="29" t="str">
        <f t="shared" si="4"/>
        <v/>
      </c>
    </row>
    <row r="78" spans="1:18" x14ac:dyDescent="0.25">
      <c r="A78" s="9"/>
      <c r="B78" s="196"/>
      <c r="C78" s="197"/>
      <c r="D78" s="198"/>
      <c r="E78" s="199"/>
      <c r="F78" s="9"/>
      <c r="G78" s="24" t="str">
        <f>IF($C78="", "", SUMIF($C$11:$C78, $C78, $D$11:$D78))</f>
        <v/>
      </c>
      <c r="H78" s="33" t="str">
        <f t="shared" si="3"/>
        <v/>
      </c>
      <c r="I78" s="9"/>
      <c r="J78" s="24" t="str">
        <f>IF($D78="", "", SUM($D$11:$D78))</f>
        <v/>
      </c>
      <c r="K78" s="33" t="str">
        <f t="shared" si="5"/>
        <v/>
      </c>
      <c r="L78" s="9"/>
      <c r="R78" s="29" t="str">
        <f t="shared" si="4"/>
        <v/>
      </c>
    </row>
    <row r="79" spans="1:18" x14ac:dyDescent="0.25">
      <c r="A79" s="9"/>
      <c r="B79" s="196"/>
      <c r="C79" s="197"/>
      <c r="D79" s="198"/>
      <c r="E79" s="199"/>
      <c r="F79" s="9"/>
      <c r="G79" s="24" t="str">
        <f>IF($C79="", "", SUMIF($C$11:$C79, $C79, $D$11:$D79))</f>
        <v/>
      </c>
      <c r="H79" s="33" t="str">
        <f t="shared" si="3"/>
        <v/>
      </c>
      <c r="I79" s="9"/>
      <c r="J79" s="24" t="str">
        <f>IF($D79="", "", SUM($D$11:$D79))</f>
        <v/>
      </c>
      <c r="K79" s="33" t="str">
        <f t="shared" si="5"/>
        <v/>
      </c>
      <c r="L79" s="9"/>
      <c r="R79" s="29" t="str">
        <f t="shared" si="4"/>
        <v/>
      </c>
    </row>
    <row r="80" spans="1:18" x14ac:dyDescent="0.25">
      <c r="A80" s="9"/>
      <c r="B80" s="196"/>
      <c r="C80" s="197"/>
      <c r="D80" s="198"/>
      <c r="E80" s="199"/>
      <c r="F80" s="9"/>
      <c r="G80" s="24" t="str">
        <f>IF($C80="", "", SUMIF($C$11:$C80, $C80, $D$11:$D80))</f>
        <v/>
      </c>
      <c r="H80" s="33" t="str">
        <f t="shared" si="3"/>
        <v/>
      </c>
      <c r="I80" s="9"/>
      <c r="J80" s="24" t="str">
        <f>IF($D80="", "", SUM($D$11:$D80))</f>
        <v/>
      </c>
      <c r="K80" s="33" t="str">
        <f t="shared" si="5"/>
        <v/>
      </c>
      <c r="L80" s="9"/>
      <c r="R80" s="29" t="str">
        <f t="shared" si="4"/>
        <v/>
      </c>
    </row>
    <row r="81" spans="1:18" x14ac:dyDescent="0.25">
      <c r="A81" s="9"/>
      <c r="B81" s="196"/>
      <c r="C81" s="197"/>
      <c r="D81" s="198"/>
      <c r="E81" s="199"/>
      <c r="F81" s="9"/>
      <c r="G81" s="24" t="str">
        <f>IF($C81="", "", SUMIF($C$11:$C81, $C81, $D$11:$D81))</f>
        <v/>
      </c>
      <c r="H81" s="33" t="str">
        <f t="shared" si="3"/>
        <v/>
      </c>
      <c r="I81" s="9"/>
      <c r="J81" s="24" t="str">
        <f>IF($D81="", "", SUM($D$11:$D81))</f>
        <v/>
      </c>
      <c r="K81" s="33" t="str">
        <f t="shared" si="5"/>
        <v/>
      </c>
      <c r="L81" s="9"/>
      <c r="R81" s="29" t="str">
        <f t="shared" si="4"/>
        <v/>
      </c>
    </row>
    <row r="82" spans="1:18" x14ac:dyDescent="0.25">
      <c r="A82" s="9"/>
      <c r="B82" s="196"/>
      <c r="C82" s="197"/>
      <c r="D82" s="198"/>
      <c r="E82" s="199"/>
      <c r="F82" s="9"/>
      <c r="G82" s="24" t="str">
        <f>IF($C82="", "", SUMIF($C$11:$C82, $C82, $D$11:$D82))</f>
        <v/>
      </c>
      <c r="H82" s="33" t="str">
        <f t="shared" si="3"/>
        <v/>
      </c>
      <c r="I82" s="9"/>
      <c r="J82" s="24" t="str">
        <f>IF($D82="", "", SUM($D$11:$D82))</f>
        <v/>
      </c>
      <c r="K82" s="33" t="str">
        <f t="shared" si="5"/>
        <v/>
      </c>
      <c r="L82" s="9"/>
      <c r="R82" s="29" t="str">
        <f t="shared" si="4"/>
        <v/>
      </c>
    </row>
    <row r="83" spans="1:18" x14ac:dyDescent="0.25">
      <c r="A83" s="9"/>
      <c r="B83" s="196"/>
      <c r="C83" s="197"/>
      <c r="D83" s="198"/>
      <c r="E83" s="199"/>
      <c r="F83" s="9"/>
      <c r="G83" s="24" t="str">
        <f>IF($C83="", "", SUMIF($C$11:$C83, $C83, $D$11:$D83))</f>
        <v/>
      </c>
      <c r="H83" s="33" t="str">
        <f t="shared" si="3"/>
        <v/>
      </c>
      <c r="I83" s="9"/>
      <c r="J83" s="24" t="str">
        <f>IF($D83="", "", SUM($D$11:$D83))</f>
        <v/>
      </c>
      <c r="K83" s="33" t="str">
        <f t="shared" si="5"/>
        <v/>
      </c>
      <c r="L83" s="9"/>
      <c r="R83" s="29" t="str">
        <f t="shared" si="4"/>
        <v/>
      </c>
    </row>
    <row r="84" spans="1:18" x14ac:dyDescent="0.25">
      <c r="A84" s="9"/>
      <c r="B84" s="196"/>
      <c r="C84" s="197"/>
      <c r="D84" s="198"/>
      <c r="E84" s="199"/>
      <c r="F84" s="9"/>
      <c r="G84" s="24" t="str">
        <f>IF($C84="", "", SUMIF($C$11:$C84, $C84, $D$11:$D84))</f>
        <v/>
      </c>
      <c r="H84" s="33" t="str">
        <f t="shared" si="3"/>
        <v/>
      </c>
      <c r="I84" s="9"/>
      <c r="J84" s="24" t="str">
        <f>IF($D84="", "", SUM($D$11:$D84))</f>
        <v/>
      </c>
      <c r="K84" s="33" t="str">
        <f t="shared" si="5"/>
        <v/>
      </c>
      <c r="L84" s="9"/>
      <c r="R84" s="29" t="str">
        <f t="shared" si="4"/>
        <v/>
      </c>
    </row>
    <row r="85" spans="1:18" x14ac:dyDescent="0.25">
      <c r="A85" s="9"/>
      <c r="B85" s="196"/>
      <c r="C85" s="197"/>
      <c r="D85" s="198"/>
      <c r="E85" s="199"/>
      <c r="F85" s="9"/>
      <c r="G85" s="24" t="str">
        <f>IF($C85="", "", SUMIF($C$11:$C85, $C85, $D$11:$D85))</f>
        <v/>
      </c>
      <c r="H85" s="33" t="str">
        <f t="shared" si="3"/>
        <v/>
      </c>
      <c r="I85" s="9"/>
      <c r="J85" s="24" t="str">
        <f>IF($D85="", "", SUM($D$11:$D85))</f>
        <v/>
      </c>
      <c r="K85" s="33" t="str">
        <f t="shared" si="5"/>
        <v/>
      </c>
      <c r="L85" s="9"/>
      <c r="R85" s="29" t="str">
        <f t="shared" si="4"/>
        <v/>
      </c>
    </row>
    <row r="86" spans="1:18" x14ac:dyDescent="0.25">
      <c r="A86" s="9"/>
      <c r="B86" s="196"/>
      <c r="C86" s="197"/>
      <c r="D86" s="198"/>
      <c r="E86" s="199"/>
      <c r="F86" s="9"/>
      <c r="G86" s="24" t="str">
        <f>IF($C86="", "", SUMIF($C$11:$C86, $C86, $D$11:$D86))</f>
        <v/>
      </c>
      <c r="H86" s="33" t="str">
        <f t="shared" si="3"/>
        <v/>
      </c>
      <c r="I86" s="9"/>
      <c r="J86" s="24" t="str">
        <f>IF($D86="", "", SUM($D$11:$D86))</f>
        <v/>
      </c>
      <c r="K86" s="33" t="str">
        <f t="shared" si="5"/>
        <v/>
      </c>
      <c r="L86" s="9"/>
      <c r="R86" s="29" t="str">
        <f t="shared" si="4"/>
        <v/>
      </c>
    </row>
    <row r="87" spans="1:18" x14ac:dyDescent="0.25">
      <c r="A87" s="9"/>
      <c r="B87" s="196"/>
      <c r="C87" s="197"/>
      <c r="D87" s="198"/>
      <c r="E87" s="199"/>
      <c r="F87" s="9"/>
      <c r="G87" s="24" t="str">
        <f>IF($C87="", "", SUMIF($C$11:$C87, $C87, $D$11:$D87))</f>
        <v/>
      </c>
      <c r="H87" s="33" t="str">
        <f t="shared" si="3"/>
        <v/>
      </c>
      <c r="I87" s="9"/>
      <c r="J87" s="24" t="str">
        <f>IF($D87="", "", SUM($D$11:$D87))</f>
        <v/>
      </c>
      <c r="K87" s="33" t="str">
        <f t="shared" si="5"/>
        <v/>
      </c>
      <c r="L87" s="9"/>
      <c r="R87" s="29" t="str">
        <f t="shared" si="4"/>
        <v/>
      </c>
    </row>
    <row r="88" spans="1:18" x14ac:dyDescent="0.25">
      <c r="A88" s="9"/>
      <c r="B88" s="196"/>
      <c r="C88" s="197"/>
      <c r="D88" s="198"/>
      <c r="E88" s="199"/>
      <c r="F88" s="9"/>
      <c r="G88" s="24" t="str">
        <f>IF($C88="", "", SUMIF($C$11:$C88, $C88, $D$11:$D88))</f>
        <v/>
      </c>
      <c r="H88" s="33" t="str">
        <f t="shared" si="3"/>
        <v/>
      </c>
      <c r="I88" s="9"/>
      <c r="J88" s="24" t="str">
        <f>IF($D88="", "", SUM($D$11:$D88))</f>
        <v/>
      </c>
      <c r="K88" s="33" t="str">
        <f t="shared" si="5"/>
        <v/>
      </c>
      <c r="L88" s="9"/>
      <c r="R88" s="29" t="str">
        <f t="shared" si="4"/>
        <v/>
      </c>
    </row>
    <row r="89" spans="1:18" x14ac:dyDescent="0.25">
      <c r="A89" s="9"/>
      <c r="B89" s="196"/>
      <c r="C89" s="197"/>
      <c r="D89" s="198"/>
      <c r="E89" s="199"/>
      <c r="F89" s="9"/>
      <c r="G89" s="24" t="str">
        <f>IF($C89="", "", SUMIF($C$11:$C89, $C89, $D$11:$D89))</f>
        <v/>
      </c>
      <c r="H89" s="33" t="str">
        <f t="shared" si="3"/>
        <v/>
      </c>
      <c r="I89" s="9"/>
      <c r="J89" s="24" t="str">
        <f>IF($D89="", "", SUM($D$11:$D89))</f>
        <v/>
      </c>
      <c r="K89" s="33" t="str">
        <f t="shared" si="5"/>
        <v/>
      </c>
      <c r="L89" s="9"/>
      <c r="R89" s="29" t="str">
        <f t="shared" si="4"/>
        <v/>
      </c>
    </row>
    <row r="90" spans="1:18" x14ac:dyDescent="0.25">
      <c r="A90" s="9"/>
      <c r="B90" s="196"/>
      <c r="C90" s="197"/>
      <c r="D90" s="198"/>
      <c r="E90" s="199"/>
      <c r="F90" s="9"/>
      <c r="G90" s="24" t="str">
        <f>IF($C90="", "", SUMIF($C$11:$C90, $C90, $D$11:$D90))</f>
        <v/>
      </c>
      <c r="H90" s="33" t="str">
        <f t="shared" si="3"/>
        <v/>
      </c>
      <c r="I90" s="9"/>
      <c r="J90" s="24" t="str">
        <f>IF($D90="", "", SUM($D$11:$D90))</f>
        <v/>
      </c>
      <c r="K90" s="33" t="str">
        <f t="shared" si="5"/>
        <v/>
      </c>
      <c r="L90" s="9"/>
      <c r="R90" s="29" t="str">
        <f t="shared" si="4"/>
        <v/>
      </c>
    </row>
    <row r="91" spans="1:18" x14ac:dyDescent="0.25">
      <c r="A91" s="9"/>
      <c r="B91" s="196"/>
      <c r="C91" s="197"/>
      <c r="D91" s="198"/>
      <c r="E91" s="199"/>
      <c r="F91" s="9"/>
      <c r="G91" s="24" t="str">
        <f>IF($C91="", "", SUMIF($C$11:$C91, $C91, $D$11:$D91))</f>
        <v/>
      </c>
      <c r="H91" s="33" t="str">
        <f t="shared" si="3"/>
        <v/>
      </c>
      <c r="I91" s="9"/>
      <c r="J91" s="24" t="str">
        <f>IF($D91="", "", SUM($D$11:$D91))</f>
        <v/>
      </c>
      <c r="K91" s="33" t="str">
        <f t="shared" si="5"/>
        <v/>
      </c>
      <c r="L91" s="9"/>
      <c r="R91" s="29" t="str">
        <f t="shared" si="4"/>
        <v/>
      </c>
    </row>
    <row r="92" spans="1:18" x14ac:dyDescent="0.25">
      <c r="A92" s="9"/>
      <c r="B92" s="196"/>
      <c r="C92" s="197"/>
      <c r="D92" s="198"/>
      <c r="E92" s="199"/>
      <c r="F92" s="9"/>
      <c r="G92" s="24" t="str">
        <f>IF($C92="", "", SUMIF($C$11:$C92, $C92, $D$11:$D92))</f>
        <v/>
      </c>
      <c r="H92" s="33" t="str">
        <f t="shared" si="3"/>
        <v/>
      </c>
      <c r="I92" s="9"/>
      <c r="J92" s="24" t="str">
        <f>IF($D92="", "", SUM($D$11:$D92))</f>
        <v/>
      </c>
      <c r="K92" s="33" t="str">
        <f t="shared" si="5"/>
        <v/>
      </c>
      <c r="L92" s="9"/>
      <c r="R92" s="29" t="str">
        <f t="shared" si="4"/>
        <v/>
      </c>
    </row>
    <row r="93" spans="1:18" x14ac:dyDescent="0.25">
      <c r="A93" s="9"/>
      <c r="B93" s="196"/>
      <c r="C93" s="197"/>
      <c r="D93" s="198"/>
      <c r="E93" s="199"/>
      <c r="F93" s="9"/>
      <c r="G93" s="24" t="str">
        <f>IF($C93="", "", SUMIF($C$11:$C93, $C93, $D$11:$D93))</f>
        <v/>
      </c>
      <c r="H93" s="33" t="str">
        <f t="shared" si="3"/>
        <v/>
      </c>
      <c r="I93" s="9"/>
      <c r="J93" s="24" t="str">
        <f>IF($D93="", "", SUM($D$11:$D93))</f>
        <v/>
      </c>
      <c r="K93" s="33" t="str">
        <f t="shared" si="5"/>
        <v/>
      </c>
      <c r="L93" s="9"/>
      <c r="R93" s="29" t="str">
        <f t="shared" si="4"/>
        <v/>
      </c>
    </row>
    <row r="94" spans="1:18" x14ac:dyDescent="0.25">
      <c r="A94" s="9"/>
      <c r="B94" s="196"/>
      <c r="C94" s="197"/>
      <c r="D94" s="198"/>
      <c r="E94" s="199"/>
      <c r="F94" s="9"/>
      <c r="G94" s="24" t="str">
        <f>IF($C94="", "", SUMIF($C$11:$C94, $C94, $D$11:$D94))</f>
        <v/>
      </c>
      <c r="H94" s="33" t="str">
        <f t="shared" si="3"/>
        <v/>
      </c>
      <c r="I94" s="9"/>
      <c r="J94" s="24" t="str">
        <f>IF($D94="", "", SUM($D$11:$D94))</f>
        <v/>
      </c>
      <c r="K94" s="33" t="str">
        <f t="shared" si="5"/>
        <v/>
      </c>
      <c r="L94" s="9"/>
      <c r="R94" s="29" t="str">
        <f t="shared" si="4"/>
        <v/>
      </c>
    </row>
    <row r="95" spans="1:18" x14ac:dyDescent="0.25">
      <c r="A95" s="9"/>
      <c r="B95" s="196"/>
      <c r="C95" s="197"/>
      <c r="D95" s="198"/>
      <c r="E95" s="199"/>
      <c r="F95" s="9"/>
      <c r="G95" s="24" t="str">
        <f>IF($C95="", "", SUMIF($C$11:$C95, $C95, $D$11:$D95))</f>
        <v/>
      </c>
      <c r="H95" s="33" t="str">
        <f t="shared" si="3"/>
        <v/>
      </c>
      <c r="I95" s="9"/>
      <c r="J95" s="24" t="str">
        <f>IF($D95="", "", SUM($D$11:$D95))</f>
        <v/>
      </c>
      <c r="K95" s="33" t="str">
        <f t="shared" si="5"/>
        <v/>
      </c>
      <c r="L95" s="9"/>
      <c r="R95" s="29" t="str">
        <f t="shared" si="4"/>
        <v/>
      </c>
    </row>
    <row r="96" spans="1:18" x14ac:dyDescent="0.25">
      <c r="A96" s="9"/>
      <c r="B96" s="196"/>
      <c r="C96" s="197"/>
      <c r="D96" s="198"/>
      <c r="E96" s="199"/>
      <c r="F96" s="9"/>
      <c r="G96" s="24" t="str">
        <f>IF($C96="", "", SUMIF($C$11:$C96, $C96, $D$11:$D96))</f>
        <v/>
      </c>
      <c r="H96" s="33" t="str">
        <f t="shared" si="3"/>
        <v/>
      </c>
      <c r="I96" s="9"/>
      <c r="J96" s="24" t="str">
        <f>IF($D96="", "", SUM($D$11:$D96))</f>
        <v/>
      </c>
      <c r="K96" s="33" t="str">
        <f t="shared" si="5"/>
        <v/>
      </c>
      <c r="L96" s="9"/>
      <c r="R96" s="29" t="str">
        <f t="shared" si="4"/>
        <v/>
      </c>
    </row>
    <row r="97" spans="1:18" x14ac:dyDescent="0.25">
      <c r="A97" s="9"/>
      <c r="B97" s="196"/>
      <c r="C97" s="197"/>
      <c r="D97" s="198"/>
      <c r="E97" s="199"/>
      <c r="F97" s="9"/>
      <c r="G97" s="24" t="str">
        <f>IF($C97="", "", SUMIF($C$11:$C97, $C97, $D$11:$D97))</f>
        <v/>
      </c>
      <c r="H97" s="33" t="str">
        <f t="shared" si="3"/>
        <v/>
      </c>
      <c r="I97" s="9"/>
      <c r="J97" s="24" t="str">
        <f>IF($D97="", "", SUM($D$11:$D97))</f>
        <v/>
      </c>
      <c r="K97" s="33" t="str">
        <f t="shared" si="5"/>
        <v/>
      </c>
      <c r="L97" s="9"/>
      <c r="R97" s="29" t="str">
        <f t="shared" si="4"/>
        <v/>
      </c>
    </row>
    <row r="98" spans="1:18" x14ac:dyDescent="0.25">
      <c r="A98" s="9"/>
      <c r="B98" s="196"/>
      <c r="C98" s="197"/>
      <c r="D98" s="198"/>
      <c r="E98" s="199"/>
      <c r="F98" s="9"/>
      <c r="G98" s="24" t="str">
        <f>IF($C98="", "", SUMIF($C$11:$C98, $C98, $D$11:$D98))</f>
        <v/>
      </c>
      <c r="H98" s="33" t="str">
        <f t="shared" si="3"/>
        <v/>
      </c>
      <c r="I98" s="9"/>
      <c r="J98" s="24" t="str">
        <f>IF($D98="", "", SUM($D$11:$D98))</f>
        <v/>
      </c>
      <c r="K98" s="33" t="str">
        <f t="shared" si="5"/>
        <v/>
      </c>
      <c r="L98" s="9"/>
      <c r="R98" s="29" t="str">
        <f t="shared" si="4"/>
        <v/>
      </c>
    </row>
    <row r="99" spans="1:18" x14ac:dyDescent="0.25">
      <c r="A99" s="9"/>
      <c r="B99" s="196"/>
      <c r="C99" s="197"/>
      <c r="D99" s="198"/>
      <c r="E99" s="199"/>
      <c r="F99" s="9"/>
      <c r="G99" s="24" t="str">
        <f>IF($C99="", "", SUMIF($C$11:$C99, $C99, $D$11:$D99))</f>
        <v/>
      </c>
      <c r="H99" s="33" t="str">
        <f t="shared" si="3"/>
        <v/>
      </c>
      <c r="I99" s="9"/>
      <c r="J99" s="24" t="str">
        <f>IF($D99="", "", SUM($D$11:$D99))</f>
        <v/>
      </c>
      <c r="K99" s="33" t="str">
        <f t="shared" si="5"/>
        <v/>
      </c>
      <c r="L99" s="9"/>
      <c r="R99" s="29" t="str">
        <f t="shared" si="4"/>
        <v/>
      </c>
    </row>
    <row r="100" spans="1:18" x14ac:dyDescent="0.25">
      <c r="A100" s="9"/>
      <c r="B100" s="196"/>
      <c r="C100" s="197"/>
      <c r="D100" s="198"/>
      <c r="E100" s="199"/>
      <c r="F100" s="9"/>
      <c r="G100" s="24" t="str">
        <f>IF($C100="", "", SUMIF($C$11:$C100, $C100, $D$11:$D100))</f>
        <v/>
      </c>
      <c r="H100" s="33" t="str">
        <f t="shared" si="3"/>
        <v/>
      </c>
      <c r="I100" s="9"/>
      <c r="J100" s="24" t="str">
        <f>IF($D100="", "", SUM($D$11:$D100))</f>
        <v/>
      </c>
      <c r="K100" s="33" t="str">
        <f t="shared" si="5"/>
        <v/>
      </c>
      <c r="L100" s="9"/>
      <c r="R100" s="29" t="str">
        <f t="shared" si="4"/>
        <v/>
      </c>
    </row>
    <row r="101" spans="1:18" x14ac:dyDescent="0.25">
      <c r="A101" s="9"/>
      <c r="B101" s="196"/>
      <c r="C101" s="197"/>
      <c r="D101" s="198"/>
      <c r="E101" s="199"/>
      <c r="F101" s="9"/>
      <c r="G101" s="24" t="str">
        <f>IF($C101="", "", SUMIF($C$11:$C101, $C101, $D$11:$D101))</f>
        <v/>
      </c>
      <c r="H101" s="33" t="str">
        <f t="shared" si="3"/>
        <v/>
      </c>
      <c r="I101" s="9"/>
      <c r="J101" s="24" t="str">
        <f>IF($D101="", "", SUM($D$11:$D101))</f>
        <v/>
      </c>
      <c r="K101" s="33" t="str">
        <f t="shared" si="5"/>
        <v/>
      </c>
      <c r="L101" s="9"/>
      <c r="R101" s="29" t="str">
        <f t="shared" si="4"/>
        <v/>
      </c>
    </row>
    <row r="102" spans="1:18" x14ac:dyDescent="0.25">
      <c r="A102" s="9"/>
      <c r="B102" s="196"/>
      <c r="C102" s="197"/>
      <c r="D102" s="198"/>
      <c r="E102" s="199"/>
      <c r="F102" s="9"/>
      <c r="G102" s="24" t="str">
        <f>IF($C102="", "", SUMIF($C$11:$C102, $C102, $D$11:$D102))</f>
        <v/>
      </c>
      <c r="H102" s="33" t="str">
        <f t="shared" si="3"/>
        <v/>
      </c>
      <c r="I102" s="9"/>
      <c r="J102" s="24" t="str">
        <f>IF($D102="", "", SUM($D$11:$D102))</f>
        <v/>
      </c>
      <c r="K102" s="33" t="str">
        <f t="shared" si="5"/>
        <v/>
      </c>
      <c r="L102" s="9"/>
      <c r="R102" s="29" t="str">
        <f t="shared" si="4"/>
        <v/>
      </c>
    </row>
    <row r="103" spans="1:18" x14ac:dyDescent="0.25">
      <c r="A103" s="9"/>
      <c r="B103" s="196"/>
      <c r="C103" s="197"/>
      <c r="D103" s="198"/>
      <c r="E103" s="199"/>
      <c r="F103" s="9"/>
      <c r="G103" s="24" t="str">
        <f>IF($C103="", "", SUMIF($C$11:$C103, $C103, $D$11:$D103))</f>
        <v/>
      </c>
      <c r="H103" s="33" t="str">
        <f t="shared" si="3"/>
        <v/>
      </c>
      <c r="I103" s="9"/>
      <c r="J103" s="24" t="str">
        <f>IF($D103="", "", SUM($D$11:$D103))</f>
        <v/>
      </c>
      <c r="K103" s="33" t="str">
        <f t="shared" si="5"/>
        <v/>
      </c>
      <c r="L103" s="9"/>
      <c r="R103" s="29" t="str">
        <f t="shared" si="4"/>
        <v/>
      </c>
    </row>
    <row r="104" spans="1:18" x14ac:dyDescent="0.25">
      <c r="A104" s="9"/>
      <c r="B104" s="196"/>
      <c r="C104" s="197"/>
      <c r="D104" s="198"/>
      <c r="E104" s="199"/>
      <c r="F104" s="9"/>
      <c r="G104" s="24" t="str">
        <f>IF($C104="", "", SUMIF($C$11:$C104, $C104, $D$11:$D104))</f>
        <v/>
      </c>
      <c r="H104" s="33" t="str">
        <f t="shared" si="3"/>
        <v/>
      </c>
      <c r="I104" s="9"/>
      <c r="J104" s="24" t="str">
        <f>IF($D104="", "", SUM($D$11:$D104))</f>
        <v/>
      </c>
      <c r="K104" s="33" t="str">
        <f t="shared" si="5"/>
        <v/>
      </c>
      <c r="L104" s="9"/>
      <c r="R104" s="29" t="str">
        <f t="shared" si="4"/>
        <v/>
      </c>
    </row>
    <row r="105" spans="1:18" x14ac:dyDescent="0.25">
      <c r="A105" s="9"/>
      <c r="B105" s="196"/>
      <c r="C105" s="197"/>
      <c r="D105" s="198"/>
      <c r="E105" s="199"/>
      <c r="F105" s="9"/>
      <c r="G105" s="24" t="str">
        <f>IF($C105="", "", SUMIF($C$11:$C105, $C105, $D$11:$D105))</f>
        <v/>
      </c>
      <c r="H105" s="33" t="str">
        <f t="shared" si="3"/>
        <v/>
      </c>
      <c r="I105" s="9"/>
      <c r="J105" s="24" t="str">
        <f>IF($D105="", "", SUM($D$11:$D105))</f>
        <v/>
      </c>
      <c r="K105" s="33" t="str">
        <f t="shared" si="5"/>
        <v/>
      </c>
      <c r="L105" s="9"/>
      <c r="R105" s="29" t="str">
        <f t="shared" si="4"/>
        <v/>
      </c>
    </row>
    <row r="106" spans="1:18" x14ac:dyDescent="0.25">
      <c r="A106" s="9"/>
      <c r="B106" s="196"/>
      <c r="C106" s="197"/>
      <c r="D106" s="198"/>
      <c r="E106" s="199"/>
      <c r="F106" s="9"/>
      <c r="G106" s="24" t="str">
        <f>IF($C106="", "", SUMIF($C$11:$C106, $C106, $D$11:$D106))</f>
        <v/>
      </c>
      <c r="H106" s="33" t="str">
        <f t="shared" si="3"/>
        <v/>
      </c>
      <c r="I106" s="9"/>
      <c r="J106" s="24" t="str">
        <f>IF($D106="", "", SUM($D$11:$D106))</f>
        <v/>
      </c>
      <c r="K106" s="33" t="str">
        <f t="shared" si="5"/>
        <v/>
      </c>
      <c r="L106" s="9"/>
      <c r="R106" s="29" t="str">
        <f t="shared" si="4"/>
        <v/>
      </c>
    </row>
    <row r="107" spans="1:18" x14ac:dyDescent="0.25">
      <c r="A107" s="9"/>
      <c r="B107" s="196"/>
      <c r="C107" s="197"/>
      <c r="D107" s="198"/>
      <c r="E107" s="199"/>
      <c r="F107" s="9"/>
      <c r="G107" s="24" t="str">
        <f>IF($C107="", "", SUMIF($C$11:$C107, $C107, $D$11:$D107))</f>
        <v/>
      </c>
      <c r="H107" s="33" t="str">
        <f t="shared" si="3"/>
        <v/>
      </c>
      <c r="I107" s="9"/>
      <c r="J107" s="24" t="str">
        <f>IF($D107="", "", SUM($D$11:$D107))</f>
        <v/>
      </c>
      <c r="K107" s="33" t="str">
        <f t="shared" si="5"/>
        <v/>
      </c>
      <c r="L107" s="9"/>
      <c r="R107" s="29" t="str">
        <f t="shared" si="4"/>
        <v/>
      </c>
    </row>
    <row r="108" spans="1:18" x14ac:dyDescent="0.25">
      <c r="A108" s="9"/>
      <c r="B108" s="196"/>
      <c r="C108" s="197"/>
      <c r="D108" s="198"/>
      <c r="E108" s="199"/>
      <c r="F108" s="9"/>
      <c r="G108" s="24" t="str">
        <f>IF($C108="", "", SUMIF($C$11:$C108, $C108, $D$11:$D108))</f>
        <v/>
      </c>
      <c r="H108" s="33" t="str">
        <f t="shared" si="3"/>
        <v/>
      </c>
      <c r="I108" s="9"/>
      <c r="J108" s="24" t="str">
        <f>IF($D108="", "", SUM($D$11:$D108))</f>
        <v/>
      </c>
      <c r="K108" s="33" t="str">
        <f t="shared" si="5"/>
        <v/>
      </c>
      <c r="L108" s="9"/>
      <c r="R108" s="29" t="str">
        <f t="shared" si="4"/>
        <v/>
      </c>
    </row>
    <row r="109" spans="1:18" x14ac:dyDescent="0.25">
      <c r="A109" s="9"/>
      <c r="B109" s="196"/>
      <c r="C109" s="197"/>
      <c r="D109" s="198"/>
      <c r="E109" s="199"/>
      <c r="F109" s="9"/>
      <c r="G109" s="24" t="str">
        <f>IF($C109="", "", SUMIF($C$11:$C109, $C109, $D$11:$D109))</f>
        <v/>
      </c>
      <c r="H109" s="33" t="str">
        <f t="shared" si="3"/>
        <v/>
      </c>
      <c r="I109" s="9"/>
      <c r="J109" s="24" t="str">
        <f>IF($D109="", "", SUM($D$11:$D109))</f>
        <v/>
      </c>
      <c r="K109" s="33" t="str">
        <f t="shared" si="5"/>
        <v/>
      </c>
      <c r="L109" s="9"/>
      <c r="R109" s="29" t="str">
        <f t="shared" si="4"/>
        <v/>
      </c>
    </row>
    <row r="110" spans="1:18" x14ac:dyDescent="0.25">
      <c r="A110" s="9"/>
      <c r="B110" s="196"/>
      <c r="C110" s="197"/>
      <c r="D110" s="198"/>
      <c r="E110" s="199"/>
      <c r="F110" s="9"/>
      <c r="G110" s="24" t="str">
        <f>IF($C110="", "", SUMIF($C$11:$C110, $C110, $D$11:$D110))</f>
        <v/>
      </c>
      <c r="H110" s="33" t="str">
        <f t="shared" si="3"/>
        <v/>
      </c>
      <c r="I110" s="9"/>
      <c r="J110" s="24" t="str">
        <f>IF($D110="", "", SUM($D$11:$D110))</f>
        <v/>
      </c>
      <c r="K110" s="33" t="str">
        <f t="shared" si="5"/>
        <v/>
      </c>
      <c r="L110" s="9"/>
      <c r="R110" s="29" t="str">
        <f t="shared" si="4"/>
        <v/>
      </c>
    </row>
    <row r="111" spans="1:18" x14ac:dyDescent="0.25">
      <c r="A111" s="9"/>
      <c r="B111" s="196"/>
      <c r="C111" s="197"/>
      <c r="D111" s="198"/>
      <c r="E111" s="199"/>
      <c r="F111" s="9"/>
      <c r="G111" s="24" t="str">
        <f>IF($C111="", "", SUMIF($C$11:$C111, $C111, $D$11:$D111))</f>
        <v/>
      </c>
      <c r="H111" s="33" t="str">
        <f t="shared" si="3"/>
        <v/>
      </c>
      <c r="I111" s="9"/>
      <c r="J111" s="24" t="str">
        <f>IF($D111="", "", SUM($D$11:$D111))</f>
        <v/>
      </c>
      <c r="K111" s="33" t="str">
        <f t="shared" si="5"/>
        <v/>
      </c>
      <c r="L111" s="9"/>
      <c r="R111" s="29" t="str">
        <f t="shared" si="4"/>
        <v/>
      </c>
    </row>
    <row r="112" spans="1:18" x14ac:dyDescent="0.25">
      <c r="A112" s="9"/>
      <c r="B112" s="196"/>
      <c r="C112" s="197"/>
      <c r="D112" s="198"/>
      <c r="E112" s="199"/>
      <c r="F112" s="9"/>
      <c r="G112" s="24" t="str">
        <f>IF($C112="", "", SUMIF($C$11:$C112, $C112, $D$11:$D112))</f>
        <v/>
      </c>
      <c r="H112" s="33" t="str">
        <f t="shared" si="3"/>
        <v/>
      </c>
      <c r="I112" s="9"/>
      <c r="J112" s="24" t="str">
        <f>IF($D112="", "", SUM($D$11:$D112))</f>
        <v/>
      </c>
      <c r="K112" s="33" t="str">
        <f t="shared" si="5"/>
        <v/>
      </c>
      <c r="L112" s="9"/>
      <c r="R112" s="29" t="str">
        <f t="shared" si="4"/>
        <v/>
      </c>
    </row>
    <row r="113" spans="1:18" x14ac:dyDescent="0.25">
      <c r="A113" s="9"/>
      <c r="B113" s="196"/>
      <c r="C113" s="197"/>
      <c r="D113" s="198"/>
      <c r="E113" s="199"/>
      <c r="F113" s="9"/>
      <c r="G113" s="24" t="str">
        <f>IF($C113="", "", SUMIF($C$11:$C113, $C113, $D$11:$D113))</f>
        <v/>
      </c>
      <c r="H113" s="33" t="str">
        <f t="shared" si="3"/>
        <v/>
      </c>
      <c r="I113" s="9"/>
      <c r="J113" s="24" t="str">
        <f>IF($D113="", "", SUM($D$11:$D113))</f>
        <v/>
      </c>
      <c r="K113" s="33" t="str">
        <f t="shared" si="5"/>
        <v/>
      </c>
      <c r="L113" s="9"/>
      <c r="R113" s="29" t="str">
        <f t="shared" si="4"/>
        <v/>
      </c>
    </row>
    <row r="114" spans="1:18" x14ac:dyDescent="0.25">
      <c r="A114" s="9"/>
      <c r="B114" s="196"/>
      <c r="C114" s="197"/>
      <c r="D114" s="198"/>
      <c r="E114" s="199"/>
      <c r="F114" s="9"/>
      <c r="G114" s="24" t="str">
        <f>IF($C114="", "", SUMIF($C$11:$C114, $C114, $D$11:$D114))</f>
        <v/>
      </c>
      <c r="H114" s="33" t="str">
        <f t="shared" si="3"/>
        <v/>
      </c>
      <c r="I114" s="9"/>
      <c r="J114" s="24" t="str">
        <f>IF($D114="", "", SUM($D$11:$D114))</f>
        <v/>
      </c>
      <c r="K114" s="33" t="str">
        <f t="shared" si="5"/>
        <v/>
      </c>
      <c r="L114" s="9"/>
      <c r="R114" s="29" t="str">
        <f t="shared" si="4"/>
        <v/>
      </c>
    </row>
    <row r="115" spans="1:18" x14ac:dyDescent="0.25">
      <c r="A115" s="9"/>
      <c r="B115" s="196"/>
      <c r="C115" s="197"/>
      <c r="D115" s="198"/>
      <c r="E115" s="199"/>
      <c r="F115" s="9"/>
      <c r="G115" s="24" t="str">
        <f>IF($C115="", "", SUMIF($C$11:$C115, $C115, $D$11:$D115))</f>
        <v/>
      </c>
      <c r="H115" s="33" t="str">
        <f t="shared" si="3"/>
        <v/>
      </c>
      <c r="I115" s="9"/>
      <c r="J115" s="24" t="str">
        <f>IF($D115="", "", SUM($D$11:$D115))</f>
        <v/>
      </c>
      <c r="K115" s="33" t="str">
        <f t="shared" si="5"/>
        <v/>
      </c>
      <c r="L115" s="9"/>
      <c r="R115" s="29" t="str">
        <f t="shared" si="4"/>
        <v/>
      </c>
    </row>
    <row r="116" spans="1:18" x14ac:dyDescent="0.25">
      <c r="A116" s="9"/>
      <c r="B116" s="196"/>
      <c r="C116" s="197"/>
      <c r="D116" s="198"/>
      <c r="E116" s="199"/>
      <c r="F116" s="9"/>
      <c r="G116" s="24" t="str">
        <f>IF($C116="", "", SUMIF($C$11:$C116, $C116, $D$11:$D116))</f>
        <v/>
      </c>
      <c r="H116" s="33" t="str">
        <f t="shared" si="3"/>
        <v/>
      </c>
      <c r="I116" s="9"/>
      <c r="J116" s="24" t="str">
        <f>IF($D116="", "", SUM($D$11:$D116))</f>
        <v/>
      </c>
      <c r="K116" s="33" t="str">
        <f t="shared" si="5"/>
        <v/>
      </c>
      <c r="L116" s="9"/>
      <c r="R116" s="29" t="str">
        <f t="shared" si="4"/>
        <v/>
      </c>
    </row>
    <row r="117" spans="1:18" x14ac:dyDescent="0.25">
      <c r="A117" s="9"/>
      <c r="B117" s="196"/>
      <c r="C117" s="197"/>
      <c r="D117" s="198"/>
      <c r="E117" s="199"/>
      <c r="F117" s="9"/>
      <c r="G117" s="24" t="str">
        <f>IF($C117="", "", SUMIF($C$11:$C117, $C117, $D$11:$D117))</f>
        <v/>
      </c>
      <c r="H117" s="33" t="str">
        <f t="shared" si="3"/>
        <v/>
      </c>
      <c r="I117" s="9"/>
      <c r="J117" s="24" t="str">
        <f>IF($D117="", "", SUM($D$11:$D117))</f>
        <v/>
      </c>
      <c r="K117" s="33" t="str">
        <f t="shared" si="5"/>
        <v/>
      </c>
      <c r="L117" s="9"/>
      <c r="R117" s="29" t="str">
        <f t="shared" si="4"/>
        <v/>
      </c>
    </row>
    <row r="118" spans="1:18" x14ac:dyDescent="0.25">
      <c r="A118" s="9"/>
      <c r="B118" s="196"/>
      <c r="C118" s="197"/>
      <c r="D118" s="198"/>
      <c r="E118" s="199"/>
      <c r="F118" s="9"/>
      <c r="G118" s="24" t="str">
        <f>IF($C118="", "", SUMIF($C$11:$C118, $C118, $D$11:$D118))</f>
        <v/>
      </c>
      <c r="H118" s="33" t="str">
        <f t="shared" si="3"/>
        <v/>
      </c>
      <c r="I118" s="9"/>
      <c r="J118" s="24" t="str">
        <f>IF($D118="", "", SUM($D$11:$D118))</f>
        <v/>
      </c>
      <c r="K118" s="33" t="str">
        <f t="shared" si="5"/>
        <v/>
      </c>
      <c r="L118" s="9"/>
      <c r="R118" s="29" t="str">
        <f t="shared" si="4"/>
        <v/>
      </c>
    </row>
    <row r="119" spans="1:18" x14ac:dyDescent="0.25">
      <c r="A119" s="9"/>
      <c r="B119" s="196"/>
      <c r="C119" s="197"/>
      <c r="D119" s="198"/>
      <c r="E119" s="199"/>
      <c r="F119" s="9"/>
      <c r="G119" s="24" t="str">
        <f>IF($C119="", "", SUMIF($C$11:$C119, $C119, $D$11:$D119))</f>
        <v/>
      </c>
      <c r="H119" s="33" t="str">
        <f t="shared" si="3"/>
        <v/>
      </c>
      <c r="I119" s="9"/>
      <c r="J119" s="24" t="str">
        <f>IF($D119="", "", SUM($D$11:$D119))</f>
        <v/>
      </c>
      <c r="K119" s="33" t="str">
        <f t="shared" si="5"/>
        <v/>
      </c>
      <c r="L119" s="9"/>
      <c r="R119" s="29" t="str">
        <f t="shared" si="4"/>
        <v/>
      </c>
    </row>
    <row r="120" spans="1:18" x14ac:dyDescent="0.25">
      <c r="A120" s="9"/>
      <c r="B120" s="196"/>
      <c r="C120" s="197"/>
      <c r="D120" s="198"/>
      <c r="E120" s="199"/>
      <c r="F120" s="9"/>
      <c r="G120" s="24" t="str">
        <f>IF($C120="", "", SUMIF($C$11:$C120, $C120, $D$11:$D120))</f>
        <v/>
      </c>
      <c r="H120" s="33" t="str">
        <f t="shared" si="3"/>
        <v/>
      </c>
      <c r="I120" s="9"/>
      <c r="J120" s="24" t="str">
        <f>IF($D120="", "", SUM($D$11:$D120))</f>
        <v/>
      </c>
      <c r="K120" s="33" t="str">
        <f t="shared" si="5"/>
        <v/>
      </c>
      <c r="L120" s="9"/>
      <c r="R120" s="29" t="str">
        <f t="shared" si="4"/>
        <v/>
      </c>
    </row>
    <row r="121" spans="1:18" x14ac:dyDescent="0.25">
      <c r="A121" s="9"/>
      <c r="B121" s="196"/>
      <c r="C121" s="197"/>
      <c r="D121" s="198"/>
      <c r="E121" s="199"/>
      <c r="F121" s="9"/>
      <c r="G121" s="24" t="str">
        <f>IF($C121="", "", SUMIF($C$11:$C121, $C121, $D$11:$D121))</f>
        <v/>
      </c>
      <c r="H121" s="33" t="str">
        <f t="shared" si="3"/>
        <v/>
      </c>
      <c r="I121" s="9"/>
      <c r="J121" s="24" t="str">
        <f>IF($D121="", "", SUM($D$11:$D121))</f>
        <v/>
      </c>
      <c r="K121" s="33" t="str">
        <f t="shared" si="5"/>
        <v/>
      </c>
      <c r="L121" s="9"/>
      <c r="R121" s="29" t="str">
        <f t="shared" si="4"/>
        <v/>
      </c>
    </row>
    <row r="122" spans="1:18" x14ac:dyDescent="0.25">
      <c r="A122" s="9"/>
      <c r="B122" s="196"/>
      <c r="C122" s="197"/>
      <c r="D122" s="198"/>
      <c r="E122" s="199"/>
      <c r="F122" s="9"/>
      <c r="G122" s="24" t="str">
        <f>IF($C122="", "", SUMIF($C$11:$C122, $C122, $D$11:$D122))</f>
        <v/>
      </c>
      <c r="H122" s="33" t="str">
        <f t="shared" si="3"/>
        <v/>
      </c>
      <c r="I122" s="9"/>
      <c r="J122" s="24" t="str">
        <f>IF($D122="", "", SUM($D$11:$D122))</f>
        <v/>
      </c>
      <c r="K122" s="33" t="str">
        <f t="shared" si="5"/>
        <v/>
      </c>
      <c r="L122" s="9"/>
      <c r="R122" s="29" t="str">
        <f t="shared" si="4"/>
        <v/>
      </c>
    </row>
    <row r="123" spans="1:18" x14ac:dyDescent="0.25">
      <c r="A123" s="9"/>
      <c r="B123" s="196"/>
      <c r="C123" s="197"/>
      <c r="D123" s="198"/>
      <c r="E123" s="199"/>
      <c r="F123" s="9"/>
      <c r="G123" s="24" t="str">
        <f>IF($C123="", "", SUMIF($C$11:$C123, $C123, $D$11:$D123))</f>
        <v/>
      </c>
      <c r="H123" s="33" t="str">
        <f t="shared" si="3"/>
        <v/>
      </c>
      <c r="I123" s="9"/>
      <c r="J123" s="24" t="str">
        <f>IF($D123="", "", SUM($D$11:$D123))</f>
        <v/>
      </c>
      <c r="K123" s="33" t="str">
        <f t="shared" si="5"/>
        <v/>
      </c>
      <c r="L123" s="9"/>
      <c r="R123" s="29" t="str">
        <f t="shared" si="4"/>
        <v/>
      </c>
    </row>
    <row r="124" spans="1:18" x14ac:dyDescent="0.25">
      <c r="A124" s="9"/>
      <c r="B124" s="196"/>
      <c r="C124" s="197"/>
      <c r="D124" s="198"/>
      <c r="E124" s="199"/>
      <c r="F124" s="9"/>
      <c r="G124" s="24" t="str">
        <f>IF($C124="", "", SUMIF($C$11:$C124, $C124, $D$11:$D124))</f>
        <v/>
      </c>
      <c r="H124" s="33" t="str">
        <f t="shared" si="3"/>
        <v/>
      </c>
      <c r="I124" s="9"/>
      <c r="J124" s="24" t="str">
        <f>IF($D124="", "", SUM($D$11:$D124))</f>
        <v/>
      </c>
      <c r="K124" s="33" t="str">
        <f t="shared" si="5"/>
        <v/>
      </c>
      <c r="L124" s="9"/>
      <c r="R124" s="29" t="str">
        <f t="shared" si="4"/>
        <v/>
      </c>
    </row>
    <row r="125" spans="1:18" x14ac:dyDescent="0.25">
      <c r="A125" s="9"/>
      <c r="B125" s="196"/>
      <c r="C125" s="197"/>
      <c r="D125" s="198"/>
      <c r="E125" s="199"/>
      <c r="F125" s="9"/>
      <c r="G125" s="24" t="str">
        <f>IF($C125="", "", SUMIF($C$11:$C125, $C125, $D$11:$D125))</f>
        <v/>
      </c>
      <c r="H125" s="33" t="str">
        <f t="shared" si="3"/>
        <v/>
      </c>
      <c r="I125" s="9"/>
      <c r="J125" s="24" t="str">
        <f>IF($D125="", "", SUM($D$11:$D125))</f>
        <v/>
      </c>
      <c r="K125" s="33" t="str">
        <f t="shared" si="5"/>
        <v/>
      </c>
      <c r="L125" s="9"/>
      <c r="R125" s="29" t="str">
        <f t="shared" si="4"/>
        <v/>
      </c>
    </row>
    <row r="126" spans="1:18" x14ac:dyDescent="0.25">
      <c r="A126" s="9"/>
      <c r="B126" s="196"/>
      <c r="C126" s="197"/>
      <c r="D126" s="198"/>
      <c r="E126" s="199"/>
      <c r="F126" s="9"/>
      <c r="G126" s="24" t="str">
        <f>IF($C126="", "", SUMIF($C$11:$C126, $C126, $D$11:$D126))</f>
        <v/>
      </c>
      <c r="H126" s="33" t="str">
        <f t="shared" si="3"/>
        <v/>
      </c>
      <c r="I126" s="9"/>
      <c r="J126" s="24" t="str">
        <f>IF($D126="", "", SUM($D$11:$D126))</f>
        <v/>
      </c>
      <c r="K126" s="33" t="str">
        <f t="shared" si="5"/>
        <v/>
      </c>
      <c r="L126" s="9"/>
      <c r="R126" s="29" t="str">
        <f t="shared" si="4"/>
        <v/>
      </c>
    </row>
    <row r="127" spans="1:18" x14ac:dyDescent="0.25">
      <c r="A127" s="9"/>
      <c r="B127" s="196"/>
      <c r="C127" s="197"/>
      <c r="D127" s="198"/>
      <c r="E127" s="199"/>
      <c r="F127" s="9"/>
      <c r="G127" s="24" t="str">
        <f>IF($C127="", "", SUMIF($C$11:$C127, $C127, $D$11:$D127))</f>
        <v/>
      </c>
      <c r="H127" s="33" t="str">
        <f t="shared" si="3"/>
        <v/>
      </c>
      <c r="I127" s="9"/>
      <c r="J127" s="24" t="str">
        <f>IF($D127="", "", SUM($D$11:$D127))</f>
        <v/>
      </c>
      <c r="K127" s="33" t="str">
        <f t="shared" si="5"/>
        <v/>
      </c>
      <c r="L127" s="9"/>
      <c r="R127" s="29" t="str">
        <f t="shared" si="4"/>
        <v/>
      </c>
    </row>
    <row r="128" spans="1:18" x14ac:dyDescent="0.25">
      <c r="A128" s="9"/>
      <c r="B128" s="196"/>
      <c r="C128" s="197"/>
      <c r="D128" s="198"/>
      <c r="E128" s="199"/>
      <c r="F128" s="9"/>
      <c r="G128" s="24" t="str">
        <f>IF($C128="", "", SUMIF($C$11:$C128, $C128, $D$11:$D128))</f>
        <v/>
      </c>
      <c r="H128" s="33" t="str">
        <f t="shared" si="3"/>
        <v/>
      </c>
      <c r="I128" s="9"/>
      <c r="J128" s="24" t="str">
        <f>IF($D128="", "", SUM($D$11:$D128))</f>
        <v/>
      </c>
      <c r="K128" s="33" t="str">
        <f t="shared" si="5"/>
        <v/>
      </c>
      <c r="L128" s="9"/>
      <c r="R128" s="29" t="str">
        <f t="shared" si="4"/>
        <v/>
      </c>
    </row>
    <row r="129" spans="1:18" x14ac:dyDescent="0.25">
      <c r="A129" s="9"/>
      <c r="B129" s="196"/>
      <c r="C129" s="197"/>
      <c r="D129" s="198"/>
      <c r="E129" s="199"/>
      <c r="F129" s="9"/>
      <c r="G129" s="24" t="str">
        <f>IF($C129="", "", SUMIF($C$11:$C129, $C129, $D$11:$D129))</f>
        <v/>
      </c>
      <c r="H129" s="33" t="str">
        <f t="shared" si="3"/>
        <v/>
      </c>
      <c r="I129" s="9"/>
      <c r="J129" s="24" t="str">
        <f>IF($D129="", "", SUM($D$11:$D129))</f>
        <v/>
      </c>
      <c r="K129" s="33" t="str">
        <f t="shared" si="5"/>
        <v/>
      </c>
      <c r="L129" s="9"/>
      <c r="R129" s="29" t="str">
        <f t="shared" si="4"/>
        <v/>
      </c>
    </row>
    <row r="130" spans="1:18" x14ac:dyDescent="0.25">
      <c r="A130" s="9"/>
      <c r="B130" s="196"/>
      <c r="C130" s="197"/>
      <c r="D130" s="198"/>
      <c r="E130" s="199"/>
      <c r="F130" s="9"/>
      <c r="G130" s="24" t="str">
        <f>IF($C130="", "", SUMIF($C$11:$C130, $C130, $D$11:$D130))</f>
        <v/>
      </c>
      <c r="H130" s="33" t="str">
        <f t="shared" si="3"/>
        <v/>
      </c>
      <c r="I130" s="9"/>
      <c r="J130" s="24" t="str">
        <f>IF($D130="", "", SUM($D$11:$D130))</f>
        <v/>
      </c>
      <c r="K130" s="33" t="str">
        <f t="shared" si="5"/>
        <v/>
      </c>
      <c r="L130" s="9"/>
      <c r="R130" s="29" t="str">
        <f t="shared" si="4"/>
        <v/>
      </c>
    </row>
    <row r="131" spans="1:18" x14ac:dyDescent="0.25">
      <c r="A131" s="9"/>
      <c r="B131" s="196"/>
      <c r="C131" s="197"/>
      <c r="D131" s="198"/>
      <c r="E131" s="199"/>
      <c r="F131" s="9"/>
      <c r="G131" s="24" t="str">
        <f>IF($C131="", "", SUMIF($C$11:$C131, $C131, $D$11:$D131))</f>
        <v/>
      </c>
      <c r="H131" s="33" t="str">
        <f t="shared" si="3"/>
        <v/>
      </c>
      <c r="I131" s="9"/>
      <c r="J131" s="24" t="str">
        <f>IF($D131="", "", SUM($D$11:$D131))</f>
        <v/>
      </c>
      <c r="K131" s="33" t="str">
        <f t="shared" si="5"/>
        <v/>
      </c>
      <c r="L131" s="9"/>
      <c r="R131" s="29" t="str">
        <f t="shared" si="4"/>
        <v/>
      </c>
    </row>
    <row r="132" spans="1:18" x14ac:dyDescent="0.25">
      <c r="A132" s="9"/>
      <c r="B132" s="196"/>
      <c r="C132" s="197"/>
      <c r="D132" s="198"/>
      <c r="E132" s="199"/>
      <c r="F132" s="9"/>
      <c r="G132" s="24" t="str">
        <f>IF($C132="", "", SUMIF($C$11:$C132, $C132, $D$11:$D132))</f>
        <v/>
      </c>
      <c r="H132" s="33" t="str">
        <f t="shared" si="3"/>
        <v/>
      </c>
      <c r="I132" s="9"/>
      <c r="J132" s="24" t="str">
        <f>IF($D132="", "", SUM($D$11:$D132))</f>
        <v/>
      </c>
      <c r="K132" s="33" t="str">
        <f t="shared" si="5"/>
        <v/>
      </c>
      <c r="L132" s="9"/>
      <c r="R132" s="29" t="str">
        <f t="shared" si="4"/>
        <v/>
      </c>
    </row>
    <row r="133" spans="1:18" x14ac:dyDescent="0.25">
      <c r="A133" s="9"/>
      <c r="B133" s="196"/>
      <c r="C133" s="197"/>
      <c r="D133" s="198"/>
      <c r="E133" s="199"/>
      <c r="F133" s="9"/>
      <c r="G133" s="24" t="str">
        <f>IF($C133="", "", SUMIF($C$11:$C133, $C133, $D$11:$D133))</f>
        <v/>
      </c>
      <c r="H133" s="33" t="str">
        <f t="shared" si="3"/>
        <v/>
      </c>
      <c r="I133" s="9"/>
      <c r="J133" s="24" t="str">
        <f>IF($D133="", "", SUM($D$11:$D133))</f>
        <v/>
      </c>
      <c r="K133" s="33" t="str">
        <f t="shared" si="5"/>
        <v/>
      </c>
      <c r="L133" s="9"/>
      <c r="R133" s="29" t="str">
        <f t="shared" si="4"/>
        <v/>
      </c>
    </row>
    <row r="134" spans="1:18" x14ac:dyDescent="0.25">
      <c r="A134" s="9"/>
      <c r="B134" s="196"/>
      <c r="C134" s="197"/>
      <c r="D134" s="198"/>
      <c r="E134" s="199"/>
      <c r="F134" s="9"/>
      <c r="G134" s="24" t="str">
        <f>IF($C134="", "", SUMIF($C$11:$C134, $C134, $D$11:$D134))</f>
        <v/>
      </c>
      <c r="H134" s="33" t="str">
        <f t="shared" si="3"/>
        <v/>
      </c>
      <c r="I134" s="9"/>
      <c r="J134" s="24" t="str">
        <f>IF($D134="", "", SUM($D$11:$D134))</f>
        <v/>
      </c>
      <c r="K134" s="33" t="str">
        <f t="shared" si="5"/>
        <v/>
      </c>
      <c r="L134" s="9"/>
      <c r="R134" s="29" t="str">
        <f t="shared" si="4"/>
        <v/>
      </c>
    </row>
    <row r="135" spans="1:18" x14ac:dyDescent="0.25">
      <c r="A135" s="9"/>
      <c r="B135" s="196"/>
      <c r="C135" s="197"/>
      <c r="D135" s="198"/>
      <c r="E135" s="199"/>
      <c r="F135" s="9"/>
      <c r="G135" s="24" t="str">
        <f>IF($C135="", "", SUMIF($C$11:$C135, $C135, $D$11:$D135))</f>
        <v/>
      </c>
      <c r="H135" s="33" t="str">
        <f t="shared" si="3"/>
        <v/>
      </c>
      <c r="I135" s="9"/>
      <c r="J135" s="24" t="str">
        <f>IF($D135="", "", SUM($D$11:$D135))</f>
        <v/>
      </c>
      <c r="K135" s="33" t="str">
        <f t="shared" si="5"/>
        <v/>
      </c>
      <c r="L135" s="9"/>
      <c r="R135" s="29" t="str">
        <f t="shared" si="4"/>
        <v/>
      </c>
    </row>
    <row r="136" spans="1:18" x14ac:dyDescent="0.25">
      <c r="A136" s="9"/>
      <c r="B136" s="196"/>
      <c r="C136" s="197"/>
      <c r="D136" s="198"/>
      <c r="E136" s="199"/>
      <c r="F136" s="9"/>
      <c r="G136" s="24" t="str">
        <f>IF($C136="", "", SUMIF($C$11:$C136, $C136, $D$11:$D136))</f>
        <v/>
      </c>
      <c r="H136" s="33" t="str">
        <f t="shared" si="3"/>
        <v/>
      </c>
      <c r="I136" s="9"/>
      <c r="J136" s="24" t="str">
        <f>IF($D136="", "", SUM($D$11:$D136))</f>
        <v/>
      </c>
      <c r="K136" s="33" t="str">
        <f t="shared" si="5"/>
        <v/>
      </c>
      <c r="L136" s="9"/>
      <c r="R136" s="29" t="str">
        <f t="shared" si="4"/>
        <v/>
      </c>
    </row>
    <row r="137" spans="1:18" x14ac:dyDescent="0.25">
      <c r="A137" s="9"/>
      <c r="B137" s="196"/>
      <c r="C137" s="197"/>
      <c r="D137" s="198"/>
      <c r="E137" s="199"/>
      <c r="F137" s="9"/>
      <c r="G137" s="24" t="str">
        <f>IF($C137="", "", SUMIF($C$11:$C137, $C137, $D$11:$D137))</f>
        <v/>
      </c>
      <c r="H137" s="33" t="str">
        <f t="shared" si="3"/>
        <v/>
      </c>
      <c r="I137" s="9"/>
      <c r="J137" s="24" t="str">
        <f>IF($D137="", "", SUM($D$11:$D137))</f>
        <v/>
      </c>
      <c r="K137" s="33" t="str">
        <f t="shared" si="5"/>
        <v/>
      </c>
      <c r="L137" s="9"/>
      <c r="R137" s="29" t="str">
        <f t="shared" si="4"/>
        <v/>
      </c>
    </row>
    <row r="138" spans="1:18" x14ac:dyDescent="0.25">
      <c r="A138" s="9"/>
      <c r="B138" s="196"/>
      <c r="C138" s="197"/>
      <c r="D138" s="198"/>
      <c r="E138" s="199"/>
      <c r="F138" s="9"/>
      <c r="G138" s="24" t="str">
        <f>IF($C138="", "", SUMIF($C$11:$C138, $C138, $D$11:$D138))</f>
        <v/>
      </c>
      <c r="H138" s="33" t="str">
        <f t="shared" si="3"/>
        <v/>
      </c>
      <c r="I138" s="9"/>
      <c r="J138" s="24" t="str">
        <f>IF($D138="", "", SUM($D$11:$D138))</f>
        <v/>
      </c>
      <c r="K138" s="33" t="str">
        <f t="shared" si="5"/>
        <v/>
      </c>
      <c r="L138" s="9"/>
      <c r="R138" s="29" t="str">
        <f t="shared" si="4"/>
        <v/>
      </c>
    </row>
    <row r="139" spans="1:18" x14ac:dyDescent="0.25">
      <c r="A139" s="9"/>
      <c r="B139" s="196"/>
      <c r="C139" s="197"/>
      <c r="D139" s="198"/>
      <c r="E139" s="199"/>
      <c r="F139" s="9"/>
      <c r="G139" s="24" t="str">
        <f>IF($C139="", "", SUMIF($C$11:$C139, $C139, $D$11:$D139))</f>
        <v/>
      </c>
      <c r="H139" s="33" t="str">
        <f t="shared" ref="H139:H202" si="6">IF($G139="", "", IFERROR(INDEX($P$11:$P$40, MATCH($C139, $O$11:$O$40, 0))-$G139, ""))</f>
        <v/>
      </c>
      <c r="I139" s="9"/>
      <c r="J139" s="24" t="str">
        <f>IF($D139="", "", SUM($D$11:$D139))</f>
        <v/>
      </c>
      <c r="K139" s="33" t="str">
        <f t="shared" si="5"/>
        <v/>
      </c>
      <c r="L139" s="9"/>
      <c r="R139" s="29" t="str">
        <f t="shared" ref="R139:R202" si="7">IF($C139="", "", IF(COUNTIF($O$11:$O$40, $C139)=0, "X", ""))</f>
        <v/>
      </c>
    </row>
    <row r="140" spans="1:18" x14ac:dyDescent="0.25">
      <c r="A140" s="9"/>
      <c r="B140" s="196"/>
      <c r="C140" s="197"/>
      <c r="D140" s="198"/>
      <c r="E140" s="199"/>
      <c r="F140" s="9"/>
      <c r="G140" s="24" t="str">
        <f>IF($C140="", "", SUMIF($C$11:$C140, $C140, $D$11:$D140))</f>
        <v/>
      </c>
      <c r="H140" s="33" t="str">
        <f t="shared" si="6"/>
        <v/>
      </c>
      <c r="I140" s="9"/>
      <c r="J140" s="24" t="str">
        <f>IF($D140="", "", SUM($D$11:$D140))</f>
        <v/>
      </c>
      <c r="K140" s="33" t="str">
        <f t="shared" ref="K140:K203" si="8">IF($J140="", "", IFERROR($P$7-$J140, ""))</f>
        <v/>
      </c>
      <c r="L140" s="9"/>
      <c r="R140" s="29" t="str">
        <f t="shared" si="7"/>
        <v/>
      </c>
    </row>
    <row r="141" spans="1:18" x14ac:dyDescent="0.25">
      <c r="A141" s="9"/>
      <c r="B141" s="196"/>
      <c r="C141" s="197"/>
      <c r="D141" s="198"/>
      <c r="E141" s="199"/>
      <c r="F141" s="9"/>
      <c r="G141" s="24" t="str">
        <f>IF($C141="", "", SUMIF($C$11:$C141, $C141, $D$11:$D141))</f>
        <v/>
      </c>
      <c r="H141" s="33" t="str">
        <f t="shared" si="6"/>
        <v/>
      </c>
      <c r="I141" s="9"/>
      <c r="J141" s="24" t="str">
        <f>IF($D141="", "", SUM($D$11:$D141))</f>
        <v/>
      </c>
      <c r="K141" s="33" t="str">
        <f t="shared" si="8"/>
        <v/>
      </c>
      <c r="L141" s="9"/>
      <c r="R141" s="29" t="str">
        <f t="shared" si="7"/>
        <v/>
      </c>
    </row>
    <row r="142" spans="1:18" x14ac:dyDescent="0.25">
      <c r="A142" s="9"/>
      <c r="B142" s="196"/>
      <c r="C142" s="197"/>
      <c r="D142" s="198"/>
      <c r="E142" s="199"/>
      <c r="F142" s="9"/>
      <c r="G142" s="24" t="str">
        <f>IF($C142="", "", SUMIF($C$11:$C142, $C142, $D$11:$D142))</f>
        <v/>
      </c>
      <c r="H142" s="33" t="str">
        <f t="shared" si="6"/>
        <v/>
      </c>
      <c r="I142" s="9"/>
      <c r="J142" s="24" t="str">
        <f>IF($D142="", "", SUM($D$11:$D142))</f>
        <v/>
      </c>
      <c r="K142" s="33" t="str">
        <f t="shared" si="8"/>
        <v/>
      </c>
      <c r="L142" s="9"/>
      <c r="R142" s="29" t="str">
        <f t="shared" si="7"/>
        <v/>
      </c>
    </row>
    <row r="143" spans="1:18" x14ac:dyDescent="0.25">
      <c r="A143" s="9"/>
      <c r="B143" s="196"/>
      <c r="C143" s="197"/>
      <c r="D143" s="198"/>
      <c r="E143" s="199"/>
      <c r="F143" s="9"/>
      <c r="G143" s="24" t="str">
        <f>IF($C143="", "", SUMIF($C$11:$C143, $C143, $D$11:$D143))</f>
        <v/>
      </c>
      <c r="H143" s="33" t="str">
        <f t="shared" si="6"/>
        <v/>
      </c>
      <c r="I143" s="9"/>
      <c r="J143" s="24" t="str">
        <f>IF($D143="", "", SUM($D$11:$D143))</f>
        <v/>
      </c>
      <c r="K143" s="33" t="str">
        <f t="shared" si="8"/>
        <v/>
      </c>
      <c r="L143" s="9"/>
      <c r="R143" s="29" t="str">
        <f t="shared" si="7"/>
        <v/>
      </c>
    </row>
    <row r="144" spans="1:18" x14ac:dyDescent="0.25">
      <c r="A144" s="9"/>
      <c r="B144" s="196"/>
      <c r="C144" s="197"/>
      <c r="D144" s="198"/>
      <c r="E144" s="199"/>
      <c r="F144" s="9"/>
      <c r="G144" s="24" t="str">
        <f>IF($C144="", "", SUMIF($C$11:$C144, $C144, $D$11:$D144))</f>
        <v/>
      </c>
      <c r="H144" s="33" t="str">
        <f t="shared" si="6"/>
        <v/>
      </c>
      <c r="I144" s="9"/>
      <c r="J144" s="24" t="str">
        <f>IF($D144="", "", SUM($D$11:$D144))</f>
        <v/>
      </c>
      <c r="K144" s="33" t="str">
        <f t="shared" si="8"/>
        <v/>
      </c>
      <c r="L144" s="9"/>
      <c r="R144" s="29" t="str">
        <f t="shared" si="7"/>
        <v/>
      </c>
    </row>
    <row r="145" spans="1:18" x14ac:dyDescent="0.25">
      <c r="A145" s="9"/>
      <c r="B145" s="196"/>
      <c r="C145" s="197"/>
      <c r="D145" s="198"/>
      <c r="E145" s="199"/>
      <c r="F145" s="9"/>
      <c r="G145" s="24" t="str">
        <f>IF($C145="", "", SUMIF($C$11:$C145, $C145, $D$11:$D145))</f>
        <v/>
      </c>
      <c r="H145" s="33" t="str">
        <f t="shared" si="6"/>
        <v/>
      </c>
      <c r="I145" s="9"/>
      <c r="J145" s="24" t="str">
        <f>IF($D145="", "", SUM($D$11:$D145))</f>
        <v/>
      </c>
      <c r="K145" s="33" t="str">
        <f t="shared" si="8"/>
        <v/>
      </c>
      <c r="L145" s="9"/>
      <c r="R145" s="29" t="str">
        <f t="shared" si="7"/>
        <v/>
      </c>
    </row>
    <row r="146" spans="1:18" x14ac:dyDescent="0.25">
      <c r="A146" s="9"/>
      <c r="B146" s="196"/>
      <c r="C146" s="197"/>
      <c r="D146" s="198"/>
      <c r="E146" s="199"/>
      <c r="F146" s="9"/>
      <c r="G146" s="24" t="str">
        <f>IF($C146="", "", SUMIF($C$11:$C146, $C146, $D$11:$D146))</f>
        <v/>
      </c>
      <c r="H146" s="33" t="str">
        <f t="shared" si="6"/>
        <v/>
      </c>
      <c r="I146" s="9"/>
      <c r="J146" s="24" t="str">
        <f>IF($D146="", "", SUM($D$11:$D146))</f>
        <v/>
      </c>
      <c r="K146" s="33" t="str">
        <f t="shared" si="8"/>
        <v/>
      </c>
      <c r="L146" s="9"/>
      <c r="R146" s="29" t="str">
        <f t="shared" si="7"/>
        <v/>
      </c>
    </row>
    <row r="147" spans="1:18" x14ac:dyDescent="0.25">
      <c r="A147" s="9"/>
      <c r="B147" s="196"/>
      <c r="C147" s="197"/>
      <c r="D147" s="198"/>
      <c r="E147" s="199"/>
      <c r="F147" s="9"/>
      <c r="G147" s="24" t="str">
        <f>IF($C147="", "", SUMIF($C$11:$C147, $C147, $D$11:$D147))</f>
        <v/>
      </c>
      <c r="H147" s="33" t="str">
        <f t="shared" si="6"/>
        <v/>
      </c>
      <c r="I147" s="9"/>
      <c r="J147" s="24" t="str">
        <f>IF($D147="", "", SUM($D$11:$D147))</f>
        <v/>
      </c>
      <c r="K147" s="33" t="str">
        <f t="shared" si="8"/>
        <v/>
      </c>
      <c r="L147" s="9"/>
      <c r="R147" s="29" t="str">
        <f t="shared" si="7"/>
        <v/>
      </c>
    </row>
    <row r="148" spans="1:18" x14ac:dyDescent="0.25">
      <c r="A148" s="9"/>
      <c r="B148" s="196"/>
      <c r="C148" s="197"/>
      <c r="D148" s="198"/>
      <c r="E148" s="199"/>
      <c r="F148" s="9"/>
      <c r="G148" s="24" t="str">
        <f>IF($C148="", "", SUMIF($C$11:$C148, $C148, $D$11:$D148))</f>
        <v/>
      </c>
      <c r="H148" s="33" t="str">
        <f t="shared" si="6"/>
        <v/>
      </c>
      <c r="I148" s="9"/>
      <c r="J148" s="24" t="str">
        <f>IF($D148="", "", SUM($D$11:$D148))</f>
        <v/>
      </c>
      <c r="K148" s="33" t="str">
        <f t="shared" si="8"/>
        <v/>
      </c>
      <c r="L148" s="9"/>
      <c r="R148" s="29" t="str">
        <f t="shared" si="7"/>
        <v/>
      </c>
    </row>
    <row r="149" spans="1:18" x14ac:dyDescent="0.25">
      <c r="A149" s="9"/>
      <c r="B149" s="196"/>
      <c r="C149" s="197"/>
      <c r="D149" s="198"/>
      <c r="E149" s="199"/>
      <c r="F149" s="9"/>
      <c r="G149" s="24" t="str">
        <f>IF($C149="", "", SUMIF($C$11:$C149, $C149, $D$11:$D149))</f>
        <v/>
      </c>
      <c r="H149" s="33" t="str">
        <f t="shared" si="6"/>
        <v/>
      </c>
      <c r="I149" s="9"/>
      <c r="J149" s="24" t="str">
        <f>IF($D149="", "", SUM($D$11:$D149))</f>
        <v/>
      </c>
      <c r="K149" s="33" t="str">
        <f t="shared" si="8"/>
        <v/>
      </c>
      <c r="L149" s="9"/>
      <c r="R149" s="29" t="str">
        <f t="shared" si="7"/>
        <v/>
      </c>
    </row>
    <row r="150" spans="1:18" x14ac:dyDescent="0.25">
      <c r="A150" s="9"/>
      <c r="B150" s="196"/>
      <c r="C150" s="197"/>
      <c r="D150" s="198"/>
      <c r="E150" s="199"/>
      <c r="F150" s="9"/>
      <c r="G150" s="24" t="str">
        <f>IF($C150="", "", SUMIF($C$11:$C150, $C150, $D$11:$D150))</f>
        <v/>
      </c>
      <c r="H150" s="33" t="str">
        <f t="shared" si="6"/>
        <v/>
      </c>
      <c r="I150" s="9"/>
      <c r="J150" s="24" t="str">
        <f>IF($D150="", "", SUM($D$11:$D150))</f>
        <v/>
      </c>
      <c r="K150" s="33" t="str">
        <f t="shared" si="8"/>
        <v/>
      </c>
      <c r="L150" s="9"/>
      <c r="R150" s="29" t="str">
        <f t="shared" si="7"/>
        <v/>
      </c>
    </row>
    <row r="151" spans="1:18" x14ac:dyDescent="0.25">
      <c r="A151" s="9"/>
      <c r="B151" s="196"/>
      <c r="C151" s="197"/>
      <c r="D151" s="198"/>
      <c r="E151" s="199"/>
      <c r="F151" s="9"/>
      <c r="G151" s="24" t="str">
        <f>IF($C151="", "", SUMIF($C$11:$C151, $C151, $D$11:$D151))</f>
        <v/>
      </c>
      <c r="H151" s="33" t="str">
        <f t="shared" si="6"/>
        <v/>
      </c>
      <c r="I151" s="9"/>
      <c r="J151" s="24" t="str">
        <f>IF($D151="", "", SUM($D$11:$D151))</f>
        <v/>
      </c>
      <c r="K151" s="33" t="str">
        <f t="shared" si="8"/>
        <v/>
      </c>
      <c r="L151" s="9"/>
      <c r="R151" s="29" t="str">
        <f t="shared" si="7"/>
        <v/>
      </c>
    </row>
    <row r="152" spans="1:18" x14ac:dyDescent="0.25">
      <c r="A152" s="9"/>
      <c r="B152" s="196"/>
      <c r="C152" s="197"/>
      <c r="D152" s="198"/>
      <c r="E152" s="199"/>
      <c r="F152" s="9"/>
      <c r="G152" s="24" t="str">
        <f>IF($C152="", "", SUMIF($C$11:$C152, $C152, $D$11:$D152))</f>
        <v/>
      </c>
      <c r="H152" s="33" t="str">
        <f t="shared" si="6"/>
        <v/>
      </c>
      <c r="I152" s="9"/>
      <c r="J152" s="24" t="str">
        <f>IF($D152="", "", SUM($D$11:$D152))</f>
        <v/>
      </c>
      <c r="K152" s="33" t="str">
        <f t="shared" si="8"/>
        <v/>
      </c>
      <c r="L152" s="9"/>
      <c r="R152" s="29" t="str">
        <f t="shared" si="7"/>
        <v/>
      </c>
    </row>
    <row r="153" spans="1:18" x14ac:dyDescent="0.25">
      <c r="A153" s="9"/>
      <c r="B153" s="196"/>
      <c r="C153" s="197"/>
      <c r="D153" s="198"/>
      <c r="E153" s="199"/>
      <c r="F153" s="9"/>
      <c r="G153" s="24" t="str">
        <f>IF($C153="", "", SUMIF($C$11:$C153, $C153, $D$11:$D153))</f>
        <v/>
      </c>
      <c r="H153" s="33" t="str">
        <f t="shared" si="6"/>
        <v/>
      </c>
      <c r="I153" s="9"/>
      <c r="J153" s="24" t="str">
        <f>IF($D153="", "", SUM($D$11:$D153))</f>
        <v/>
      </c>
      <c r="K153" s="33" t="str">
        <f t="shared" si="8"/>
        <v/>
      </c>
      <c r="L153" s="9"/>
      <c r="R153" s="29" t="str">
        <f t="shared" si="7"/>
        <v/>
      </c>
    </row>
    <row r="154" spans="1:18" x14ac:dyDescent="0.25">
      <c r="A154" s="9"/>
      <c r="B154" s="196"/>
      <c r="C154" s="197"/>
      <c r="D154" s="198"/>
      <c r="E154" s="199"/>
      <c r="F154" s="9"/>
      <c r="G154" s="24" t="str">
        <f>IF($C154="", "", SUMIF($C$11:$C154, $C154, $D$11:$D154))</f>
        <v/>
      </c>
      <c r="H154" s="33" t="str">
        <f t="shared" si="6"/>
        <v/>
      </c>
      <c r="I154" s="9"/>
      <c r="J154" s="24" t="str">
        <f>IF($D154="", "", SUM($D$11:$D154))</f>
        <v/>
      </c>
      <c r="K154" s="33" t="str">
        <f t="shared" si="8"/>
        <v/>
      </c>
      <c r="L154" s="9"/>
      <c r="R154" s="29" t="str">
        <f t="shared" si="7"/>
        <v/>
      </c>
    </row>
    <row r="155" spans="1:18" x14ac:dyDescent="0.25">
      <c r="A155" s="9"/>
      <c r="B155" s="196"/>
      <c r="C155" s="197"/>
      <c r="D155" s="198"/>
      <c r="E155" s="199"/>
      <c r="F155" s="9"/>
      <c r="G155" s="24" t="str">
        <f>IF($C155="", "", SUMIF($C$11:$C155, $C155, $D$11:$D155))</f>
        <v/>
      </c>
      <c r="H155" s="33" t="str">
        <f t="shared" si="6"/>
        <v/>
      </c>
      <c r="I155" s="9"/>
      <c r="J155" s="24" t="str">
        <f>IF($D155="", "", SUM($D$11:$D155))</f>
        <v/>
      </c>
      <c r="K155" s="33" t="str">
        <f t="shared" si="8"/>
        <v/>
      </c>
      <c r="L155" s="9"/>
      <c r="R155" s="29" t="str">
        <f t="shared" si="7"/>
        <v/>
      </c>
    </row>
    <row r="156" spans="1:18" x14ac:dyDescent="0.25">
      <c r="A156" s="9"/>
      <c r="B156" s="196"/>
      <c r="C156" s="197"/>
      <c r="D156" s="198"/>
      <c r="E156" s="199"/>
      <c r="F156" s="9"/>
      <c r="G156" s="24" t="str">
        <f>IF($C156="", "", SUMIF($C$11:$C156, $C156, $D$11:$D156))</f>
        <v/>
      </c>
      <c r="H156" s="33" t="str">
        <f t="shared" si="6"/>
        <v/>
      </c>
      <c r="I156" s="9"/>
      <c r="J156" s="24" t="str">
        <f>IF($D156="", "", SUM($D$11:$D156))</f>
        <v/>
      </c>
      <c r="K156" s="33" t="str">
        <f t="shared" si="8"/>
        <v/>
      </c>
      <c r="L156" s="9"/>
      <c r="R156" s="29" t="str">
        <f t="shared" si="7"/>
        <v/>
      </c>
    </row>
    <row r="157" spans="1:18" x14ac:dyDescent="0.25">
      <c r="A157" s="9"/>
      <c r="B157" s="196"/>
      <c r="C157" s="197"/>
      <c r="D157" s="198"/>
      <c r="E157" s="199"/>
      <c r="F157" s="9"/>
      <c r="G157" s="24" t="str">
        <f>IF($C157="", "", SUMIF($C$11:$C157, $C157, $D$11:$D157))</f>
        <v/>
      </c>
      <c r="H157" s="33" t="str">
        <f t="shared" si="6"/>
        <v/>
      </c>
      <c r="I157" s="9"/>
      <c r="J157" s="24" t="str">
        <f>IF($D157="", "", SUM($D$11:$D157))</f>
        <v/>
      </c>
      <c r="K157" s="33" t="str">
        <f t="shared" si="8"/>
        <v/>
      </c>
      <c r="L157" s="9"/>
      <c r="R157" s="29" t="str">
        <f t="shared" si="7"/>
        <v/>
      </c>
    </row>
    <row r="158" spans="1:18" x14ac:dyDescent="0.25">
      <c r="A158" s="9"/>
      <c r="B158" s="196"/>
      <c r="C158" s="197"/>
      <c r="D158" s="198"/>
      <c r="E158" s="199"/>
      <c r="F158" s="9"/>
      <c r="G158" s="24" t="str">
        <f>IF($C158="", "", SUMIF($C$11:$C158, $C158, $D$11:$D158))</f>
        <v/>
      </c>
      <c r="H158" s="33" t="str">
        <f t="shared" si="6"/>
        <v/>
      </c>
      <c r="I158" s="9"/>
      <c r="J158" s="24" t="str">
        <f>IF($D158="", "", SUM($D$11:$D158))</f>
        <v/>
      </c>
      <c r="K158" s="33" t="str">
        <f t="shared" si="8"/>
        <v/>
      </c>
      <c r="L158" s="9"/>
      <c r="R158" s="29" t="str">
        <f t="shared" si="7"/>
        <v/>
      </c>
    </row>
    <row r="159" spans="1:18" x14ac:dyDescent="0.25">
      <c r="A159" s="9"/>
      <c r="B159" s="196"/>
      <c r="C159" s="197"/>
      <c r="D159" s="198"/>
      <c r="E159" s="199"/>
      <c r="F159" s="9"/>
      <c r="G159" s="24" t="str">
        <f>IF($C159="", "", SUMIF($C$11:$C159, $C159, $D$11:$D159))</f>
        <v/>
      </c>
      <c r="H159" s="33" t="str">
        <f t="shared" si="6"/>
        <v/>
      </c>
      <c r="I159" s="9"/>
      <c r="J159" s="24" t="str">
        <f>IF($D159="", "", SUM($D$11:$D159))</f>
        <v/>
      </c>
      <c r="K159" s="33" t="str">
        <f t="shared" si="8"/>
        <v/>
      </c>
      <c r="L159" s="9"/>
      <c r="R159" s="29" t="str">
        <f t="shared" si="7"/>
        <v/>
      </c>
    </row>
    <row r="160" spans="1:18" x14ac:dyDescent="0.25">
      <c r="A160" s="9"/>
      <c r="B160" s="196"/>
      <c r="C160" s="197"/>
      <c r="D160" s="198"/>
      <c r="E160" s="199"/>
      <c r="F160" s="9"/>
      <c r="G160" s="24" t="str">
        <f>IF($C160="", "", SUMIF($C$11:$C160, $C160, $D$11:$D160))</f>
        <v/>
      </c>
      <c r="H160" s="33" t="str">
        <f t="shared" si="6"/>
        <v/>
      </c>
      <c r="I160" s="9"/>
      <c r="J160" s="24" t="str">
        <f>IF($D160="", "", SUM($D$11:$D160))</f>
        <v/>
      </c>
      <c r="K160" s="33" t="str">
        <f t="shared" si="8"/>
        <v/>
      </c>
      <c r="L160" s="9"/>
      <c r="R160" s="29" t="str">
        <f t="shared" si="7"/>
        <v/>
      </c>
    </row>
    <row r="161" spans="1:18" x14ac:dyDescent="0.25">
      <c r="A161" s="9"/>
      <c r="B161" s="196"/>
      <c r="C161" s="197"/>
      <c r="D161" s="198"/>
      <c r="E161" s="199"/>
      <c r="F161" s="9"/>
      <c r="G161" s="24" t="str">
        <f>IF($C161="", "", SUMIF($C$11:$C161, $C161, $D$11:$D161))</f>
        <v/>
      </c>
      <c r="H161" s="33" t="str">
        <f t="shared" si="6"/>
        <v/>
      </c>
      <c r="I161" s="9"/>
      <c r="J161" s="24" t="str">
        <f>IF($D161="", "", SUM($D$11:$D161))</f>
        <v/>
      </c>
      <c r="K161" s="33" t="str">
        <f t="shared" si="8"/>
        <v/>
      </c>
      <c r="L161" s="9"/>
      <c r="R161" s="29" t="str">
        <f t="shared" si="7"/>
        <v/>
      </c>
    </row>
    <row r="162" spans="1:18" x14ac:dyDescent="0.25">
      <c r="A162" s="9"/>
      <c r="B162" s="196"/>
      <c r="C162" s="197"/>
      <c r="D162" s="198"/>
      <c r="E162" s="199"/>
      <c r="F162" s="9"/>
      <c r="G162" s="24" t="str">
        <f>IF($C162="", "", SUMIF($C$11:$C162, $C162, $D$11:$D162))</f>
        <v/>
      </c>
      <c r="H162" s="33" t="str">
        <f t="shared" si="6"/>
        <v/>
      </c>
      <c r="I162" s="9"/>
      <c r="J162" s="24" t="str">
        <f>IF($D162="", "", SUM($D$11:$D162))</f>
        <v/>
      </c>
      <c r="K162" s="33" t="str">
        <f t="shared" si="8"/>
        <v/>
      </c>
      <c r="L162" s="9"/>
      <c r="R162" s="29" t="str">
        <f t="shared" si="7"/>
        <v/>
      </c>
    </row>
    <row r="163" spans="1:18" x14ac:dyDescent="0.25">
      <c r="A163" s="9"/>
      <c r="B163" s="196"/>
      <c r="C163" s="197"/>
      <c r="D163" s="198"/>
      <c r="E163" s="199"/>
      <c r="F163" s="9"/>
      <c r="G163" s="24" t="str">
        <f>IF($C163="", "", SUMIF($C$11:$C163, $C163, $D$11:$D163))</f>
        <v/>
      </c>
      <c r="H163" s="33" t="str">
        <f t="shared" si="6"/>
        <v/>
      </c>
      <c r="I163" s="9"/>
      <c r="J163" s="24" t="str">
        <f>IF($D163="", "", SUM($D$11:$D163))</f>
        <v/>
      </c>
      <c r="K163" s="33" t="str">
        <f t="shared" si="8"/>
        <v/>
      </c>
      <c r="L163" s="9"/>
      <c r="R163" s="29" t="str">
        <f t="shared" si="7"/>
        <v/>
      </c>
    </row>
    <row r="164" spans="1:18" x14ac:dyDescent="0.25">
      <c r="A164" s="9"/>
      <c r="B164" s="196"/>
      <c r="C164" s="197"/>
      <c r="D164" s="198"/>
      <c r="E164" s="199"/>
      <c r="F164" s="9"/>
      <c r="G164" s="24" t="str">
        <f>IF($C164="", "", SUMIF($C$11:$C164, $C164, $D$11:$D164))</f>
        <v/>
      </c>
      <c r="H164" s="33" t="str">
        <f t="shared" si="6"/>
        <v/>
      </c>
      <c r="I164" s="9"/>
      <c r="J164" s="24" t="str">
        <f>IF($D164="", "", SUM($D$11:$D164))</f>
        <v/>
      </c>
      <c r="K164" s="33" t="str">
        <f t="shared" si="8"/>
        <v/>
      </c>
      <c r="L164" s="9"/>
      <c r="R164" s="29" t="str">
        <f t="shared" si="7"/>
        <v/>
      </c>
    </row>
    <row r="165" spans="1:18" x14ac:dyDescent="0.25">
      <c r="A165" s="9"/>
      <c r="B165" s="196"/>
      <c r="C165" s="197"/>
      <c r="D165" s="198"/>
      <c r="E165" s="199"/>
      <c r="F165" s="9"/>
      <c r="G165" s="24" t="str">
        <f>IF($C165="", "", SUMIF($C$11:$C165, $C165, $D$11:$D165))</f>
        <v/>
      </c>
      <c r="H165" s="33" t="str">
        <f t="shared" si="6"/>
        <v/>
      </c>
      <c r="I165" s="9"/>
      <c r="J165" s="24" t="str">
        <f>IF($D165="", "", SUM($D$11:$D165))</f>
        <v/>
      </c>
      <c r="K165" s="33" t="str">
        <f t="shared" si="8"/>
        <v/>
      </c>
      <c r="L165" s="9"/>
      <c r="R165" s="29" t="str">
        <f t="shared" si="7"/>
        <v/>
      </c>
    </row>
    <row r="166" spans="1:18" x14ac:dyDescent="0.25">
      <c r="A166" s="9"/>
      <c r="B166" s="196"/>
      <c r="C166" s="197"/>
      <c r="D166" s="198"/>
      <c r="E166" s="199"/>
      <c r="F166" s="9"/>
      <c r="G166" s="24" t="str">
        <f>IF($C166="", "", SUMIF($C$11:$C166, $C166, $D$11:$D166))</f>
        <v/>
      </c>
      <c r="H166" s="33" t="str">
        <f t="shared" si="6"/>
        <v/>
      </c>
      <c r="I166" s="9"/>
      <c r="J166" s="24" t="str">
        <f>IF($D166="", "", SUM($D$11:$D166))</f>
        <v/>
      </c>
      <c r="K166" s="33" t="str">
        <f t="shared" si="8"/>
        <v/>
      </c>
      <c r="L166" s="9"/>
      <c r="R166" s="29" t="str">
        <f t="shared" si="7"/>
        <v/>
      </c>
    </row>
    <row r="167" spans="1:18" x14ac:dyDescent="0.25">
      <c r="A167" s="9"/>
      <c r="B167" s="196"/>
      <c r="C167" s="197"/>
      <c r="D167" s="198"/>
      <c r="E167" s="199"/>
      <c r="F167" s="9"/>
      <c r="G167" s="24" t="str">
        <f>IF($C167="", "", SUMIF($C$11:$C167, $C167, $D$11:$D167))</f>
        <v/>
      </c>
      <c r="H167" s="33" t="str">
        <f t="shared" si="6"/>
        <v/>
      </c>
      <c r="I167" s="9"/>
      <c r="J167" s="24" t="str">
        <f>IF($D167="", "", SUM($D$11:$D167))</f>
        <v/>
      </c>
      <c r="K167" s="33" t="str">
        <f t="shared" si="8"/>
        <v/>
      </c>
      <c r="L167" s="9"/>
      <c r="R167" s="29" t="str">
        <f t="shared" si="7"/>
        <v/>
      </c>
    </row>
    <row r="168" spans="1:18" x14ac:dyDescent="0.25">
      <c r="A168" s="9"/>
      <c r="B168" s="196"/>
      <c r="C168" s="197"/>
      <c r="D168" s="198"/>
      <c r="E168" s="199"/>
      <c r="F168" s="9"/>
      <c r="G168" s="24" t="str">
        <f>IF($C168="", "", SUMIF($C$11:$C168, $C168, $D$11:$D168))</f>
        <v/>
      </c>
      <c r="H168" s="33" t="str">
        <f t="shared" si="6"/>
        <v/>
      </c>
      <c r="I168" s="9"/>
      <c r="J168" s="24" t="str">
        <f>IF($D168="", "", SUM($D$11:$D168))</f>
        <v/>
      </c>
      <c r="K168" s="33" t="str">
        <f t="shared" si="8"/>
        <v/>
      </c>
      <c r="L168" s="9"/>
      <c r="R168" s="29" t="str">
        <f t="shared" si="7"/>
        <v/>
      </c>
    </row>
    <row r="169" spans="1:18" x14ac:dyDescent="0.25">
      <c r="A169" s="9"/>
      <c r="B169" s="196"/>
      <c r="C169" s="197"/>
      <c r="D169" s="198"/>
      <c r="E169" s="199"/>
      <c r="F169" s="9"/>
      <c r="G169" s="24" t="str">
        <f>IF($C169="", "", SUMIF($C$11:$C169, $C169, $D$11:$D169))</f>
        <v/>
      </c>
      <c r="H169" s="33" t="str">
        <f t="shared" si="6"/>
        <v/>
      </c>
      <c r="I169" s="9"/>
      <c r="J169" s="24" t="str">
        <f>IF($D169="", "", SUM($D$11:$D169))</f>
        <v/>
      </c>
      <c r="K169" s="33" t="str">
        <f t="shared" si="8"/>
        <v/>
      </c>
      <c r="L169" s="9"/>
      <c r="R169" s="29" t="str">
        <f t="shared" si="7"/>
        <v/>
      </c>
    </row>
    <row r="170" spans="1:18" x14ac:dyDescent="0.25">
      <c r="A170" s="9"/>
      <c r="B170" s="196"/>
      <c r="C170" s="197"/>
      <c r="D170" s="198"/>
      <c r="E170" s="199"/>
      <c r="F170" s="9"/>
      <c r="G170" s="24" t="str">
        <f>IF($C170="", "", SUMIF($C$11:$C170, $C170, $D$11:$D170))</f>
        <v/>
      </c>
      <c r="H170" s="33" t="str">
        <f t="shared" si="6"/>
        <v/>
      </c>
      <c r="I170" s="9"/>
      <c r="J170" s="24" t="str">
        <f>IF($D170="", "", SUM($D$11:$D170))</f>
        <v/>
      </c>
      <c r="K170" s="33" t="str">
        <f t="shared" si="8"/>
        <v/>
      </c>
      <c r="L170" s="9"/>
      <c r="R170" s="29" t="str">
        <f t="shared" si="7"/>
        <v/>
      </c>
    </row>
    <row r="171" spans="1:18" x14ac:dyDescent="0.25">
      <c r="A171" s="9"/>
      <c r="B171" s="196"/>
      <c r="C171" s="197"/>
      <c r="D171" s="198"/>
      <c r="E171" s="199"/>
      <c r="F171" s="9"/>
      <c r="G171" s="24" t="str">
        <f>IF($C171="", "", SUMIF($C$11:$C171, $C171, $D$11:$D171))</f>
        <v/>
      </c>
      <c r="H171" s="33" t="str">
        <f t="shared" si="6"/>
        <v/>
      </c>
      <c r="I171" s="9"/>
      <c r="J171" s="24" t="str">
        <f>IF($D171="", "", SUM($D$11:$D171))</f>
        <v/>
      </c>
      <c r="K171" s="33" t="str">
        <f t="shared" si="8"/>
        <v/>
      </c>
      <c r="L171" s="9"/>
      <c r="R171" s="29" t="str">
        <f t="shared" si="7"/>
        <v/>
      </c>
    </row>
    <row r="172" spans="1:18" x14ac:dyDescent="0.25">
      <c r="A172" s="9"/>
      <c r="B172" s="196"/>
      <c r="C172" s="197"/>
      <c r="D172" s="198"/>
      <c r="E172" s="199"/>
      <c r="F172" s="9"/>
      <c r="G172" s="24" t="str">
        <f>IF($C172="", "", SUMIF($C$11:$C172, $C172, $D$11:$D172))</f>
        <v/>
      </c>
      <c r="H172" s="33" t="str">
        <f t="shared" si="6"/>
        <v/>
      </c>
      <c r="I172" s="9"/>
      <c r="J172" s="24" t="str">
        <f>IF($D172="", "", SUM($D$11:$D172))</f>
        <v/>
      </c>
      <c r="K172" s="33" t="str">
        <f t="shared" si="8"/>
        <v/>
      </c>
      <c r="L172" s="9"/>
      <c r="R172" s="29" t="str">
        <f t="shared" si="7"/>
        <v/>
      </c>
    </row>
    <row r="173" spans="1:18" x14ac:dyDescent="0.25">
      <c r="A173" s="9"/>
      <c r="B173" s="196"/>
      <c r="C173" s="197"/>
      <c r="D173" s="198"/>
      <c r="E173" s="199"/>
      <c r="F173" s="9"/>
      <c r="G173" s="24" t="str">
        <f>IF($C173="", "", SUMIF($C$11:$C173, $C173, $D$11:$D173))</f>
        <v/>
      </c>
      <c r="H173" s="33" t="str">
        <f t="shared" si="6"/>
        <v/>
      </c>
      <c r="I173" s="9"/>
      <c r="J173" s="24" t="str">
        <f>IF($D173="", "", SUM($D$11:$D173))</f>
        <v/>
      </c>
      <c r="K173" s="33" t="str">
        <f t="shared" si="8"/>
        <v/>
      </c>
      <c r="L173" s="9"/>
      <c r="R173" s="29" t="str">
        <f t="shared" si="7"/>
        <v/>
      </c>
    </row>
    <row r="174" spans="1:18" x14ac:dyDescent="0.25">
      <c r="A174" s="9"/>
      <c r="B174" s="196"/>
      <c r="C174" s="197"/>
      <c r="D174" s="198"/>
      <c r="E174" s="199"/>
      <c r="F174" s="9"/>
      <c r="G174" s="24" t="str">
        <f>IF($C174="", "", SUMIF($C$11:$C174, $C174, $D$11:$D174))</f>
        <v/>
      </c>
      <c r="H174" s="33" t="str">
        <f t="shared" si="6"/>
        <v/>
      </c>
      <c r="I174" s="9"/>
      <c r="J174" s="24" t="str">
        <f>IF($D174="", "", SUM($D$11:$D174))</f>
        <v/>
      </c>
      <c r="K174" s="33" t="str">
        <f t="shared" si="8"/>
        <v/>
      </c>
      <c r="L174" s="9"/>
      <c r="R174" s="29" t="str">
        <f t="shared" si="7"/>
        <v/>
      </c>
    </row>
    <row r="175" spans="1:18" x14ac:dyDescent="0.25">
      <c r="A175" s="9"/>
      <c r="B175" s="196"/>
      <c r="C175" s="197"/>
      <c r="D175" s="198"/>
      <c r="E175" s="199"/>
      <c r="F175" s="9"/>
      <c r="G175" s="24" t="str">
        <f>IF($C175="", "", SUMIF($C$11:$C175, $C175, $D$11:$D175))</f>
        <v/>
      </c>
      <c r="H175" s="33" t="str">
        <f t="shared" si="6"/>
        <v/>
      </c>
      <c r="I175" s="9"/>
      <c r="J175" s="24" t="str">
        <f>IF($D175="", "", SUM($D$11:$D175))</f>
        <v/>
      </c>
      <c r="K175" s="33" t="str">
        <f t="shared" si="8"/>
        <v/>
      </c>
      <c r="L175" s="9"/>
      <c r="R175" s="29" t="str">
        <f t="shared" si="7"/>
        <v/>
      </c>
    </row>
    <row r="176" spans="1:18" x14ac:dyDescent="0.25">
      <c r="A176" s="9"/>
      <c r="B176" s="196"/>
      <c r="C176" s="197"/>
      <c r="D176" s="198"/>
      <c r="E176" s="199"/>
      <c r="F176" s="9"/>
      <c r="G176" s="24" t="str">
        <f>IF($C176="", "", SUMIF($C$11:$C176, $C176, $D$11:$D176))</f>
        <v/>
      </c>
      <c r="H176" s="33" t="str">
        <f t="shared" si="6"/>
        <v/>
      </c>
      <c r="I176" s="9"/>
      <c r="J176" s="24" t="str">
        <f>IF($D176="", "", SUM($D$11:$D176))</f>
        <v/>
      </c>
      <c r="K176" s="33" t="str">
        <f t="shared" si="8"/>
        <v/>
      </c>
      <c r="L176" s="9"/>
      <c r="R176" s="29" t="str">
        <f t="shared" si="7"/>
        <v/>
      </c>
    </row>
    <row r="177" spans="1:18" x14ac:dyDescent="0.25">
      <c r="A177" s="9"/>
      <c r="B177" s="196"/>
      <c r="C177" s="197"/>
      <c r="D177" s="198"/>
      <c r="E177" s="199"/>
      <c r="F177" s="9"/>
      <c r="G177" s="24" t="str">
        <f>IF($C177="", "", SUMIF($C$11:$C177, $C177, $D$11:$D177))</f>
        <v/>
      </c>
      <c r="H177" s="33" t="str">
        <f t="shared" si="6"/>
        <v/>
      </c>
      <c r="I177" s="9"/>
      <c r="J177" s="24" t="str">
        <f>IF($D177="", "", SUM($D$11:$D177))</f>
        <v/>
      </c>
      <c r="K177" s="33" t="str">
        <f t="shared" si="8"/>
        <v/>
      </c>
      <c r="L177" s="9"/>
      <c r="R177" s="29" t="str">
        <f t="shared" si="7"/>
        <v/>
      </c>
    </row>
    <row r="178" spans="1:18" x14ac:dyDescent="0.25">
      <c r="A178" s="9"/>
      <c r="B178" s="196"/>
      <c r="C178" s="197"/>
      <c r="D178" s="198"/>
      <c r="E178" s="199"/>
      <c r="F178" s="9"/>
      <c r="G178" s="24" t="str">
        <f>IF($C178="", "", SUMIF($C$11:$C178, $C178, $D$11:$D178))</f>
        <v/>
      </c>
      <c r="H178" s="33" t="str">
        <f t="shared" si="6"/>
        <v/>
      </c>
      <c r="I178" s="9"/>
      <c r="J178" s="24" t="str">
        <f>IF($D178="", "", SUM($D$11:$D178))</f>
        <v/>
      </c>
      <c r="K178" s="33" t="str">
        <f t="shared" si="8"/>
        <v/>
      </c>
      <c r="L178" s="9"/>
      <c r="R178" s="29" t="str">
        <f t="shared" si="7"/>
        <v/>
      </c>
    </row>
    <row r="179" spans="1:18" x14ac:dyDescent="0.25">
      <c r="A179" s="9"/>
      <c r="B179" s="196"/>
      <c r="C179" s="197"/>
      <c r="D179" s="198"/>
      <c r="E179" s="199"/>
      <c r="F179" s="9"/>
      <c r="G179" s="24" t="str">
        <f>IF($C179="", "", SUMIF($C$11:$C179, $C179, $D$11:$D179))</f>
        <v/>
      </c>
      <c r="H179" s="33" t="str">
        <f t="shared" si="6"/>
        <v/>
      </c>
      <c r="I179" s="9"/>
      <c r="J179" s="24" t="str">
        <f>IF($D179="", "", SUM($D$11:$D179))</f>
        <v/>
      </c>
      <c r="K179" s="33" t="str">
        <f t="shared" si="8"/>
        <v/>
      </c>
      <c r="L179" s="9"/>
      <c r="R179" s="29" t="str">
        <f t="shared" si="7"/>
        <v/>
      </c>
    </row>
    <row r="180" spans="1:18" x14ac:dyDescent="0.25">
      <c r="A180" s="9"/>
      <c r="B180" s="196"/>
      <c r="C180" s="197"/>
      <c r="D180" s="198"/>
      <c r="E180" s="199"/>
      <c r="F180" s="9"/>
      <c r="G180" s="24" t="str">
        <f>IF($C180="", "", SUMIF($C$11:$C180, $C180, $D$11:$D180))</f>
        <v/>
      </c>
      <c r="H180" s="33" t="str">
        <f t="shared" si="6"/>
        <v/>
      </c>
      <c r="I180" s="9"/>
      <c r="J180" s="24" t="str">
        <f>IF($D180="", "", SUM($D$11:$D180))</f>
        <v/>
      </c>
      <c r="K180" s="33" t="str">
        <f t="shared" si="8"/>
        <v/>
      </c>
      <c r="L180" s="9"/>
      <c r="R180" s="29" t="str">
        <f t="shared" si="7"/>
        <v/>
      </c>
    </row>
    <row r="181" spans="1:18" x14ac:dyDescent="0.25">
      <c r="A181" s="9"/>
      <c r="B181" s="196"/>
      <c r="C181" s="197"/>
      <c r="D181" s="198"/>
      <c r="E181" s="199"/>
      <c r="F181" s="9"/>
      <c r="G181" s="24" t="str">
        <f>IF($C181="", "", SUMIF($C$11:$C181, $C181, $D$11:$D181))</f>
        <v/>
      </c>
      <c r="H181" s="33" t="str">
        <f t="shared" si="6"/>
        <v/>
      </c>
      <c r="I181" s="9"/>
      <c r="J181" s="24" t="str">
        <f>IF($D181="", "", SUM($D$11:$D181))</f>
        <v/>
      </c>
      <c r="K181" s="33" t="str">
        <f t="shared" si="8"/>
        <v/>
      </c>
      <c r="L181" s="9"/>
      <c r="R181" s="29" t="str">
        <f t="shared" si="7"/>
        <v/>
      </c>
    </row>
    <row r="182" spans="1:18" x14ac:dyDescent="0.25">
      <c r="A182" s="9"/>
      <c r="B182" s="196"/>
      <c r="C182" s="197"/>
      <c r="D182" s="198"/>
      <c r="E182" s="199"/>
      <c r="F182" s="9"/>
      <c r="G182" s="24" t="str">
        <f>IF($C182="", "", SUMIF($C$11:$C182, $C182, $D$11:$D182))</f>
        <v/>
      </c>
      <c r="H182" s="33" t="str">
        <f t="shared" si="6"/>
        <v/>
      </c>
      <c r="I182" s="9"/>
      <c r="J182" s="24" t="str">
        <f>IF($D182="", "", SUM($D$11:$D182))</f>
        <v/>
      </c>
      <c r="K182" s="33" t="str">
        <f t="shared" si="8"/>
        <v/>
      </c>
      <c r="L182" s="9"/>
      <c r="R182" s="29" t="str">
        <f t="shared" si="7"/>
        <v/>
      </c>
    </row>
    <row r="183" spans="1:18" x14ac:dyDescent="0.25">
      <c r="A183" s="9"/>
      <c r="B183" s="196"/>
      <c r="C183" s="197"/>
      <c r="D183" s="198"/>
      <c r="E183" s="199"/>
      <c r="F183" s="9"/>
      <c r="G183" s="24" t="str">
        <f>IF($C183="", "", SUMIF($C$11:$C183, $C183, $D$11:$D183))</f>
        <v/>
      </c>
      <c r="H183" s="33" t="str">
        <f t="shared" si="6"/>
        <v/>
      </c>
      <c r="I183" s="9"/>
      <c r="J183" s="24" t="str">
        <f>IF($D183="", "", SUM($D$11:$D183))</f>
        <v/>
      </c>
      <c r="K183" s="33" t="str">
        <f t="shared" si="8"/>
        <v/>
      </c>
      <c r="L183" s="9"/>
      <c r="R183" s="29" t="str">
        <f t="shared" si="7"/>
        <v/>
      </c>
    </row>
    <row r="184" spans="1:18" x14ac:dyDescent="0.25">
      <c r="A184" s="9"/>
      <c r="B184" s="196"/>
      <c r="C184" s="197"/>
      <c r="D184" s="198"/>
      <c r="E184" s="199"/>
      <c r="F184" s="9"/>
      <c r="G184" s="24" t="str">
        <f>IF($C184="", "", SUMIF($C$11:$C184, $C184, $D$11:$D184))</f>
        <v/>
      </c>
      <c r="H184" s="33" t="str">
        <f t="shared" si="6"/>
        <v/>
      </c>
      <c r="I184" s="9"/>
      <c r="J184" s="24" t="str">
        <f>IF($D184="", "", SUM($D$11:$D184))</f>
        <v/>
      </c>
      <c r="K184" s="33" t="str">
        <f t="shared" si="8"/>
        <v/>
      </c>
      <c r="L184" s="9"/>
      <c r="R184" s="29" t="str">
        <f t="shared" si="7"/>
        <v/>
      </c>
    </row>
    <row r="185" spans="1:18" x14ac:dyDescent="0.25">
      <c r="A185" s="9"/>
      <c r="B185" s="196"/>
      <c r="C185" s="197"/>
      <c r="D185" s="198"/>
      <c r="E185" s="199"/>
      <c r="F185" s="9"/>
      <c r="G185" s="24" t="str">
        <f>IF($C185="", "", SUMIF($C$11:$C185, $C185, $D$11:$D185))</f>
        <v/>
      </c>
      <c r="H185" s="33" t="str">
        <f t="shared" si="6"/>
        <v/>
      </c>
      <c r="I185" s="9"/>
      <c r="J185" s="24" t="str">
        <f>IF($D185="", "", SUM($D$11:$D185))</f>
        <v/>
      </c>
      <c r="K185" s="33" t="str">
        <f t="shared" si="8"/>
        <v/>
      </c>
      <c r="L185" s="9"/>
      <c r="R185" s="29" t="str">
        <f t="shared" si="7"/>
        <v/>
      </c>
    </row>
    <row r="186" spans="1:18" x14ac:dyDescent="0.25">
      <c r="A186" s="9"/>
      <c r="B186" s="196"/>
      <c r="C186" s="197"/>
      <c r="D186" s="198"/>
      <c r="E186" s="199"/>
      <c r="F186" s="9"/>
      <c r="G186" s="24" t="str">
        <f>IF($C186="", "", SUMIF($C$11:$C186, $C186, $D$11:$D186))</f>
        <v/>
      </c>
      <c r="H186" s="33" t="str">
        <f t="shared" si="6"/>
        <v/>
      </c>
      <c r="I186" s="9"/>
      <c r="J186" s="24" t="str">
        <f>IF($D186="", "", SUM($D$11:$D186))</f>
        <v/>
      </c>
      <c r="K186" s="33" t="str">
        <f t="shared" si="8"/>
        <v/>
      </c>
      <c r="L186" s="9"/>
      <c r="R186" s="29" t="str">
        <f t="shared" si="7"/>
        <v/>
      </c>
    </row>
    <row r="187" spans="1:18" x14ac:dyDescent="0.25">
      <c r="A187" s="9"/>
      <c r="B187" s="196"/>
      <c r="C187" s="197"/>
      <c r="D187" s="198"/>
      <c r="E187" s="199"/>
      <c r="F187" s="9"/>
      <c r="G187" s="24" t="str">
        <f>IF($C187="", "", SUMIF($C$11:$C187, $C187, $D$11:$D187))</f>
        <v/>
      </c>
      <c r="H187" s="33" t="str">
        <f t="shared" si="6"/>
        <v/>
      </c>
      <c r="I187" s="9"/>
      <c r="J187" s="24" t="str">
        <f>IF($D187="", "", SUM($D$11:$D187))</f>
        <v/>
      </c>
      <c r="K187" s="33" t="str">
        <f t="shared" si="8"/>
        <v/>
      </c>
      <c r="L187" s="9"/>
      <c r="R187" s="29" t="str">
        <f t="shared" si="7"/>
        <v/>
      </c>
    </row>
    <row r="188" spans="1:18" x14ac:dyDescent="0.25">
      <c r="A188" s="9"/>
      <c r="B188" s="196"/>
      <c r="C188" s="197"/>
      <c r="D188" s="198"/>
      <c r="E188" s="199"/>
      <c r="F188" s="9"/>
      <c r="G188" s="24" t="str">
        <f>IF($C188="", "", SUMIF($C$11:$C188, $C188, $D$11:$D188))</f>
        <v/>
      </c>
      <c r="H188" s="33" t="str">
        <f t="shared" si="6"/>
        <v/>
      </c>
      <c r="I188" s="9"/>
      <c r="J188" s="24" t="str">
        <f>IF($D188="", "", SUM($D$11:$D188))</f>
        <v/>
      </c>
      <c r="K188" s="33" t="str">
        <f t="shared" si="8"/>
        <v/>
      </c>
      <c r="L188" s="9"/>
      <c r="R188" s="29" t="str">
        <f t="shared" si="7"/>
        <v/>
      </c>
    </row>
    <row r="189" spans="1:18" x14ac:dyDescent="0.25">
      <c r="A189" s="9"/>
      <c r="B189" s="196"/>
      <c r="C189" s="197"/>
      <c r="D189" s="198"/>
      <c r="E189" s="199"/>
      <c r="F189" s="9"/>
      <c r="G189" s="24" t="str">
        <f>IF($C189="", "", SUMIF($C$11:$C189, $C189, $D$11:$D189))</f>
        <v/>
      </c>
      <c r="H189" s="33" t="str">
        <f t="shared" si="6"/>
        <v/>
      </c>
      <c r="I189" s="9"/>
      <c r="J189" s="24" t="str">
        <f>IF($D189="", "", SUM($D$11:$D189))</f>
        <v/>
      </c>
      <c r="K189" s="33" t="str">
        <f t="shared" si="8"/>
        <v/>
      </c>
      <c r="L189" s="9"/>
      <c r="R189" s="29" t="str">
        <f t="shared" si="7"/>
        <v/>
      </c>
    </row>
    <row r="190" spans="1:18" x14ac:dyDescent="0.25">
      <c r="A190" s="9"/>
      <c r="B190" s="196"/>
      <c r="C190" s="197"/>
      <c r="D190" s="198"/>
      <c r="E190" s="199"/>
      <c r="F190" s="9"/>
      <c r="G190" s="24" t="str">
        <f>IF($C190="", "", SUMIF($C$11:$C190, $C190, $D$11:$D190))</f>
        <v/>
      </c>
      <c r="H190" s="33" t="str">
        <f t="shared" si="6"/>
        <v/>
      </c>
      <c r="I190" s="9"/>
      <c r="J190" s="24" t="str">
        <f>IF($D190="", "", SUM($D$11:$D190))</f>
        <v/>
      </c>
      <c r="K190" s="33" t="str">
        <f t="shared" si="8"/>
        <v/>
      </c>
      <c r="L190" s="9"/>
      <c r="R190" s="29" t="str">
        <f t="shared" si="7"/>
        <v/>
      </c>
    </row>
    <row r="191" spans="1:18" x14ac:dyDescent="0.25">
      <c r="A191" s="9"/>
      <c r="B191" s="196"/>
      <c r="C191" s="197"/>
      <c r="D191" s="198"/>
      <c r="E191" s="199"/>
      <c r="F191" s="9"/>
      <c r="G191" s="24" t="str">
        <f>IF($C191="", "", SUMIF($C$11:$C191, $C191, $D$11:$D191))</f>
        <v/>
      </c>
      <c r="H191" s="33" t="str">
        <f t="shared" si="6"/>
        <v/>
      </c>
      <c r="I191" s="9"/>
      <c r="J191" s="24" t="str">
        <f>IF($D191="", "", SUM($D$11:$D191))</f>
        <v/>
      </c>
      <c r="K191" s="33" t="str">
        <f t="shared" si="8"/>
        <v/>
      </c>
      <c r="L191" s="9"/>
      <c r="R191" s="29" t="str">
        <f t="shared" si="7"/>
        <v/>
      </c>
    </row>
    <row r="192" spans="1:18" x14ac:dyDescent="0.25">
      <c r="A192" s="9"/>
      <c r="B192" s="196"/>
      <c r="C192" s="197"/>
      <c r="D192" s="198"/>
      <c r="E192" s="199"/>
      <c r="F192" s="9"/>
      <c r="G192" s="24" t="str">
        <f>IF($C192="", "", SUMIF($C$11:$C192, $C192, $D$11:$D192))</f>
        <v/>
      </c>
      <c r="H192" s="33" t="str">
        <f t="shared" si="6"/>
        <v/>
      </c>
      <c r="I192" s="9"/>
      <c r="J192" s="24" t="str">
        <f>IF($D192="", "", SUM($D$11:$D192))</f>
        <v/>
      </c>
      <c r="K192" s="33" t="str">
        <f t="shared" si="8"/>
        <v/>
      </c>
      <c r="L192" s="9"/>
      <c r="R192" s="29" t="str">
        <f t="shared" si="7"/>
        <v/>
      </c>
    </row>
    <row r="193" spans="1:18" x14ac:dyDescent="0.25">
      <c r="A193" s="9"/>
      <c r="B193" s="196"/>
      <c r="C193" s="197"/>
      <c r="D193" s="198"/>
      <c r="E193" s="199"/>
      <c r="F193" s="9"/>
      <c r="G193" s="24" t="str">
        <f>IF($C193="", "", SUMIF($C$11:$C193, $C193, $D$11:$D193))</f>
        <v/>
      </c>
      <c r="H193" s="33" t="str">
        <f t="shared" si="6"/>
        <v/>
      </c>
      <c r="I193" s="9"/>
      <c r="J193" s="24" t="str">
        <f>IF($D193="", "", SUM($D$11:$D193))</f>
        <v/>
      </c>
      <c r="K193" s="33" t="str">
        <f t="shared" si="8"/>
        <v/>
      </c>
      <c r="L193" s="9"/>
      <c r="R193" s="29" t="str">
        <f t="shared" si="7"/>
        <v/>
      </c>
    </row>
    <row r="194" spans="1:18" x14ac:dyDescent="0.25">
      <c r="A194" s="9"/>
      <c r="B194" s="196"/>
      <c r="C194" s="197"/>
      <c r="D194" s="198"/>
      <c r="E194" s="199"/>
      <c r="F194" s="9"/>
      <c r="G194" s="24" t="str">
        <f>IF($C194="", "", SUMIF($C$11:$C194, $C194, $D$11:$D194))</f>
        <v/>
      </c>
      <c r="H194" s="33" t="str">
        <f t="shared" si="6"/>
        <v/>
      </c>
      <c r="I194" s="9"/>
      <c r="J194" s="24" t="str">
        <f>IF($D194="", "", SUM($D$11:$D194))</f>
        <v/>
      </c>
      <c r="K194" s="33" t="str">
        <f t="shared" si="8"/>
        <v/>
      </c>
      <c r="L194" s="9"/>
      <c r="R194" s="29" t="str">
        <f t="shared" si="7"/>
        <v/>
      </c>
    </row>
    <row r="195" spans="1:18" x14ac:dyDescent="0.25">
      <c r="A195" s="9"/>
      <c r="B195" s="196"/>
      <c r="C195" s="197"/>
      <c r="D195" s="198"/>
      <c r="E195" s="199"/>
      <c r="F195" s="9"/>
      <c r="G195" s="24" t="str">
        <f>IF($C195="", "", SUMIF($C$11:$C195, $C195, $D$11:$D195))</f>
        <v/>
      </c>
      <c r="H195" s="33" t="str">
        <f t="shared" si="6"/>
        <v/>
      </c>
      <c r="I195" s="9"/>
      <c r="J195" s="24" t="str">
        <f>IF($D195="", "", SUM($D$11:$D195))</f>
        <v/>
      </c>
      <c r="K195" s="33" t="str">
        <f t="shared" si="8"/>
        <v/>
      </c>
      <c r="L195" s="9"/>
      <c r="R195" s="29" t="str">
        <f t="shared" si="7"/>
        <v/>
      </c>
    </row>
    <row r="196" spans="1:18" x14ac:dyDescent="0.25">
      <c r="A196" s="9"/>
      <c r="B196" s="196"/>
      <c r="C196" s="197"/>
      <c r="D196" s="198"/>
      <c r="E196" s="199"/>
      <c r="F196" s="9"/>
      <c r="G196" s="24" t="str">
        <f>IF($C196="", "", SUMIF($C$11:$C196, $C196, $D$11:$D196))</f>
        <v/>
      </c>
      <c r="H196" s="33" t="str">
        <f t="shared" si="6"/>
        <v/>
      </c>
      <c r="I196" s="9"/>
      <c r="J196" s="24" t="str">
        <f>IF($D196="", "", SUM($D$11:$D196))</f>
        <v/>
      </c>
      <c r="K196" s="33" t="str">
        <f t="shared" si="8"/>
        <v/>
      </c>
      <c r="L196" s="9"/>
      <c r="R196" s="29" t="str">
        <f t="shared" si="7"/>
        <v/>
      </c>
    </row>
    <row r="197" spans="1:18" x14ac:dyDescent="0.25">
      <c r="A197" s="9"/>
      <c r="B197" s="196"/>
      <c r="C197" s="197"/>
      <c r="D197" s="198"/>
      <c r="E197" s="199"/>
      <c r="F197" s="9"/>
      <c r="G197" s="24" t="str">
        <f>IF($C197="", "", SUMIF($C$11:$C197, $C197, $D$11:$D197))</f>
        <v/>
      </c>
      <c r="H197" s="33" t="str">
        <f t="shared" si="6"/>
        <v/>
      </c>
      <c r="I197" s="9"/>
      <c r="J197" s="24" t="str">
        <f>IF($D197="", "", SUM($D$11:$D197))</f>
        <v/>
      </c>
      <c r="K197" s="33" t="str">
        <f t="shared" si="8"/>
        <v/>
      </c>
      <c r="L197" s="9"/>
      <c r="R197" s="29" t="str">
        <f t="shared" si="7"/>
        <v/>
      </c>
    </row>
    <row r="198" spans="1:18" x14ac:dyDescent="0.25">
      <c r="A198" s="9"/>
      <c r="B198" s="196"/>
      <c r="C198" s="197"/>
      <c r="D198" s="198"/>
      <c r="E198" s="199"/>
      <c r="F198" s="9"/>
      <c r="G198" s="24" t="str">
        <f>IF($C198="", "", SUMIF($C$11:$C198, $C198, $D$11:$D198))</f>
        <v/>
      </c>
      <c r="H198" s="33" t="str">
        <f t="shared" si="6"/>
        <v/>
      </c>
      <c r="I198" s="9"/>
      <c r="J198" s="24" t="str">
        <f>IF($D198="", "", SUM($D$11:$D198))</f>
        <v/>
      </c>
      <c r="K198" s="33" t="str">
        <f t="shared" si="8"/>
        <v/>
      </c>
      <c r="L198" s="9"/>
      <c r="R198" s="29" t="str">
        <f t="shared" si="7"/>
        <v/>
      </c>
    </row>
    <row r="199" spans="1:18" x14ac:dyDescent="0.25">
      <c r="A199" s="9"/>
      <c r="B199" s="196"/>
      <c r="C199" s="197"/>
      <c r="D199" s="198"/>
      <c r="E199" s="199"/>
      <c r="F199" s="9"/>
      <c r="G199" s="24" t="str">
        <f>IF($C199="", "", SUMIF($C$11:$C199, $C199, $D$11:$D199))</f>
        <v/>
      </c>
      <c r="H199" s="33" t="str">
        <f t="shared" si="6"/>
        <v/>
      </c>
      <c r="I199" s="9"/>
      <c r="J199" s="24" t="str">
        <f>IF($D199="", "", SUM($D$11:$D199))</f>
        <v/>
      </c>
      <c r="K199" s="33" t="str">
        <f t="shared" si="8"/>
        <v/>
      </c>
      <c r="L199" s="9"/>
      <c r="R199" s="29" t="str">
        <f t="shared" si="7"/>
        <v/>
      </c>
    </row>
    <row r="200" spans="1:18" x14ac:dyDescent="0.25">
      <c r="A200" s="9"/>
      <c r="B200" s="196"/>
      <c r="C200" s="197"/>
      <c r="D200" s="198"/>
      <c r="E200" s="199"/>
      <c r="F200" s="9"/>
      <c r="G200" s="24" t="str">
        <f>IF($C200="", "", SUMIF($C$11:$C200, $C200, $D$11:$D200))</f>
        <v/>
      </c>
      <c r="H200" s="33" t="str">
        <f t="shared" si="6"/>
        <v/>
      </c>
      <c r="I200" s="9"/>
      <c r="J200" s="24" t="str">
        <f>IF($D200="", "", SUM($D$11:$D200))</f>
        <v/>
      </c>
      <c r="K200" s="33" t="str">
        <f t="shared" si="8"/>
        <v/>
      </c>
      <c r="L200" s="9"/>
      <c r="R200" s="29" t="str">
        <f t="shared" si="7"/>
        <v/>
      </c>
    </row>
    <row r="201" spans="1:18" x14ac:dyDescent="0.25">
      <c r="A201" s="9"/>
      <c r="B201" s="196"/>
      <c r="C201" s="197"/>
      <c r="D201" s="198"/>
      <c r="E201" s="199"/>
      <c r="F201" s="9"/>
      <c r="G201" s="24" t="str">
        <f>IF($C201="", "", SUMIF($C$11:$C201, $C201, $D$11:$D201))</f>
        <v/>
      </c>
      <c r="H201" s="33" t="str">
        <f t="shared" si="6"/>
        <v/>
      </c>
      <c r="I201" s="9"/>
      <c r="J201" s="24" t="str">
        <f>IF($D201="", "", SUM($D$11:$D201))</f>
        <v/>
      </c>
      <c r="K201" s="33" t="str">
        <f t="shared" si="8"/>
        <v/>
      </c>
      <c r="L201" s="9"/>
      <c r="R201" s="29" t="str">
        <f t="shared" si="7"/>
        <v/>
      </c>
    </row>
    <row r="202" spans="1:18" x14ac:dyDescent="0.25">
      <c r="A202" s="9"/>
      <c r="B202" s="196"/>
      <c r="C202" s="197"/>
      <c r="D202" s="198"/>
      <c r="E202" s="199"/>
      <c r="F202" s="9"/>
      <c r="G202" s="24" t="str">
        <f>IF($C202="", "", SUMIF($C$11:$C202, $C202, $D$11:$D202))</f>
        <v/>
      </c>
      <c r="H202" s="33" t="str">
        <f t="shared" si="6"/>
        <v/>
      </c>
      <c r="I202" s="9"/>
      <c r="J202" s="24" t="str">
        <f>IF($D202="", "", SUM($D$11:$D202))</f>
        <v/>
      </c>
      <c r="K202" s="33" t="str">
        <f t="shared" si="8"/>
        <v/>
      </c>
      <c r="L202" s="9"/>
      <c r="R202" s="29" t="str">
        <f t="shared" si="7"/>
        <v/>
      </c>
    </row>
    <row r="203" spans="1:18" x14ac:dyDescent="0.25">
      <c r="A203" s="9"/>
      <c r="B203" s="196"/>
      <c r="C203" s="197"/>
      <c r="D203" s="198"/>
      <c r="E203" s="199"/>
      <c r="F203" s="9"/>
      <c r="G203" s="24" t="str">
        <f>IF($C203="", "", SUMIF($C$11:$C203, $C203, $D$11:$D203))</f>
        <v/>
      </c>
      <c r="H203" s="33" t="str">
        <f t="shared" ref="H203:H266" si="9">IF($G203="", "", IFERROR(INDEX($P$11:$P$40, MATCH($C203, $O$11:$O$40, 0))-$G203, ""))</f>
        <v/>
      </c>
      <c r="I203" s="9"/>
      <c r="J203" s="24" t="str">
        <f>IF($D203="", "", SUM($D$11:$D203))</f>
        <v/>
      </c>
      <c r="K203" s="33" t="str">
        <f t="shared" si="8"/>
        <v/>
      </c>
      <c r="L203" s="9"/>
      <c r="R203" s="29" t="str">
        <f t="shared" ref="R203:R266" si="10">IF($C203="", "", IF(COUNTIF($O$11:$O$40, $C203)=0, "X", ""))</f>
        <v/>
      </c>
    </row>
    <row r="204" spans="1:18" x14ac:dyDescent="0.25">
      <c r="A204" s="9"/>
      <c r="B204" s="196"/>
      <c r="C204" s="197"/>
      <c r="D204" s="198"/>
      <c r="E204" s="199"/>
      <c r="F204" s="9"/>
      <c r="G204" s="24" t="str">
        <f>IF($C204="", "", SUMIF($C$11:$C204, $C204, $D$11:$D204))</f>
        <v/>
      </c>
      <c r="H204" s="33" t="str">
        <f t="shared" si="9"/>
        <v/>
      </c>
      <c r="I204" s="9"/>
      <c r="J204" s="24" t="str">
        <f>IF($D204="", "", SUM($D$11:$D204))</f>
        <v/>
      </c>
      <c r="K204" s="33" t="str">
        <f t="shared" ref="K204:K267" si="11">IF($J204="", "", IFERROR($P$7-$J204, ""))</f>
        <v/>
      </c>
      <c r="L204" s="9"/>
      <c r="R204" s="29" t="str">
        <f t="shared" si="10"/>
        <v/>
      </c>
    </row>
    <row r="205" spans="1:18" x14ac:dyDescent="0.25">
      <c r="A205" s="9"/>
      <c r="B205" s="196"/>
      <c r="C205" s="197"/>
      <c r="D205" s="198"/>
      <c r="E205" s="199"/>
      <c r="F205" s="9"/>
      <c r="G205" s="24" t="str">
        <f>IF($C205="", "", SUMIF($C$11:$C205, $C205, $D$11:$D205))</f>
        <v/>
      </c>
      <c r="H205" s="33" t="str">
        <f t="shared" si="9"/>
        <v/>
      </c>
      <c r="I205" s="9"/>
      <c r="J205" s="24" t="str">
        <f>IF($D205="", "", SUM($D$11:$D205))</f>
        <v/>
      </c>
      <c r="K205" s="33" t="str">
        <f t="shared" si="11"/>
        <v/>
      </c>
      <c r="L205" s="9"/>
      <c r="R205" s="29" t="str">
        <f t="shared" si="10"/>
        <v/>
      </c>
    </row>
    <row r="206" spans="1:18" x14ac:dyDescent="0.25">
      <c r="A206" s="9"/>
      <c r="B206" s="196"/>
      <c r="C206" s="197"/>
      <c r="D206" s="198"/>
      <c r="E206" s="199"/>
      <c r="F206" s="9"/>
      <c r="G206" s="24" t="str">
        <f>IF($C206="", "", SUMIF($C$11:$C206, $C206, $D$11:$D206))</f>
        <v/>
      </c>
      <c r="H206" s="33" t="str">
        <f t="shared" si="9"/>
        <v/>
      </c>
      <c r="I206" s="9"/>
      <c r="J206" s="24" t="str">
        <f>IF($D206="", "", SUM($D$11:$D206))</f>
        <v/>
      </c>
      <c r="K206" s="33" t="str">
        <f t="shared" si="11"/>
        <v/>
      </c>
      <c r="L206" s="9"/>
      <c r="R206" s="29" t="str">
        <f t="shared" si="10"/>
        <v/>
      </c>
    </row>
    <row r="207" spans="1:18" x14ac:dyDescent="0.25">
      <c r="A207" s="9"/>
      <c r="B207" s="196"/>
      <c r="C207" s="197"/>
      <c r="D207" s="198"/>
      <c r="E207" s="199"/>
      <c r="F207" s="9"/>
      <c r="G207" s="24" t="str">
        <f>IF($C207="", "", SUMIF($C$11:$C207, $C207, $D$11:$D207))</f>
        <v/>
      </c>
      <c r="H207" s="33" t="str">
        <f t="shared" si="9"/>
        <v/>
      </c>
      <c r="I207" s="9"/>
      <c r="J207" s="24" t="str">
        <f>IF($D207="", "", SUM($D$11:$D207))</f>
        <v/>
      </c>
      <c r="K207" s="33" t="str">
        <f t="shared" si="11"/>
        <v/>
      </c>
      <c r="L207" s="9"/>
      <c r="R207" s="29" t="str">
        <f t="shared" si="10"/>
        <v/>
      </c>
    </row>
    <row r="208" spans="1:18" x14ac:dyDescent="0.25">
      <c r="A208" s="9"/>
      <c r="B208" s="196"/>
      <c r="C208" s="197"/>
      <c r="D208" s="198"/>
      <c r="E208" s="199"/>
      <c r="F208" s="9"/>
      <c r="G208" s="24" t="str">
        <f>IF($C208="", "", SUMIF($C$11:$C208, $C208, $D$11:$D208))</f>
        <v/>
      </c>
      <c r="H208" s="33" t="str">
        <f t="shared" si="9"/>
        <v/>
      </c>
      <c r="I208" s="9"/>
      <c r="J208" s="24" t="str">
        <f>IF($D208="", "", SUM($D$11:$D208))</f>
        <v/>
      </c>
      <c r="K208" s="33" t="str">
        <f t="shared" si="11"/>
        <v/>
      </c>
      <c r="L208" s="9"/>
      <c r="R208" s="29" t="str">
        <f t="shared" si="10"/>
        <v/>
      </c>
    </row>
    <row r="209" spans="1:18" x14ac:dyDescent="0.25">
      <c r="A209" s="9"/>
      <c r="B209" s="196"/>
      <c r="C209" s="197"/>
      <c r="D209" s="198"/>
      <c r="E209" s="199"/>
      <c r="F209" s="9"/>
      <c r="G209" s="24" t="str">
        <f>IF($C209="", "", SUMIF($C$11:$C209, $C209, $D$11:$D209))</f>
        <v/>
      </c>
      <c r="H209" s="33" t="str">
        <f t="shared" si="9"/>
        <v/>
      </c>
      <c r="I209" s="9"/>
      <c r="J209" s="24" t="str">
        <f>IF($D209="", "", SUM($D$11:$D209))</f>
        <v/>
      </c>
      <c r="K209" s="33" t="str">
        <f t="shared" si="11"/>
        <v/>
      </c>
      <c r="L209" s="9"/>
      <c r="R209" s="29" t="str">
        <f t="shared" si="10"/>
        <v/>
      </c>
    </row>
    <row r="210" spans="1:18" x14ac:dyDescent="0.25">
      <c r="A210" s="9"/>
      <c r="B210" s="196"/>
      <c r="C210" s="197"/>
      <c r="D210" s="198"/>
      <c r="E210" s="199"/>
      <c r="F210" s="9"/>
      <c r="G210" s="24" t="str">
        <f>IF($C210="", "", SUMIF($C$11:$C210, $C210, $D$11:$D210))</f>
        <v/>
      </c>
      <c r="H210" s="33" t="str">
        <f t="shared" si="9"/>
        <v/>
      </c>
      <c r="I210" s="9"/>
      <c r="J210" s="24" t="str">
        <f>IF($D210="", "", SUM($D$11:$D210))</f>
        <v/>
      </c>
      <c r="K210" s="33" t="str">
        <f t="shared" si="11"/>
        <v/>
      </c>
      <c r="L210" s="9"/>
      <c r="R210" s="29" t="str">
        <f t="shared" si="10"/>
        <v/>
      </c>
    </row>
    <row r="211" spans="1:18" x14ac:dyDescent="0.25">
      <c r="A211" s="9"/>
      <c r="B211" s="196"/>
      <c r="C211" s="197"/>
      <c r="D211" s="198"/>
      <c r="E211" s="199"/>
      <c r="F211" s="9"/>
      <c r="G211" s="24" t="str">
        <f>IF($C211="", "", SUMIF($C$11:$C211, $C211, $D$11:$D211))</f>
        <v/>
      </c>
      <c r="H211" s="33" t="str">
        <f t="shared" si="9"/>
        <v/>
      </c>
      <c r="I211" s="9"/>
      <c r="J211" s="24" t="str">
        <f>IF($D211="", "", SUM($D$11:$D211))</f>
        <v/>
      </c>
      <c r="K211" s="33" t="str">
        <f t="shared" si="11"/>
        <v/>
      </c>
      <c r="L211" s="9"/>
      <c r="R211" s="29" t="str">
        <f t="shared" si="10"/>
        <v/>
      </c>
    </row>
    <row r="212" spans="1:18" x14ac:dyDescent="0.25">
      <c r="A212" s="9"/>
      <c r="B212" s="196"/>
      <c r="C212" s="197"/>
      <c r="D212" s="198"/>
      <c r="E212" s="199"/>
      <c r="F212" s="9"/>
      <c r="G212" s="24" t="str">
        <f>IF($C212="", "", SUMIF($C$11:$C212, $C212, $D$11:$D212))</f>
        <v/>
      </c>
      <c r="H212" s="33" t="str">
        <f t="shared" si="9"/>
        <v/>
      </c>
      <c r="I212" s="9"/>
      <c r="J212" s="24" t="str">
        <f>IF($D212="", "", SUM($D$11:$D212))</f>
        <v/>
      </c>
      <c r="K212" s="33" t="str">
        <f t="shared" si="11"/>
        <v/>
      </c>
      <c r="L212" s="9"/>
      <c r="R212" s="29" t="str">
        <f t="shared" si="10"/>
        <v/>
      </c>
    </row>
    <row r="213" spans="1:18" x14ac:dyDescent="0.25">
      <c r="A213" s="9"/>
      <c r="B213" s="196"/>
      <c r="C213" s="197"/>
      <c r="D213" s="198"/>
      <c r="E213" s="199"/>
      <c r="F213" s="9"/>
      <c r="G213" s="24" t="str">
        <f>IF($C213="", "", SUMIF($C$11:$C213, $C213, $D$11:$D213))</f>
        <v/>
      </c>
      <c r="H213" s="33" t="str">
        <f t="shared" si="9"/>
        <v/>
      </c>
      <c r="I213" s="9"/>
      <c r="J213" s="24" t="str">
        <f>IF($D213="", "", SUM($D$11:$D213))</f>
        <v/>
      </c>
      <c r="K213" s="33" t="str">
        <f t="shared" si="11"/>
        <v/>
      </c>
      <c r="L213" s="9"/>
      <c r="R213" s="29" t="str">
        <f t="shared" si="10"/>
        <v/>
      </c>
    </row>
    <row r="214" spans="1:18" x14ac:dyDescent="0.25">
      <c r="A214" s="9"/>
      <c r="B214" s="196"/>
      <c r="C214" s="197"/>
      <c r="D214" s="198"/>
      <c r="E214" s="199"/>
      <c r="F214" s="9"/>
      <c r="G214" s="24" t="str">
        <f>IF($C214="", "", SUMIF($C$11:$C214, $C214, $D$11:$D214))</f>
        <v/>
      </c>
      <c r="H214" s="33" t="str">
        <f t="shared" si="9"/>
        <v/>
      </c>
      <c r="I214" s="9"/>
      <c r="J214" s="24" t="str">
        <f>IF($D214="", "", SUM($D$11:$D214))</f>
        <v/>
      </c>
      <c r="K214" s="33" t="str">
        <f t="shared" si="11"/>
        <v/>
      </c>
      <c r="L214" s="9"/>
      <c r="R214" s="29" t="str">
        <f t="shared" si="10"/>
        <v/>
      </c>
    </row>
    <row r="215" spans="1:18" x14ac:dyDescent="0.25">
      <c r="A215" s="9"/>
      <c r="B215" s="196"/>
      <c r="C215" s="197"/>
      <c r="D215" s="198"/>
      <c r="E215" s="199"/>
      <c r="F215" s="9"/>
      <c r="G215" s="24" t="str">
        <f>IF($C215="", "", SUMIF($C$11:$C215, $C215, $D$11:$D215))</f>
        <v/>
      </c>
      <c r="H215" s="33" t="str">
        <f t="shared" si="9"/>
        <v/>
      </c>
      <c r="I215" s="9"/>
      <c r="J215" s="24" t="str">
        <f>IF($D215="", "", SUM($D$11:$D215))</f>
        <v/>
      </c>
      <c r="K215" s="33" t="str">
        <f t="shared" si="11"/>
        <v/>
      </c>
      <c r="L215" s="9"/>
      <c r="R215" s="29" t="str">
        <f t="shared" si="10"/>
        <v/>
      </c>
    </row>
    <row r="216" spans="1:18" x14ac:dyDescent="0.25">
      <c r="A216" s="9"/>
      <c r="B216" s="196"/>
      <c r="C216" s="197"/>
      <c r="D216" s="198"/>
      <c r="E216" s="199"/>
      <c r="F216" s="9"/>
      <c r="G216" s="24" t="str">
        <f>IF($C216="", "", SUMIF($C$11:$C216, $C216, $D$11:$D216))</f>
        <v/>
      </c>
      <c r="H216" s="33" t="str">
        <f t="shared" si="9"/>
        <v/>
      </c>
      <c r="I216" s="9"/>
      <c r="J216" s="24" t="str">
        <f>IF($D216="", "", SUM($D$11:$D216))</f>
        <v/>
      </c>
      <c r="K216" s="33" t="str">
        <f t="shared" si="11"/>
        <v/>
      </c>
      <c r="L216" s="9"/>
      <c r="R216" s="29" t="str">
        <f t="shared" si="10"/>
        <v/>
      </c>
    </row>
    <row r="217" spans="1:18" x14ac:dyDescent="0.25">
      <c r="A217" s="9"/>
      <c r="B217" s="196"/>
      <c r="C217" s="197"/>
      <c r="D217" s="198"/>
      <c r="E217" s="199"/>
      <c r="F217" s="9"/>
      <c r="G217" s="24" t="str">
        <f>IF($C217="", "", SUMIF($C$11:$C217, $C217, $D$11:$D217))</f>
        <v/>
      </c>
      <c r="H217" s="33" t="str">
        <f t="shared" si="9"/>
        <v/>
      </c>
      <c r="I217" s="9"/>
      <c r="J217" s="24" t="str">
        <f>IF($D217="", "", SUM($D$11:$D217))</f>
        <v/>
      </c>
      <c r="K217" s="33" t="str">
        <f t="shared" si="11"/>
        <v/>
      </c>
      <c r="L217" s="9"/>
      <c r="R217" s="29" t="str">
        <f t="shared" si="10"/>
        <v/>
      </c>
    </row>
    <row r="218" spans="1:18" x14ac:dyDescent="0.25">
      <c r="A218" s="9"/>
      <c r="B218" s="196"/>
      <c r="C218" s="197"/>
      <c r="D218" s="198"/>
      <c r="E218" s="199"/>
      <c r="F218" s="9"/>
      <c r="G218" s="24" t="str">
        <f>IF($C218="", "", SUMIF($C$11:$C218, $C218, $D$11:$D218))</f>
        <v/>
      </c>
      <c r="H218" s="33" t="str">
        <f t="shared" si="9"/>
        <v/>
      </c>
      <c r="I218" s="9"/>
      <c r="J218" s="24" t="str">
        <f>IF($D218="", "", SUM($D$11:$D218))</f>
        <v/>
      </c>
      <c r="K218" s="33" t="str">
        <f t="shared" si="11"/>
        <v/>
      </c>
      <c r="L218" s="9"/>
      <c r="R218" s="29" t="str">
        <f t="shared" si="10"/>
        <v/>
      </c>
    </row>
    <row r="219" spans="1:18" x14ac:dyDescent="0.25">
      <c r="A219" s="9"/>
      <c r="B219" s="196"/>
      <c r="C219" s="197"/>
      <c r="D219" s="198"/>
      <c r="E219" s="199"/>
      <c r="F219" s="9"/>
      <c r="G219" s="24" t="str">
        <f>IF($C219="", "", SUMIF($C$11:$C219, $C219, $D$11:$D219))</f>
        <v/>
      </c>
      <c r="H219" s="33" t="str">
        <f t="shared" si="9"/>
        <v/>
      </c>
      <c r="I219" s="9"/>
      <c r="J219" s="24" t="str">
        <f>IF($D219="", "", SUM($D$11:$D219))</f>
        <v/>
      </c>
      <c r="K219" s="33" t="str">
        <f t="shared" si="11"/>
        <v/>
      </c>
      <c r="L219" s="9"/>
      <c r="R219" s="29" t="str">
        <f t="shared" si="10"/>
        <v/>
      </c>
    </row>
    <row r="220" spans="1:18" x14ac:dyDescent="0.25">
      <c r="A220" s="9"/>
      <c r="B220" s="196"/>
      <c r="C220" s="197"/>
      <c r="D220" s="198"/>
      <c r="E220" s="199"/>
      <c r="F220" s="9"/>
      <c r="G220" s="24" t="str">
        <f>IF($C220="", "", SUMIF($C$11:$C220, $C220, $D$11:$D220))</f>
        <v/>
      </c>
      <c r="H220" s="33" t="str">
        <f t="shared" si="9"/>
        <v/>
      </c>
      <c r="I220" s="9"/>
      <c r="J220" s="24" t="str">
        <f>IF($D220="", "", SUM($D$11:$D220))</f>
        <v/>
      </c>
      <c r="K220" s="33" t="str">
        <f t="shared" si="11"/>
        <v/>
      </c>
      <c r="L220" s="9"/>
      <c r="R220" s="29" t="str">
        <f t="shared" si="10"/>
        <v/>
      </c>
    </row>
    <row r="221" spans="1:18" x14ac:dyDescent="0.25">
      <c r="A221" s="9"/>
      <c r="B221" s="196"/>
      <c r="C221" s="197"/>
      <c r="D221" s="198"/>
      <c r="E221" s="199"/>
      <c r="F221" s="9"/>
      <c r="G221" s="24" t="str">
        <f>IF($C221="", "", SUMIF($C$11:$C221, $C221, $D$11:$D221))</f>
        <v/>
      </c>
      <c r="H221" s="33" t="str">
        <f t="shared" si="9"/>
        <v/>
      </c>
      <c r="I221" s="9"/>
      <c r="J221" s="24" t="str">
        <f>IF($D221="", "", SUM($D$11:$D221))</f>
        <v/>
      </c>
      <c r="K221" s="33" t="str">
        <f t="shared" si="11"/>
        <v/>
      </c>
      <c r="L221" s="9"/>
      <c r="R221" s="29" t="str">
        <f t="shared" si="10"/>
        <v/>
      </c>
    </row>
    <row r="222" spans="1:18" x14ac:dyDescent="0.25">
      <c r="A222" s="9"/>
      <c r="B222" s="196"/>
      <c r="C222" s="197"/>
      <c r="D222" s="198"/>
      <c r="E222" s="199"/>
      <c r="F222" s="9"/>
      <c r="G222" s="24" t="str">
        <f>IF($C222="", "", SUMIF($C$11:$C222, $C222, $D$11:$D222))</f>
        <v/>
      </c>
      <c r="H222" s="33" t="str">
        <f t="shared" si="9"/>
        <v/>
      </c>
      <c r="I222" s="9"/>
      <c r="J222" s="24" t="str">
        <f>IF($D222="", "", SUM($D$11:$D222))</f>
        <v/>
      </c>
      <c r="K222" s="33" t="str">
        <f t="shared" si="11"/>
        <v/>
      </c>
      <c r="L222" s="9"/>
      <c r="R222" s="29" t="str">
        <f t="shared" si="10"/>
        <v/>
      </c>
    </row>
    <row r="223" spans="1:18" x14ac:dyDescent="0.25">
      <c r="A223" s="9"/>
      <c r="B223" s="196"/>
      <c r="C223" s="197"/>
      <c r="D223" s="198"/>
      <c r="E223" s="199"/>
      <c r="F223" s="9"/>
      <c r="G223" s="24" t="str">
        <f>IF($C223="", "", SUMIF($C$11:$C223, $C223, $D$11:$D223))</f>
        <v/>
      </c>
      <c r="H223" s="33" t="str">
        <f t="shared" si="9"/>
        <v/>
      </c>
      <c r="I223" s="9"/>
      <c r="J223" s="24" t="str">
        <f>IF($D223="", "", SUM($D$11:$D223))</f>
        <v/>
      </c>
      <c r="K223" s="33" t="str">
        <f t="shared" si="11"/>
        <v/>
      </c>
      <c r="L223" s="9"/>
      <c r="R223" s="29" t="str">
        <f t="shared" si="10"/>
        <v/>
      </c>
    </row>
    <row r="224" spans="1:18" x14ac:dyDescent="0.25">
      <c r="A224" s="9"/>
      <c r="B224" s="196"/>
      <c r="C224" s="197"/>
      <c r="D224" s="198"/>
      <c r="E224" s="199"/>
      <c r="F224" s="9"/>
      <c r="G224" s="24" t="str">
        <f>IF($C224="", "", SUMIF($C$11:$C224, $C224, $D$11:$D224))</f>
        <v/>
      </c>
      <c r="H224" s="33" t="str">
        <f t="shared" si="9"/>
        <v/>
      </c>
      <c r="I224" s="9"/>
      <c r="J224" s="24" t="str">
        <f>IF($D224="", "", SUM($D$11:$D224))</f>
        <v/>
      </c>
      <c r="K224" s="33" t="str">
        <f t="shared" si="11"/>
        <v/>
      </c>
      <c r="L224" s="9"/>
      <c r="R224" s="29" t="str">
        <f t="shared" si="10"/>
        <v/>
      </c>
    </row>
    <row r="225" spans="1:18" x14ac:dyDescent="0.25">
      <c r="A225" s="9"/>
      <c r="B225" s="196"/>
      <c r="C225" s="197"/>
      <c r="D225" s="198"/>
      <c r="E225" s="199"/>
      <c r="F225" s="9"/>
      <c r="G225" s="24" t="str">
        <f>IF($C225="", "", SUMIF($C$11:$C225, $C225, $D$11:$D225))</f>
        <v/>
      </c>
      <c r="H225" s="33" t="str">
        <f t="shared" si="9"/>
        <v/>
      </c>
      <c r="I225" s="9"/>
      <c r="J225" s="24" t="str">
        <f>IF($D225="", "", SUM($D$11:$D225))</f>
        <v/>
      </c>
      <c r="K225" s="33" t="str">
        <f t="shared" si="11"/>
        <v/>
      </c>
      <c r="L225" s="9"/>
      <c r="R225" s="29" t="str">
        <f t="shared" si="10"/>
        <v/>
      </c>
    </row>
    <row r="226" spans="1:18" x14ac:dyDescent="0.25">
      <c r="A226" s="9"/>
      <c r="B226" s="196"/>
      <c r="C226" s="197"/>
      <c r="D226" s="198"/>
      <c r="E226" s="199"/>
      <c r="F226" s="9"/>
      <c r="G226" s="24" t="str">
        <f>IF($C226="", "", SUMIF($C$11:$C226, $C226, $D$11:$D226))</f>
        <v/>
      </c>
      <c r="H226" s="33" t="str">
        <f t="shared" si="9"/>
        <v/>
      </c>
      <c r="I226" s="9"/>
      <c r="J226" s="24" t="str">
        <f>IF($D226="", "", SUM($D$11:$D226))</f>
        <v/>
      </c>
      <c r="K226" s="33" t="str">
        <f t="shared" si="11"/>
        <v/>
      </c>
      <c r="L226" s="9"/>
      <c r="R226" s="29" t="str">
        <f t="shared" si="10"/>
        <v/>
      </c>
    </row>
    <row r="227" spans="1:18" x14ac:dyDescent="0.25">
      <c r="A227" s="9"/>
      <c r="B227" s="196"/>
      <c r="C227" s="197"/>
      <c r="D227" s="198"/>
      <c r="E227" s="199"/>
      <c r="F227" s="9"/>
      <c r="G227" s="24" t="str">
        <f>IF($C227="", "", SUMIF($C$11:$C227, $C227, $D$11:$D227))</f>
        <v/>
      </c>
      <c r="H227" s="33" t="str">
        <f t="shared" si="9"/>
        <v/>
      </c>
      <c r="I227" s="9"/>
      <c r="J227" s="24" t="str">
        <f>IF($D227="", "", SUM($D$11:$D227))</f>
        <v/>
      </c>
      <c r="K227" s="33" t="str">
        <f t="shared" si="11"/>
        <v/>
      </c>
      <c r="L227" s="9"/>
      <c r="R227" s="29" t="str">
        <f t="shared" si="10"/>
        <v/>
      </c>
    </row>
    <row r="228" spans="1:18" x14ac:dyDescent="0.25">
      <c r="A228" s="9"/>
      <c r="B228" s="196"/>
      <c r="C228" s="197"/>
      <c r="D228" s="198"/>
      <c r="E228" s="199"/>
      <c r="F228" s="9"/>
      <c r="G228" s="24" t="str">
        <f>IF($C228="", "", SUMIF($C$11:$C228, $C228, $D$11:$D228))</f>
        <v/>
      </c>
      <c r="H228" s="33" t="str">
        <f t="shared" si="9"/>
        <v/>
      </c>
      <c r="I228" s="9"/>
      <c r="J228" s="24" t="str">
        <f>IF($D228="", "", SUM($D$11:$D228))</f>
        <v/>
      </c>
      <c r="K228" s="33" t="str">
        <f t="shared" si="11"/>
        <v/>
      </c>
      <c r="L228" s="9"/>
      <c r="R228" s="29" t="str">
        <f t="shared" si="10"/>
        <v/>
      </c>
    </row>
    <row r="229" spans="1:18" x14ac:dyDescent="0.25">
      <c r="A229" s="9"/>
      <c r="B229" s="196"/>
      <c r="C229" s="197"/>
      <c r="D229" s="198"/>
      <c r="E229" s="199"/>
      <c r="F229" s="9"/>
      <c r="G229" s="24" t="str">
        <f>IF($C229="", "", SUMIF($C$11:$C229, $C229, $D$11:$D229))</f>
        <v/>
      </c>
      <c r="H229" s="33" t="str">
        <f t="shared" si="9"/>
        <v/>
      </c>
      <c r="I229" s="9"/>
      <c r="J229" s="24" t="str">
        <f>IF($D229="", "", SUM($D$11:$D229))</f>
        <v/>
      </c>
      <c r="K229" s="33" t="str">
        <f t="shared" si="11"/>
        <v/>
      </c>
      <c r="L229" s="9"/>
      <c r="R229" s="29" t="str">
        <f t="shared" si="10"/>
        <v/>
      </c>
    </row>
    <row r="230" spans="1:18" x14ac:dyDescent="0.25">
      <c r="A230" s="9"/>
      <c r="B230" s="196"/>
      <c r="C230" s="197"/>
      <c r="D230" s="198"/>
      <c r="E230" s="199"/>
      <c r="F230" s="9"/>
      <c r="G230" s="24" t="str">
        <f>IF($C230="", "", SUMIF($C$11:$C230, $C230, $D$11:$D230))</f>
        <v/>
      </c>
      <c r="H230" s="33" t="str">
        <f t="shared" si="9"/>
        <v/>
      </c>
      <c r="I230" s="9"/>
      <c r="J230" s="24" t="str">
        <f>IF($D230="", "", SUM($D$11:$D230))</f>
        <v/>
      </c>
      <c r="K230" s="33" t="str">
        <f t="shared" si="11"/>
        <v/>
      </c>
      <c r="L230" s="9"/>
      <c r="R230" s="29" t="str">
        <f t="shared" si="10"/>
        <v/>
      </c>
    </row>
    <row r="231" spans="1:18" x14ac:dyDescent="0.25">
      <c r="A231" s="9"/>
      <c r="B231" s="196"/>
      <c r="C231" s="197"/>
      <c r="D231" s="198"/>
      <c r="E231" s="199"/>
      <c r="F231" s="9"/>
      <c r="G231" s="24" t="str">
        <f>IF($C231="", "", SUMIF($C$11:$C231, $C231, $D$11:$D231))</f>
        <v/>
      </c>
      <c r="H231" s="33" t="str">
        <f t="shared" si="9"/>
        <v/>
      </c>
      <c r="I231" s="9"/>
      <c r="J231" s="24" t="str">
        <f>IF($D231="", "", SUM($D$11:$D231))</f>
        <v/>
      </c>
      <c r="K231" s="33" t="str">
        <f t="shared" si="11"/>
        <v/>
      </c>
      <c r="L231" s="9"/>
      <c r="R231" s="29" t="str">
        <f t="shared" si="10"/>
        <v/>
      </c>
    </row>
    <row r="232" spans="1:18" x14ac:dyDescent="0.25">
      <c r="A232" s="9"/>
      <c r="B232" s="196"/>
      <c r="C232" s="197"/>
      <c r="D232" s="198"/>
      <c r="E232" s="199"/>
      <c r="F232" s="9"/>
      <c r="G232" s="24" t="str">
        <f>IF($C232="", "", SUMIF($C$11:$C232, $C232, $D$11:$D232))</f>
        <v/>
      </c>
      <c r="H232" s="33" t="str">
        <f t="shared" si="9"/>
        <v/>
      </c>
      <c r="I232" s="9"/>
      <c r="J232" s="24" t="str">
        <f>IF($D232="", "", SUM($D$11:$D232))</f>
        <v/>
      </c>
      <c r="K232" s="33" t="str">
        <f t="shared" si="11"/>
        <v/>
      </c>
      <c r="L232" s="9"/>
      <c r="R232" s="29" t="str">
        <f t="shared" si="10"/>
        <v/>
      </c>
    </row>
    <row r="233" spans="1:18" x14ac:dyDescent="0.25">
      <c r="A233" s="9"/>
      <c r="B233" s="196"/>
      <c r="C233" s="197"/>
      <c r="D233" s="198"/>
      <c r="E233" s="199"/>
      <c r="F233" s="9"/>
      <c r="G233" s="24" t="str">
        <f>IF($C233="", "", SUMIF($C$11:$C233, $C233, $D$11:$D233))</f>
        <v/>
      </c>
      <c r="H233" s="33" t="str">
        <f t="shared" si="9"/>
        <v/>
      </c>
      <c r="I233" s="9"/>
      <c r="J233" s="24" t="str">
        <f>IF($D233="", "", SUM($D$11:$D233))</f>
        <v/>
      </c>
      <c r="K233" s="33" t="str">
        <f t="shared" si="11"/>
        <v/>
      </c>
      <c r="L233" s="9"/>
      <c r="R233" s="29" t="str">
        <f t="shared" si="10"/>
        <v/>
      </c>
    </row>
    <row r="234" spans="1:18" x14ac:dyDescent="0.25">
      <c r="A234" s="9"/>
      <c r="B234" s="196"/>
      <c r="C234" s="197"/>
      <c r="D234" s="198"/>
      <c r="E234" s="199"/>
      <c r="F234" s="9"/>
      <c r="G234" s="24" t="str">
        <f>IF($C234="", "", SUMIF($C$11:$C234, $C234, $D$11:$D234))</f>
        <v/>
      </c>
      <c r="H234" s="33" t="str">
        <f t="shared" si="9"/>
        <v/>
      </c>
      <c r="I234" s="9"/>
      <c r="J234" s="24" t="str">
        <f>IF($D234="", "", SUM($D$11:$D234))</f>
        <v/>
      </c>
      <c r="K234" s="33" t="str">
        <f t="shared" si="11"/>
        <v/>
      </c>
      <c r="L234" s="9"/>
      <c r="R234" s="29" t="str">
        <f t="shared" si="10"/>
        <v/>
      </c>
    </row>
    <row r="235" spans="1:18" x14ac:dyDescent="0.25">
      <c r="A235" s="9"/>
      <c r="B235" s="196"/>
      <c r="C235" s="197"/>
      <c r="D235" s="198"/>
      <c r="E235" s="199"/>
      <c r="F235" s="9"/>
      <c r="G235" s="24" t="str">
        <f>IF($C235="", "", SUMIF($C$11:$C235, $C235, $D$11:$D235))</f>
        <v/>
      </c>
      <c r="H235" s="33" t="str">
        <f t="shared" si="9"/>
        <v/>
      </c>
      <c r="I235" s="9"/>
      <c r="J235" s="24" t="str">
        <f>IF($D235="", "", SUM($D$11:$D235))</f>
        <v/>
      </c>
      <c r="K235" s="33" t="str">
        <f t="shared" si="11"/>
        <v/>
      </c>
      <c r="L235" s="9"/>
      <c r="R235" s="29" t="str">
        <f t="shared" si="10"/>
        <v/>
      </c>
    </row>
    <row r="236" spans="1:18" x14ac:dyDescent="0.25">
      <c r="A236" s="9"/>
      <c r="B236" s="196"/>
      <c r="C236" s="197"/>
      <c r="D236" s="198"/>
      <c r="E236" s="199"/>
      <c r="F236" s="9"/>
      <c r="G236" s="24" t="str">
        <f>IF($C236="", "", SUMIF($C$11:$C236, $C236, $D$11:$D236))</f>
        <v/>
      </c>
      <c r="H236" s="33" t="str">
        <f t="shared" si="9"/>
        <v/>
      </c>
      <c r="I236" s="9"/>
      <c r="J236" s="24" t="str">
        <f>IF($D236="", "", SUM($D$11:$D236))</f>
        <v/>
      </c>
      <c r="K236" s="33" t="str">
        <f t="shared" si="11"/>
        <v/>
      </c>
      <c r="L236" s="9"/>
      <c r="R236" s="29" t="str">
        <f t="shared" si="10"/>
        <v/>
      </c>
    </row>
    <row r="237" spans="1:18" x14ac:dyDescent="0.25">
      <c r="A237" s="9"/>
      <c r="B237" s="196"/>
      <c r="C237" s="197"/>
      <c r="D237" s="198"/>
      <c r="E237" s="199"/>
      <c r="F237" s="9"/>
      <c r="G237" s="24" t="str">
        <f>IF($C237="", "", SUMIF($C$11:$C237, $C237, $D$11:$D237))</f>
        <v/>
      </c>
      <c r="H237" s="33" t="str">
        <f t="shared" si="9"/>
        <v/>
      </c>
      <c r="I237" s="9"/>
      <c r="J237" s="24" t="str">
        <f>IF($D237="", "", SUM($D$11:$D237))</f>
        <v/>
      </c>
      <c r="K237" s="33" t="str">
        <f t="shared" si="11"/>
        <v/>
      </c>
      <c r="L237" s="9"/>
      <c r="R237" s="29" t="str">
        <f t="shared" si="10"/>
        <v/>
      </c>
    </row>
    <row r="238" spans="1:18" x14ac:dyDescent="0.25">
      <c r="A238" s="9"/>
      <c r="B238" s="196"/>
      <c r="C238" s="197"/>
      <c r="D238" s="198"/>
      <c r="E238" s="199"/>
      <c r="F238" s="9"/>
      <c r="G238" s="24" t="str">
        <f>IF($C238="", "", SUMIF($C$11:$C238, $C238, $D$11:$D238))</f>
        <v/>
      </c>
      <c r="H238" s="33" t="str">
        <f t="shared" si="9"/>
        <v/>
      </c>
      <c r="I238" s="9"/>
      <c r="J238" s="24" t="str">
        <f>IF($D238="", "", SUM($D$11:$D238))</f>
        <v/>
      </c>
      <c r="K238" s="33" t="str">
        <f t="shared" si="11"/>
        <v/>
      </c>
      <c r="L238" s="9"/>
      <c r="R238" s="29" t="str">
        <f t="shared" si="10"/>
        <v/>
      </c>
    </row>
    <row r="239" spans="1:18" x14ac:dyDescent="0.25">
      <c r="A239" s="9"/>
      <c r="B239" s="196"/>
      <c r="C239" s="197"/>
      <c r="D239" s="198"/>
      <c r="E239" s="199"/>
      <c r="F239" s="9"/>
      <c r="G239" s="24" t="str">
        <f>IF($C239="", "", SUMIF($C$11:$C239, $C239, $D$11:$D239))</f>
        <v/>
      </c>
      <c r="H239" s="33" t="str">
        <f t="shared" si="9"/>
        <v/>
      </c>
      <c r="I239" s="9"/>
      <c r="J239" s="24" t="str">
        <f>IF($D239="", "", SUM($D$11:$D239))</f>
        <v/>
      </c>
      <c r="K239" s="33" t="str">
        <f t="shared" si="11"/>
        <v/>
      </c>
      <c r="L239" s="9"/>
      <c r="R239" s="29" t="str">
        <f t="shared" si="10"/>
        <v/>
      </c>
    </row>
    <row r="240" spans="1:18" x14ac:dyDescent="0.25">
      <c r="A240" s="9"/>
      <c r="B240" s="196"/>
      <c r="C240" s="197"/>
      <c r="D240" s="198"/>
      <c r="E240" s="199"/>
      <c r="F240" s="9"/>
      <c r="G240" s="24" t="str">
        <f>IF($C240="", "", SUMIF($C$11:$C240, $C240, $D$11:$D240))</f>
        <v/>
      </c>
      <c r="H240" s="33" t="str">
        <f t="shared" si="9"/>
        <v/>
      </c>
      <c r="I240" s="9"/>
      <c r="J240" s="24" t="str">
        <f>IF($D240="", "", SUM($D$11:$D240))</f>
        <v/>
      </c>
      <c r="K240" s="33" t="str">
        <f t="shared" si="11"/>
        <v/>
      </c>
      <c r="L240" s="9"/>
      <c r="R240" s="29" t="str">
        <f t="shared" si="10"/>
        <v/>
      </c>
    </row>
    <row r="241" spans="1:18" x14ac:dyDescent="0.25">
      <c r="A241" s="9"/>
      <c r="B241" s="196"/>
      <c r="C241" s="197"/>
      <c r="D241" s="198"/>
      <c r="E241" s="199"/>
      <c r="F241" s="9"/>
      <c r="G241" s="24" t="str">
        <f>IF($C241="", "", SUMIF($C$11:$C241, $C241, $D$11:$D241))</f>
        <v/>
      </c>
      <c r="H241" s="33" t="str">
        <f t="shared" si="9"/>
        <v/>
      </c>
      <c r="I241" s="9"/>
      <c r="J241" s="24" t="str">
        <f>IF($D241="", "", SUM($D$11:$D241))</f>
        <v/>
      </c>
      <c r="K241" s="33" t="str">
        <f t="shared" si="11"/>
        <v/>
      </c>
      <c r="L241" s="9"/>
      <c r="R241" s="29" t="str">
        <f t="shared" si="10"/>
        <v/>
      </c>
    </row>
    <row r="242" spans="1:18" x14ac:dyDescent="0.25">
      <c r="A242" s="9"/>
      <c r="B242" s="196"/>
      <c r="C242" s="197"/>
      <c r="D242" s="198"/>
      <c r="E242" s="199"/>
      <c r="F242" s="9"/>
      <c r="G242" s="24" t="str">
        <f>IF($C242="", "", SUMIF($C$11:$C242, $C242, $D$11:$D242))</f>
        <v/>
      </c>
      <c r="H242" s="33" t="str">
        <f t="shared" si="9"/>
        <v/>
      </c>
      <c r="I242" s="9"/>
      <c r="J242" s="24" t="str">
        <f>IF($D242="", "", SUM($D$11:$D242))</f>
        <v/>
      </c>
      <c r="K242" s="33" t="str">
        <f t="shared" si="11"/>
        <v/>
      </c>
      <c r="L242" s="9"/>
      <c r="R242" s="29" t="str">
        <f t="shared" si="10"/>
        <v/>
      </c>
    </row>
    <row r="243" spans="1:18" x14ac:dyDescent="0.25">
      <c r="A243" s="9"/>
      <c r="B243" s="196"/>
      <c r="C243" s="197"/>
      <c r="D243" s="198"/>
      <c r="E243" s="199"/>
      <c r="F243" s="9"/>
      <c r="G243" s="24" t="str">
        <f>IF($C243="", "", SUMIF($C$11:$C243, $C243, $D$11:$D243))</f>
        <v/>
      </c>
      <c r="H243" s="33" t="str">
        <f t="shared" si="9"/>
        <v/>
      </c>
      <c r="I243" s="9"/>
      <c r="J243" s="24" t="str">
        <f>IF($D243="", "", SUM($D$11:$D243))</f>
        <v/>
      </c>
      <c r="K243" s="33" t="str">
        <f t="shared" si="11"/>
        <v/>
      </c>
      <c r="L243" s="9"/>
      <c r="R243" s="29" t="str">
        <f t="shared" si="10"/>
        <v/>
      </c>
    </row>
    <row r="244" spans="1:18" x14ac:dyDescent="0.25">
      <c r="A244" s="9"/>
      <c r="B244" s="196"/>
      <c r="C244" s="197"/>
      <c r="D244" s="198"/>
      <c r="E244" s="199"/>
      <c r="F244" s="9"/>
      <c r="G244" s="24" t="str">
        <f>IF($C244="", "", SUMIF($C$11:$C244, $C244, $D$11:$D244))</f>
        <v/>
      </c>
      <c r="H244" s="33" t="str">
        <f t="shared" si="9"/>
        <v/>
      </c>
      <c r="I244" s="9"/>
      <c r="J244" s="24" t="str">
        <f>IF($D244="", "", SUM($D$11:$D244))</f>
        <v/>
      </c>
      <c r="K244" s="33" t="str">
        <f t="shared" si="11"/>
        <v/>
      </c>
      <c r="L244" s="9"/>
      <c r="R244" s="29" t="str">
        <f t="shared" si="10"/>
        <v/>
      </c>
    </row>
    <row r="245" spans="1:18" x14ac:dyDescent="0.25">
      <c r="A245" s="9"/>
      <c r="B245" s="196"/>
      <c r="C245" s="197"/>
      <c r="D245" s="198"/>
      <c r="E245" s="199"/>
      <c r="F245" s="9"/>
      <c r="G245" s="24" t="str">
        <f>IF($C245="", "", SUMIF($C$11:$C245, $C245, $D$11:$D245))</f>
        <v/>
      </c>
      <c r="H245" s="33" t="str">
        <f t="shared" si="9"/>
        <v/>
      </c>
      <c r="I245" s="9"/>
      <c r="J245" s="24" t="str">
        <f>IF($D245="", "", SUM($D$11:$D245))</f>
        <v/>
      </c>
      <c r="K245" s="33" t="str">
        <f t="shared" si="11"/>
        <v/>
      </c>
      <c r="L245" s="9"/>
      <c r="R245" s="29" t="str">
        <f t="shared" si="10"/>
        <v/>
      </c>
    </row>
    <row r="246" spans="1:18" x14ac:dyDescent="0.25">
      <c r="A246" s="9"/>
      <c r="B246" s="196"/>
      <c r="C246" s="197"/>
      <c r="D246" s="198"/>
      <c r="E246" s="199"/>
      <c r="F246" s="9"/>
      <c r="G246" s="24" t="str">
        <f>IF($C246="", "", SUMIF($C$11:$C246, $C246, $D$11:$D246))</f>
        <v/>
      </c>
      <c r="H246" s="33" t="str">
        <f t="shared" si="9"/>
        <v/>
      </c>
      <c r="I246" s="9"/>
      <c r="J246" s="24" t="str">
        <f>IF($D246="", "", SUM($D$11:$D246))</f>
        <v/>
      </c>
      <c r="K246" s="33" t="str">
        <f t="shared" si="11"/>
        <v/>
      </c>
      <c r="L246" s="9"/>
      <c r="R246" s="29" t="str">
        <f t="shared" si="10"/>
        <v/>
      </c>
    </row>
    <row r="247" spans="1:18" x14ac:dyDescent="0.25">
      <c r="A247" s="9"/>
      <c r="B247" s="196"/>
      <c r="C247" s="197"/>
      <c r="D247" s="198"/>
      <c r="E247" s="199"/>
      <c r="F247" s="9"/>
      <c r="G247" s="24" t="str">
        <f>IF($C247="", "", SUMIF($C$11:$C247, $C247, $D$11:$D247))</f>
        <v/>
      </c>
      <c r="H247" s="33" t="str">
        <f t="shared" si="9"/>
        <v/>
      </c>
      <c r="I247" s="9"/>
      <c r="J247" s="24" t="str">
        <f>IF($D247="", "", SUM($D$11:$D247))</f>
        <v/>
      </c>
      <c r="K247" s="33" t="str">
        <f t="shared" si="11"/>
        <v/>
      </c>
      <c r="L247" s="9"/>
      <c r="R247" s="29" t="str">
        <f t="shared" si="10"/>
        <v/>
      </c>
    </row>
    <row r="248" spans="1:18" x14ac:dyDescent="0.25">
      <c r="A248" s="9"/>
      <c r="B248" s="196"/>
      <c r="C248" s="197"/>
      <c r="D248" s="198"/>
      <c r="E248" s="199"/>
      <c r="F248" s="9"/>
      <c r="G248" s="24" t="str">
        <f>IF($C248="", "", SUMIF($C$11:$C248, $C248, $D$11:$D248))</f>
        <v/>
      </c>
      <c r="H248" s="33" t="str">
        <f t="shared" si="9"/>
        <v/>
      </c>
      <c r="I248" s="9"/>
      <c r="J248" s="24" t="str">
        <f>IF($D248="", "", SUM($D$11:$D248))</f>
        <v/>
      </c>
      <c r="K248" s="33" t="str">
        <f t="shared" si="11"/>
        <v/>
      </c>
      <c r="L248" s="9"/>
      <c r="R248" s="29" t="str">
        <f t="shared" si="10"/>
        <v/>
      </c>
    </row>
    <row r="249" spans="1:18" x14ac:dyDescent="0.25">
      <c r="A249" s="9"/>
      <c r="B249" s="196"/>
      <c r="C249" s="197"/>
      <c r="D249" s="198"/>
      <c r="E249" s="199"/>
      <c r="F249" s="9"/>
      <c r="G249" s="24" t="str">
        <f>IF($C249="", "", SUMIF($C$11:$C249, $C249, $D$11:$D249))</f>
        <v/>
      </c>
      <c r="H249" s="33" t="str">
        <f t="shared" si="9"/>
        <v/>
      </c>
      <c r="I249" s="9"/>
      <c r="J249" s="24" t="str">
        <f>IF($D249="", "", SUM($D$11:$D249))</f>
        <v/>
      </c>
      <c r="K249" s="33" t="str">
        <f t="shared" si="11"/>
        <v/>
      </c>
      <c r="L249" s="9"/>
      <c r="R249" s="29" t="str">
        <f t="shared" si="10"/>
        <v/>
      </c>
    </row>
    <row r="250" spans="1:18" x14ac:dyDescent="0.25">
      <c r="A250" s="9"/>
      <c r="B250" s="196"/>
      <c r="C250" s="197"/>
      <c r="D250" s="198"/>
      <c r="E250" s="199"/>
      <c r="F250" s="9"/>
      <c r="G250" s="24" t="str">
        <f>IF($C250="", "", SUMIF($C$11:$C250, $C250, $D$11:$D250))</f>
        <v/>
      </c>
      <c r="H250" s="33" t="str">
        <f t="shared" si="9"/>
        <v/>
      </c>
      <c r="I250" s="9"/>
      <c r="J250" s="24" t="str">
        <f>IF($D250="", "", SUM($D$11:$D250))</f>
        <v/>
      </c>
      <c r="K250" s="33" t="str">
        <f t="shared" si="11"/>
        <v/>
      </c>
      <c r="L250" s="9"/>
      <c r="R250" s="29" t="str">
        <f t="shared" si="10"/>
        <v/>
      </c>
    </row>
    <row r="251" spans="1:18" x14ac:dyDescent="0.25">
      <c r="A251" s="9"/>
      <c r="B251" s="196"/>
      <c r="C251" s="197"/>
      <c r="D251" s="198"/>
      <c r="E251" s="199"/>
      <c r="F251" s="9"/>
      <c r="G251" s="24" t="str">
        <f>IF($C251="", "", SUMIF($C$11:$C251, $C251, $D$11:$D251))</f>
        <v/>
      </c>
      <c r="H251" s="33" t="str">
        <f t="shared" si="9"/>
        <v/>
      </c>
      <c r="I251" s="9"/>
      <c r="J251" s="24" t="str">
        <f>IF($D251="", "", SUM($D$11:$D251))</f>
        <v/>
      </c>
      <c r="K251" s="33" t="str">
        <f t="shared" si="11"/>
        <v/>
      </c>
      <c r="L251" s="9"/>
      <c r="R251" s="29" t="str">
        <f t="shared" si="10"/>
        <v/>
      </c>
    </row>
    <row r="252" spans="1:18" x14ac:dyDescent="0.25">
      <c r="A252" s="9"/>
      <c r="B252" s="196"/>
      <c r="C252" s="197"/>
      <c r="D252" s="198"/>
      <c r="E252" s="199"/>
      <c r="F252" s="9"/>
      <c r="G252" s="24" t="str">
        <f>IF($C252="", "", SUMIF($C$11:$C252, $C252, $D$11:$D252))</f>
        <v/>
      </c>
      <c r="H252" s="33" t="str">
        <f t="shared" si="9"/>
        <v/>
      </c>
      <c r="I252" s="9"/>
      <c r="J252" s="24" t="str">
        <f>IF($D252="", "", SUM($D$11:$D252))</f>
        <v/>
      </c>
      <c r="K252" s="33" t="str">
        <f t="shared" si="11"/>
        <v/>
      </c>
      <c r="L252" s="9"/>
      <c r="R252" s="29" t="str">
        <f t="shared" si="10"/>
        <v/>
      </c>
    </row>
    <row r="253" spans="1:18" x14ac:dyDescent="0.25">
      <c r="A253" s="9"/>
      <c r="B253" s="196"/>
      <c r="C253" s="197"/>
      <c r="D253" s="198"/>
      <c r="E253" s="199"/>
      <c r="F253" s="9"/>
      <c r="G253" s="24" t="str">
        <f>IF($C253="", "", SUMIF($C$11:$C253, $C253, $D$11:$D253))</f>
        <v/>
      </c>
      <c r="H253" s="33" t="str">
        <f t="shared" si="9"/>
        <v/>
      </c>
      <c r="I253" s="9"/>
      <c r="J253" s="24" t="str">
        <f>IF($D253="", "", SUM($D$11:$D253))</f>
        <v/>
      </c>
      <c r="K253" s="33" t="str">
        <f t="shared" si="11"/>
        <v/>
      </c>
      <c r="L253" s="9"/>
      <c r="R253" s="29" t="str">
        <f t="shared" si="10"/>
        <v/>
      </c>
    </row>
    <row r="254" spans="1:18" x14ac:dyDescent="0.25">
      <c r="A254" s="9"/>
      <c r="B254" s="196"/>
      <c r="C254" s="197"/>
      <c r="D254" s="198"/>
      <c r="E254" s="199"/>
      <c r="F254" s="9"/>
      <c r="G254" s="24" t="str">
        <f>IF($C254="", "", SUMIF($C$11:$C254, $C254, $D$11:$D254))</f>
        <v/>
      </c>
      <c r="H254" s="33" t="str">
        <f t="shared" si="9"/>
        <v/>
      </c>
      <c r="I254" s="9"/>
      <c r="J254" s="24" t="str">
        <f>IF($D254="", "", SUM($D$11:$D254))</f>
        <v/>
      </c>
      <c r="K254" s="33" t="str">
        <f t="shared" si="11"/>
        <v/>
      </c>
      <c r="L254" s="9"/>
      <c r="R254" s="29" t="str">
        <f t="shared" si="10"/>
        <v/>
      </c>
    </row>
    <row r="255" spans="1:18" x14ac:dyDescent="0.25">
      <c r="A255" s="9"/>
      <c r="B255" s="196"/>
      <c r="C255" s="197"/>
      <c r="D255" s="198"/>
      <c r="E255" s="199"/>
      <c r="F255" s="9"/>
      <c r="G255" s="24" t="str">
        <f>IF($C255="", "", SUMIF($C$11:$C255, $C255, $D$11:$D255))</f>
        <v/>
      </c>
      <c r="H255" s="33" t="str">
        <f t="shared" si="9"/>
        <v/>
      </c>
      <c r="I255" s="9"/>
      <c r="J255" s="24" t="str">
        <f>IF($D255="", "", SUM($D$11:$D255))</f>
        <v/>
      </c>
      <c r="K255" s="33" t="str">
        <f t="shared" si="11"/>
        <v/>
      </c>
      <c r="L255" s="9"/>
      <c r="R255" s="29" t="str">
        <f t="shared" si="10"/>
        <v/>
      </c>
    </row>
    <row r="256" spans="1:18" x14ac:dyDescent="0.25">
      <c r="A256" s="9"/>
      <c r="B256" s="196"/>
      <c r="C256" s="197"/>
      <c r="D256" s="198"/>
      <c r="E256" s="199"/>
      <c r="F256" s="9"/>
      <c r="G256" s="24" t="str">
        <f>IF($C256="", "", SUMIF($C$11:$C256, $C256, $D$11:$D256))</f>
        <v/>
      </c>
      <c r="H256" s="33" t="str">
        <f t="shared" si="9"/>
        <v/>
      </c>
      <c r="I256" s="9"/>
      <c r="J256" s="24" t="str">
        <f>IF($D256="", "", SUM($D$11:$D256))</f>
        <v/>
      </c>
      <c r="K256" s="33" t="str">
        <f t="shared" si="11"/>
        <v/>
      </c>
      <c r="L256" s="9"/>
      <c r="R256" s="29" t="str">
        <f t="shared" si="10"/>
        <v/>
      </c>
    </row>
    <row r="257" spans="1:18" x14ac:dyDescent="0.25">
      <c r="A257" s="9"/>
      <c r="B257" s="196"/>
      <c r="C257" s="197"/>
      <c r="D257" s="198"/>
      <c r="E257" s="199"/>
      <c r="F257" s="9"/>
      <c r="G257" s="24" t="str">
        <f>IF($C257="", "", SUMIF($C$11:$C257, $C257, $D$11:$D257))</f>
        <v/>
      </c>
      <c r="H257" s="33" t="str">
        <f t="shared" si="9"/>
        <v/>
      </c>
      <c r="I257" s="9"/>
      <c r="J257" s="24" t="str">
        <f>IF($D257="", "", SUM($D$11:$D257))</f>
        <v/>
      </c>
      <c r="K257" s="33" t="str">
        <f t="shared" si="11"/>
        <v/>
      </c>
      <c r="L257" s="9"/>
      <c r="R257" s="29" t="str">
        <f t="shared" si="10"/>
        <v/>
      </c>
    </row>
    <row r="258" spans="1:18" x14ac:dyDescent="0.25">
      <c r="A258" s="9"/>
      <c r="B258" s="196"/>
      <c r="C258" s="197"/>
      <c r="D258" s="198"/>
      <c r="E258" s="199"/>
      <c r="F258" s="9"/>
      <c r="G258" s="24" t="str">
        <f>IF($C258="", "", SUMIF($C$11:$C258, $C258, $D$11:$D258))</f>
        <v/>
      </c>
      <c r="H258" s="33" t="str">
        <f t="shared" si="9"/>
        <v/>
      </c>
      <c r="I258" s="9"/>
      <c r="J258" s="24" t="str">
        <f>IF($D258="", "", SUM($D$11:$D258))</f>
        <v/>
      </c>
      <c r="K258" s="33" t="str">
        <f t="shared" si="11"/>
        <v/>
      </c>
      <c r="L258" s="9"/>
      <c r="R258" s="29" t="str">
        <f t="shared" si="10"/>
        <v/>
      </c>
    </row>
    <row r="259" spans="1:18" x14ac:dyDescent="0.25">
      <c r="A259" s="9"/>
      <c r="B259" s="196"/>
      <c r="C259" s="197"/>
      <c r="D259" s="198"/>
      <c r="E259" s="199"/>
      <c r="F259" s="9"/>
      <c r="G259" s="24" t="str">
        <f>IF($C259="", "", SUMIF($C$11:$C259, $C259, $D$11:$D259))</f>
        <v/>
      </c>
      <c r="H259" s="33" t="str">
        <f t="shared" si="9"/>
        <v/>
      </c>
      <c r="I259" s="9"/>
      <c r="J259" s="24" t="str">
        <f>IF($D259="", "", SUM($D$11:$D259))</f>
        <v/>
      </c>
      <c r="K259" s="33" t="str">
        <f t="shared" si="11"/>
        <v/>
      </c>
      <c r="L259" s="9"/>
      <c r="R259" s="29" t="str">
        <f t="shared" si="10"/>
        <v/>
      </c>
    </row>
    <row r="260" spans="1:18" x14ac:dyDescent="0.25">
      <c r="A260" s="9"/>
      <c r="B260" s="196"/>
      <c r="C260" s="197"/>
      <c r="D260" s="198"/>
      <c r="E260" s="199"/>
      <c r="F260" s="9"/>
      <c r="G260" s="24" t="str">
        <f>IF($C260="", "", SUMIF($C$11:$C260, $C260, $D$11:$D260))</f>
        <v/>
      </c>
      <c r="H260" s="33" t="str">
        <f t="shared" si="9"/>
        <v/>
      </c>
      <c r="I260" s="9"/>
      <c r="J260" s="24" t="str">
        <f>IF($D260="", "", SUM($D$11:$D260))</f>
        <v/>
      </c>
      <c r="K260" s="33" t="str">
        <f t="shared" si="11"/>
        <v/>
      </c>
      <c r="L260" s="9"/>
      <c r="R260" s="29" t="str">
        <f t="shared" si="10"/>
        <v/>
      </c>
    </row>
    <row r="261" spans="1:18" x14ac:dyDescent="0.25">
      <c r="A261" s="9"/>
      <c r="B261" s="196"/>
      <c r="C261" s="197"/>
      <c r="D261" s="198"/>
      <c r="E261" s="199"/>
      <c r="F261" s="9"/>
      <c r="G261" s="24" t="str">
        <f>IF($C261="", "", SUMIF($C$11:$C261, $C261, $D$11:$D261))</f>
        <v/>
      </c>
      <c r="H261" s="33" t="str">
        <f t="shared" si="9"/>
        <v/>
      </c>
      <c r="I261" s="9"/>
      <c r="J261" s="24" t="str">
        <f>IF($D261="", "", SUM($D$11:$D261))</f>
        <v/>
      </c>
      <c r="K261" s="33" t="str">
        <f t="shared" si="11"/>
        <v/>
      </c>
      <c r="L261" s="9"/>
      <c r="R261" s="29" t="str">
        <f t="shared" si="10"/>
        <v/>
      </c>
    </row>
    <row r="262" spans="1:18" x14ac:dyDescent="0.25">
      <c r="A262" s="9"/>
      <c r="B262" s="196"/>
      <c r="C262" s="197"/>
      <c r="D262" s="198"/>
      <c r="E262" s="199"/>
      <c r="F262" s="9"/>
      <c r="G262" s="24" t="str">
        <f>IF($C262="", "", SUMIF($C$11:$C262, $C262, $D$11:$D262))</f>
        <v/>
      </c>
      <c r="H262" s="33" t="str">
        <f t="shared" si="9"/>
        <v/>
      </c>
      <c r="I262" s="9"/>
      <c r="J262" s="24" t="str">
        <f>IF($D262="", "", SUM($D$11:$D262))</f>
        <v/>
      </c>
      <c r="K262" s="33" t="str">
        <f t="shared" si="11"/>
        <v/>
      </c>
      <c r="L262" s="9"/>
      <c r="R262" s="29" t="str">
        <f t="shared" si="10"/>
        <v/>
      </c>
    </row>
    <row r="263" spans="1:18" x14ac:dyDescent="0.25">
      <c r="A263" s="9"/>
      <c r="B263" s="196"/>
      <c r="C263" s="197"/>
      <c r="D263" s="198"/>
      <c r="E263" s="199"/>
      <c r="F263" s="9"/>
      <c r="G263" s="24" t="str">
        <f>IF($C263="", "", SUMIF($C$11:$C263, $C263, $D$11:$D263))</f>
        <v/>
      </c>
      <c r="H263" s="33" t="str">
        <f t="shared" si="9"/>
        <v/>
      </c>
      <c r="I263" s="9"/>
      <c r="J263" s="24" t="str">
        <f>IF($D263="", "", SUM($D$11:$D263))</f>
        <v/>
      </c>
      <c r="K263" s="33" t="str">
        <f t="shared" si="11"/>
        <v/>
      </c>
      <c r="L263" s="9"/>
      <c r="R263" s="29" t="str">
        <f t="shared" si="10"/>
        <v/>
      </c>
    </row>
    <row r="264" spans="1:18" x14ac:dyDescent="0.25">
      <c r="A264" s="9"/>
      <c r="B264" s="196"/>
      <c r="C264" s="197"/>
      <c r="D264" s="198"/>
      <c r="E264" s="199"/>
      <c r="F264" s="9"/>
      <c r="G264" s="24" t="str">
        <f>IF($C264="", "", SUMIF($C$11:$C264, $C264, $D$11:$D264))</f>
        <v/>
      </c>
      <c r="H264" s="33" t="str">
        <f t="shared" si="9"/>
        <v/>
      </c>
      <c r="I264" s="9"/>
      <c r="J264" s="24" t="str">
        <f>IF($D264="", "", SUM($D$11:$D264))</f>
        <v/>
      </c>
      <c r="K264" s="33" t="str">
        <f t="shared" si="11"/>
        <v/>
      </c>
      <c r="L264" s="9"/>
      <c r="R264" s="29" t="str">
        <f t="shared" si="10"/>
        <v/>
      </c>
    </row>
    <row r="265" spans="1:18" x14ac:dyDescent="0.25">
      <c r="A265" s="9"/>
      <c r="B265" s="196"/>
      <c r="C265" s="197"/>
      <c r="D265" s="198"/>
      <c r="E265" s="199"/>
      <c r="F265" s="9"/>
      <c r="G265" s="24" t="str">
        <f>IF($C265="", "", SUMIF($C$11:$C265, $C265, $D$11:$D265))</f>
        <v/>
      </c>
      <c r="H265" s="33" t="str">
        <f t="shared" si="9"/>
        <v/>
      </c>
      <c r="I265" s="9"/>
      <c r="J265" s="24" t="str">
        <f>IF($D265="", "", SUM($D$11:$D265))</f>
        <v/>
      </c>
      <c r="K265" s="33" t="str">
        <f t="shared" si="11"/>
        <v/>
      </c>
      <c r="L265" s="9"/>
      <c r="R265" s="29" t="str">
        <f t="shared" si="10"/>
        <v/>
      </c>
    </row>
    <row r="266" spans="1:18" x14ac:dyDescent="0.25">
      <c r="A266" s="9"/>
      <c r="B266" s="196"/>
      <c r="C266" s="197"/>
      <c r="D266" s="198"/>
      <c r="E266" s="199"/>
      <c r="F266" s="9"/>
      <c r="G266" s="24" t="str">
        <f>IF($C266="", "", SUMIF($C$11:$C266, $C266, $D$11:$D266))</f>
        <v/>
      </c>
      <c r="H266" s="33" t="str">
        <f t="shared" si="9"/>
        <v/>
      </c>
      <c r="I266" s="9"/>
      <c r="J266" s="24" t="str">
        <f>IF($D266="", "", SUM($D$11:$D266))</f>
        <v/>
      </c>
      <c r="K266" s="33" t="str">
        <f t="shared" si="11"/>
        <v/>
      </c>
      <c r="L266" s="9"/>
      <c r="R266" s="29" t="str">
        <f t="shared" si="10"/>
        <v/>
      </c>
    </row>
    <row r="267" spans="1:18" x14ac:dyDescent="0.25">
      <c r="A267" s="9"/>
      <c r="B267" s="196"/>
      <c r="C267" s="197"/>
      <c r="D267" s="198"/>
      <c r="E267" s="199"/>
      <c r="F267" s="9"/>
      <c r="G267" s="24" t="str">
        <f>IF($C267="", "", SUMIF($C$11:$C267, $C267, $D$11:$D267))</f>
        <v/>
      </c>
      <c r="H267" s="33" t="str">
        <f t="shared" ref="H267:H330" si="12">IF($G267="", "", IFERROR(INDEX($P$11:$P$40, MATCH($C267, $O$11:$O$40, 0))-$G267, ""))</f>
        <v/>
      </c>
      <c r="I267" s="9"/>
      <c r="J267" s="24" t="str">
        <f>IF($D267="", "", SUM($D$11:$D267))</f>
        <v/>
      </c>
      <c r="K267" s="33" t="str">
        <f t="shared" si="11"/>
        <v/>
      </c>
      <c r="L267" s="9"/>
      <c r="R267" s="29" t="str">
        <f t="shared" ref="R267:R330" si="13">IF($C267="", "", IF(COUNTIF($O$11:$O$40, $C267)=0, "X", ""))</f>
        <v/>
      </c>
    </row>
    <row r="268" spans="1:18" x14ac:dyDescent="0.25">
      <c r="A268" s="9"/>
      <c r="B268" s="196"/>
      <c r="C268" s="197"/>
      <c r="D268" s="198"/>
      <c r="E268" s="199"/>
      <c r="F268" s="9"/>
      <c r="G268" s="24" t="str">
        <f>IF($C268="", "", SUMIF($C$11:$C268, $C268, $D$11:$D268))</f>
        <v/>
      </c>
      <c r="H268" s="33" t="str">
        <f t="shared" si="12"/>
        <v/>
      </c>
      <c r="I268" s="9"/>
      <c r="J268" s="24" t="str">
        <f>IF($D268="", "", SUM($D$11:$D268))</f>
        <v/>
      </c>
      <c r="K268" s="33" t="str">
        <f t="shared" ref="K268:K331" si="14">IF($J268="", "", IFERROR($P$7-$J268, ""))</f>
        <v/>
      </c>
      <c r="L268" s="9"/>
      <c r="R268" s="29" t="str">
        <f t="shared" si="13"/>
        <v/>
      </c>
    </row>
    <row r="269" spans="1:18" x14ac:dyDescent="0.25">
      <c r="A269" s="9"/>
      <c r="B269" s="196"/>
      <c r="C269" s="197"/>
      <c r="D269" s="198"/>
      <c r="E269" s="199"/>
      <c r="F269" s="9"/>
      <c r="G269" s="24" t="str">
        <f>IF($C269="", "", SUMIF($C$11:$C269, $C269, $D$11:$D269))</f>
        <v/>
      </c>
      <c r="H269" s="33" t="str">
        <f t="shared" si="12"/>
        <v/>
      </c>
      <c r="I269" s="9"/>
      <c r="J269" s="24" t="str">
        <f>IF($D269="", "", SUM($D$11:$D269))</f>
        <v/>
      </c>
      <c r="K269" s="33" t="str">
        <f t="shared" si="14"/>
        <v/>
      </c>
      <c r="L269" s="9"/>
      <c r="R269" s="29" t="str">
        <f t="shared" si="13"/>
        <v/>
      </c>
    </row>
    <row r="270" spans="1:18" x14ac:dyDescent="0.25">
      <c r="A270" s="9"/>
      <c r="B270" s="196"/>
      <c r="C270" s="197"/>
      <c r="D270" s="198"/>
      <c r="E270" s="199"/>
      <c r="F270" s="9"/>
      <c r="G270" s="24" t="str">
        <f>IF($C270="", "", SUMIF($C$11:$C270, $C270, $D$11:$D270))</f>
        <v/>
      </c>
      <c r="H270" s="33" t="str">
        <f t="shared" si="12"/>
        <v/>
      </c>
      <c r="I270" s="9"/>
      <c r="J270" s="24" t="str">
        <f>IF($D270="", "", SUM($D$11:$D270))</f>
        <v/>
      </c>
      <c r="K270" s="33" t="str">
        <f t="shared" si="14"/>
        <v/>
      </c>
      <c r="L270" s="9"/>
      <c r="R270" s="29" t="str">
        <f t="shared" si="13"/>
        <v/>
      </c>
    </row>
    <row r="271" spans="1:18" x14ac:dyDescent="0.25">
      <c r="A271" s="9"/>
      <c r="B271" s="196"/>
      <c r="C271" s="197"/>
      <c r="D271" s="198"/>
      <c r="E271" s="199"/>
      <c r="F271" s="9"/>
      <c r="G271" s="24" t="str">
        <f>IF($C271="", "", SUMIF($C$11:$C271, $C271, $D$11:$D271))</f>
        <v/>
      </c>
      <c r="H271" s="33" t="str">
        <f t="shared" si="12"/>
        <v/>
      </c>
      <c r="I271" s="9"/>
      <c r="J271" s="24" t="str">
        <f>IF($D271="", "", SUM($D$11:$D271))</f>
        <v/>
      </c>
      <c r="K271" s="33" t="str">
        <f t="shared" si="14"/>
        <v/>
      </c>
      <c r="L271" s="9"/>
      <c r="R271" s="29" t="str">
        <f t="shared" si="13"/>
        <v/>
      </c>
    </row>
    <row r="272" spans="1:18" x14ac:dyDescent="0.25">
      <c r="A272" s="9"/>
      <c r="B272" s="196"/>
      <c r="C272" s="197"/>
      <c r="D272" s="198"/>
      <c r="E272" s="199"/>
      <c r="F272" s="9"/>
      <c r="G272" s="24" t="str">
        <f>IF($C272="", "", SUMIF($C$11:$C272, $C272, $D$11:$D272))</f>
        <v/>
      </c>
      <c r="H272" s="33" t="str">
        <f t="shared" si="12"/>
        <v/>
      </c>
      <c r="I272" s="9"/>
      <c r="J272" s="24" t="str">
        <f>IF($D272="", "", SUM($D$11:$D272))</f>
        <v/>
      </c>
      <c r="K272" s="33" t="str">
        <f t="shared" si="14"/>
        <v/>
      </c>
      <c r="L272" s="9"/>
      <c r="R272" s="29" t="str">
        <f t="shared" si="13"/>
        <v/>
      </c>
    </row>
    <row r="273" spans="1:18" x14ac:dyDescent="0.25">
      <c r="A273" s="9"/>
      <c r="B273" s="196"/>
      <c r="C273" s="197"/>
      <c r="D273" s="198"/>
      <c r="E273" s="199"/>
      <c r="F273" s="9"/>
      <c r="G273" s="24" t="str">
        <f>IF($C273="", "", SUMIF($C$11:$C273, $C273, $D$11:$D273))</f>
        <v/>
      </c>
      <c r="H273" s="33" t="str">
        <f t="shared" si="12"/>
        <v/>
      </c>
      <c r="I273" s="9"/>
      <c r="J273" s="24" t="str">
        <f>IF($D273="", "", SUM($D$11:$D273))</f>
        <v/>
      </c>
      <c r="K273" s="33" t="str">
        <f t="shared" si="14"/>
        <v/>
      </c>
      <c r="L273" s="9"/>
      <c r="R273" s="29" t="str">
        <f t="shared" si="13"/>
        <v/>
      </c>
    </row>
    <row r="274" spans="1:18" x14ac:dyDescent="0.25">
      <c r="A274" s="9"/>
      <c r="B274" s="196"/>
      <c r="C274" s="197"/>
      <c r="D274" s="198"/>
      <c r="E274" s="199"/>
      <c r="F274" s="9"/>
      <c r="G274" s="24" t="str">
        <f>IF($C274="", "", SUMIF($C$11:$C274, $C274, $D$11:$D274))</f>
        <v/>
      </c>
      <c r="H274" s="33" t="str">
        <f t="shared" si="12"/>
        <v/>
      </c>
      <c r="I274" s="9"/>
      <c r="J274" s="24" t="str">
        <f>IF($D274="", "", SUM($D$11:$D274))</f>
        <v/>
      </c>
      <c r="K274" s="33" t="str">
        <f t="shared" si="14"/>
        <v/>
      </c>
      <c r="L274" s="9"/>
      <c r="R274" s="29" t="str">
        <f t="shared" si="13"/>
        <v/>
      </c>
    </row>
    <row r="275" spans="1:18" x14ac:dyDescent="0.25">
      <c r="A275" s="9"/>
      <c r="B275" s="196"/>
      <c r="C275" s="197"/>
      <c r="D275" s="198"/>
      <c r="E275" s="199"/>
      <c r="F275" s="9"/>
      <c r="G275" s="24" t="str">
        <f>IF($C275="", "", SUMIF($C$11:$C275, $C275, $D$11:$D275))</f>
        <v/>
      </c>
      <c r="H275" s="33" t="str">
        <f t="shared" si="12"/>
        <v/>
      </c>
      <c r="I275" s="9"/>
      <c r="J275" s="24" t="str">
        <f>IF($D275="", "", SUM($D$11:$D275))</f>
        <v/>
      </c>
      <c r="K275" s="33" t="str">
        <f t="shared" si="14"/>
        <v/>
      </c>
      <c r="L275" s="9"/>
      <c r="R275" s="29" t="str">
        <f t="shared" si="13"/>
        <v/>
      </c>
    </row>
    <row r="276" spans="1:18" x14ac:dyDescent="0.25">
      <c r="A276" s="9"/>
      <c r="B276" s="196"/>
      <c r="C276" s="197"/>
      <c r="D276" s="198"/>
      <c r="E276" s="199"/>
      <c r="F276" s="9"/>
      <c r="G276" s="24" t="str">
        <f>IF($C276="", "", SUMIF($C$11:$C276, $C276, $D$11:$D276))</f>
        <v/>
      </c>
      <c r="H276" s="33" t="str">
        <f t="shared" si="12"/>
        <v/>
      </c>
      <c r="I276" s="9"/>
      <c r="J276" s="24" t="str">
        <f>IF($D276="", "", SUM($D$11:$D276))</f>
        <v/>
      </c>
      <c r="K276" s="33" t="str">
        <f t="shared" si="14"/>
        <v/>
      </c>
      <c r="L276" s="9"/>
      <c r="R276" s="29" t="str">
        <f t="shared" si="13"/>
        <v/>
      </c>
    </row>
    <row r="277" spans="1:18" x14ac:dyDescent="0.25">
      <c r="A277" s="9"/>
      <c r="B277" s="196"/>
      <c r="C277" s="197"/>
      <c r="D277" s="198"/>
      <c r="E277" s="199"/>
      <c r="F277" s="9"/>
      <c r="G277" s="24" t="str">
        <f>IF($C277="", "", SUMIF($C$11:$C277, $C277, $D$11:$D277))</f>
        <v/>
      </c>
      <c r="H277" s="33" t="str">
        <f t="shared" si="12"/>
        <v/>
      </c>
      <c r="I277" s="9"/>
      <c r="J277" s="24" t="str">
        <f>IF($D277="", "", SUM($D$11:$D277))</f>
        <v/>
      </c>
      <c r="K277" s="33" t="str">
        <f t="shared" si="14"/>
        <v/>
      </c>
      <c r="L277" s="9"/>
      <c r="R277" s="29" t="str">
        <f t="shared" si="13"/>
        <v/>
      </c>
    </row>
    <row r="278" spans="1:18" x14ac:dyDescent="0.25">
      <c r="A278" s="9"/>
      <c r="B278" s="196"/>
      <c r="C278" s="197"/>
      <c r="D278" s="198"/>
      <c r="E278" s="199"/>
      <c r="F278" s="9"/>
      <c r="G278" s="24" t="str">
        <f>IF($C278="", "", SUMIF($C$11:$C278, $C278, $D$11:$D278))</f>
        <v/>
      </c>
      <c r="H278" s="33" t="str">
        <f t="shared" si="12"/>
        <v/>
      </c>
      <c r="I278" s="9"/>
      <c r="J278" s="24" t="str">
        <f>IF($D278="", "", SUM($D$11:$D278))</f>
        <v/>
      </c>
      <c r="K278" s="33" t="str">
        <f t="shared" si="14"/>
        <v/>
      </c>
      <c r="L278" s="9"/>
      <c r="R278" s="29" t="str">
        <f t="shared" si="13"/>
        <v/>
      </c>
    </row>
    <row r="279" spans="1:18" x14ac:dyDescent="0.25">
      <c r="A279" s="9"/>
      <c r="B279" s="196"/>
      <c r="C279" s="197"/>
      <c r="D279" s="198"/>
      <c r="E279" s="199"/>
      <c r="F279" s="9"/>
      <c r="G279" s="24" t="str">
        <f>IF($C279="", "", SUMIF($C$11:$C279, $C279, $D$11:$D279))</f>
        <v/>
      </c>
      <c r="H279" s="33" t="str">
        <f t="shared" si="12"/>
        <v/>
      </c>
      <c r="I279" s="9"/>
      <c r="J279" s="24" t="str">
        <f>IF($D279="", "", SUM($D$11:$D279))</f>
        <v/>
      </c>
      <c r="K279" s="33" t="str">
        <f t="shared" si="14"/>
        <v/>
      </c>
      <c r="L279" s="9"/>
      <c r="R279" s="29" t="str">
        <f t="shared" si="13"/>
        <v/>
      </c>
    </row>
    <row r="280" spans="1:18" x14ac:dyDescent="0.25">
      <c r="A280" s="9"/>
      <c r="B280" s="196"/>
      <c r="C280" s="197"/>
      <c r="D280" s="198"/>
      <c r="E280" s="199"/>
      <c r="F280" s="9"/>
      <c r="G280" s="24" t="str">
        <f>IF($C280="", "", SUMIF($C$11:$C280, $C280, $D$11:$D280))</f>
        <v/>
      </c>
      <c r="H280" s="33" t="str">
        <f t="shared" si="12"/>
        <v/>
      </c>
      <c r="I280" s="9"/>
      <c r="J280" s="24" t="str">
        <f>IF($D280="", "", SUM($D$11:$D280))</f>
        <v/>
      </c>
      <c r="K280" s="33" t="str">
        <f t="shared" si="14"/>
        <v/>
      </c>
      <c r="L280" s="9"/>
      <c r="R280" s="29" t="str">
        <f t="shared" si="13"/>
        <v/>
      </c>
    </row>
    <row r="281" spans="1:18" x14ac:dyDescent="0.25">
      <c r="A281" s="9"/>
      <c r="B281" s="196"/>
      <c r="C281" s="197"/>
      <c r="D281" s="198"/>
      <c r="E281" s="199"/>
      <c r="F281" s="9"/>
      <c r="G281" s="24" t="str">
        <f>IF($C281="", "", SUMIF($C$11:$C281, $C281, $D$11:$D281))</f>
        <v/>
      </c>
      <c r="H281" s="33" t="str">
        <f t="shared" si="12"/>
        <v/>
      </c>
      <c r="I281" s="9"/>
      <c r="J281" s="24" t="str">
        <f>IF($D281="", "", SUM($D$11:$D281))</f>
        <v/>
      </c>
      <c r="K281" s="33" t="str">
        <f t="shared" si="14"/>
        <v/>
      </c>
      <c r="L281" s="9"/>
      <c r="R281" s="29" t="str">
        <f t="shared" si="13"/>
        <v/>
      </c>
    </row>
    <row r="282" spans="1:18" x14ac:dyDescent="0.25">
      <c r="A282" s="9"/>
      <c r="B282" s="196"/>
      <c r="C282" s="197"/>
      <c r="D282" s="198"/>
      <c r="E282" s="199"/>
      <c r="F282" s="9"/>
      <c r="G282" s="24" t="str">
        <f>IF($C282="", "", SUMIF($C$11:$C282, $C282, $D$11:$D282))</f>
        <v/>
      </c>
      <c r="H282" s="33" t="str">
        <f t="shared" si="12"/>
        <v/>
      </c>
      <c r="I282" s="9"/>
      <c r="J282" s="24" t="str">
        <f>IF($D282="", "", SUM($D$11:$D282))</f>
        <v/>
      </c>
      <c r="K282" s="33" t="str">
        <f t="shared" si="14"/>
        <v/>
      </c>
      <c r="L282" s="9"/>
      <c r="R282" s="29" t="str">
        <f t="shared" si="13"/>
        <v/>
      </c>
    </row>
    <row r="283" spans="1:18" x14ac:dyDescent="0.25">
      <c r="A283" s="9"/>
      <c r="B283" s="196"/>
      <c r="C283" s="197"/>
      <c r="D283" s="198"/>
      <c r="E283" s="199"/>
      <c r="F283" s="9"/>
      <c r="G283" s="24" t="str">
        <f>IF($C283="", "", SUMIF($C$11:$C283, $C283, $D$11:$D283))</f>
        <v/>
      </c>
      <c r="H283" s="33" t="str">
        <f t="shared" si="12"/>
        <v/>
      </c>
      <c r="I283" s="9"/>
      <c r="J283" s="24" t="str">
        <f>IF($D283="", "", SUM($D$11:$D283))</f>
        <v/>
      </c>
      <c r="K283" s="33" t="str">
        <f t="shared" si="14"/>
        <v/>
      </c>
      <c r="L283" s="9"/>
      <c r="R283" s="29" t="str">
        <f t="shared" si="13"/>
        <v/>
      </c>
    </row>
    <row r="284" spans="1:18" x14ac:dyDescent="0.25">
      <c r="A284" s="9"/>
      <c r="B284" s="196"/>
      <c r="C284" s="197"/>
      <c r="D284" s="198"/>
      <c r="E284" s="199"/>
      <c r="F284" s="9"/>
      <c r="G284" s="24" t="str">
        <f>IF($C284="", "", SUMIF($C$11:$C284, $C284, $D$11:$D284))</f>
        <v/>
      </c>
      <c r="H284" s="33" t="str">
        <f t="shared" si="12"/>
        <v/>
      </c>
      <c r="I284" s="9"/>
      <c r="J284" s="24" t="str">
        <f>IF($D284="", "", SUM($D$11:$D284))</f>
        <v/>
      </c>
      <c r="K284" s="33" t="str">
        <f t="shared" si="14"/>
        <v/>
      </c>
      <c r="L284" s="9"/>
      <c r="R284" s="29" t="str">
        <f t="shared" si="13"/>
        <v/>
      </c>
    </row>
    <row r="285" spans="1:18" x14ac:dyDescent="0.25">
      <c r="A285" s="9"/>
      <c r="B285" s="196"/>
      <c r="C285" s="197"/>
      <c r="D285" s="198"/>
      <c r="E285" s="199"/>
      <c r="F285" s="9"/>
      <c r="G285" s="24" t="str">
        <f>IF($C285="", "", SUMIF($C$11:$C285, $C285, $D$11:$D285))</f>
        <v/>
      </c>
      <c r="H285" s="33" t="str">
        <f t="shared" si="12"/>
        <v/>
      </c>
      <c r="I285" s="9"/>
      <c r="J285" s="24" t="str">
        <f>IF($D285="", "", SUM($D$11:$D285))</f>
        <v/>
      </c>
      <c r="K285" s="33" t="str">
        <f t="shared" si="14"/>
        <v/>
      </c>
      <c r="L285" s="9"/>
      <c r="R285" s="29" t="str">
        <f t="shared" si="13"/>
        <v/>
      </c>
    </row>
    <row r="286" spans="1:18" x14ac:dyDescent="0.25">
      <c r="A286" s="9"/>
      <c r="B286" s="196"/>
      <c r="C286" s="197"/>
      <c r="D286" s="198"/>
      <c r="E286" s="199"/>
      <c r="F286" s="9"/>
      <c r="G286" s="24" t="str">
        <f>IF($C286="", "", SUMIF($C$11:$C286, $C286, $D$11:$D286))</f>
        <v/>
      </c>
      <c r="H286" s="33" t="str">
        <f t="shared" si="12"/>
        <v/>
      </c>
      <c r="I286" s="9"/>
      <c r="J286" s="24" t="str">
        <f>IF($D286="", "", SUM($D$11:$D286))</f>
        <v/>
      </c>
      <c r="K286" s="33" t="str">
        <f t="shared" si="14"/>
        <v/>
      </c>
      <c r="L286" s="9"/>
      <c r="R286" s="29" t="str">
        <f t="shared" si="13"/>
        <v/>
      </c>
    </row>
    <row r="287" spans="1:18" x14ac:dyDescent="0.25">
      <c r="A287" s="9"/>
      <c r="B287" s="196"/>
      <c r="C287" s="197"/>
      <c r="D287" s="198"/>
      <c r="E287" s="199"/>
      <c r="F287" s="9"/>
      <c r="G287" s="24" t="str">
        <f>IF($C287="", "", SUMIF($C$11:$C287, $C287, $D$11:$D287))</f>
        <v/>
      </c>
      <c r="H287" s="33" t="str">
        <f t="shared" si="12"/>
        <v/>
      </c>
      <c r="I287" s="9"/>
      <c r="J287" s="24" t="str">
        <f>IF($D287="", "", SUM($D$11:$D287))</f>
        <v/>
      </c>
      <c r="K287" s="33" t="str">
        <f t="shared" si="14"/>
        <v/>
      </c>
      <c r="L287" s="9"/>
      <c r="R287" s="29" t="str">
        <f t="shared" si="13"/>
        <v/>
      </c>
    </row>
    <row r="288" spans="1:18" x14ac:dyDescent="0.25">
      <c r="A288" s="9"/>
      <c r="B288" s="196"/>
      <c r="C288" s="197"/>
      <c r="D288" s="198"/>
      <c r="E288" s="199"/>
      <c r="F288" s="9"/>
      <c r="G288" s="24" t="str">
        <f>IF($C288="", "", SUMIF($C$11:$C288, $C288, $D$11:$D288))</f>
        <v/>
      </c>
      <c r="H288" s="33" t="str">
        <f t="shared" si="12"/>
        <v/>
      </c>
      <c r="I288" s="9"/>
      <c r="J288" s="24" t="str">
        <f>IF($D288="", "", SUM($D$11:$D288))</f>
        <v/>
      </c>
      <c r="K288" s="33" t="str">
        <f t="shared" si="14"/>
        <v/>
      </c>
      <c r="L288" s="9"/>
      <c r="R288" s="29" t="str">
        <f t="shared" si="13"/>
        <v/>
      </c>
    </row>
    <row r="289" spans="1:18" x14ac:dyDescent="0.25">
      <c r="A289" s="9"/>
      <c r="B289" s="196"/>
      <c r="C289" s="197"/>
      <c r="D289" s="198"/>
      <c r="E289" s="199"/>
      <c r="F289" s="9"/>
      <c r="G289" s="24" t="str">
        <f>IF($C289="", "", SUMIF($C$11:$C289, $C289, $D$11:$D289))</f>
        <v/>
      </c>
      <c r="H289" s="33" t="str">
        <f t="shared" si="12"/>
        <v/>
      </c>
      <c r="I289" s="9"/>
      <c r="J289" s="24" t="str">
        <f>IF($D289="", "", SUM($D$11:$D289))</f>
        <v/>
      </c>
      <c r="K289" s="33" t="str">
        <f t="shared" si="14"/>
        <v/>
      </c>
      <c r="L289" s="9"/>
      <c r="R289" s="29" t="str">
        <f t="shared" si="13"/>
        <v/>
      </c>
    </row>
    <row r="290" spans="1:18" x14ac:dyDescent="0.25">
      <c r="A290" s="9"/>
      <c r="B290" s="196"/>
      <c r="C290" s="197"/>
      <c r="D290" s="198"/>
      <c r="E290" s="199"/>
      <c r="F290" s="9"/>
      <c r="G290" s="24" t="str">
        <f>IF($C290="", "", SUMIF($C$11:$C290, $C290, $D$11:$D290))</f>
        <v/>
      </c>
      <c r="H290" s="33" t="str">
        <f t="shared" si="12"/>
        <v/>
      </c>
      <c r="I290" s="9"/>
      <c r="J290" s="24" t="str">
        <f>IF($D290="", "", SUM($D$11:$D290))</f>
        <v/>
      </c>
      <c r="K290" s="33" t="str">
        <f t="shared" si="14"/>
        <v/>
      </c>
      <c r="L290" s="9"/>
      <c r="R290" s="29" t="str">
        <f t="shared" si="13"/>
        <v/>
      </c>
    </row>
    <row r="291" spans="1:18" x14ac:dyDescent="0.25">
      <c r="A291" s="9"/>
      <c r="B291" s="196"/>
      <c r="C291" s="197"/>
      <c r="D291" s="198"/>
      <c r="E291" s="199"/>
      <c r="F291" s="9"/>
      <c r="G291" s="24" t="str">
        <f>IF($C291="", "", SUMIF($C$11:$C291, $C291, $D$11:$D291))</f>
        <v/>
      </c>
      <c r="H291" s="33" t="str">
        <f t="shared" si="12"/>
        <v/>
      </c>
      <c r="I291" s="9"/>
      <c r="J291" s="24" t="str">
        <f>IF($D291="", "", SUM($D$11:$D291))</f>
        <v/>
      </c>
      <c r="K291" s="33" t="str">
        <f t="shared" si="14"/>
        <v/>
      </c>
      <c r="L291" s="9"/>
      <c r="R291" s="29" t="str">
        <f t="shared" si="13"/>
        <v/>
      </c>
    </row>
    <row r="292" spans="1:18" x14ac:dyDescent="0.25">
      <c r="A292" s="9"/>
      <c r="B292" s="196"/>
      <c r="C292" s="197"/>
      <c r="D292" s="198"/>
      <c r="E292" s="199"/>
      <c r="F292" s="9"/>
      <c r="G292" s="24" t="str">
        <f>IF($C292="", "", SUMIF($C$11:$C292, $C292, $D$11:$D292))</f>
        <v/>
      </c>
      <c r="H292" s="33" t="str">
        <f t="shared" si="12"/>
        <v/>
      </c>
      <c r="I292" s="9"/>
      <c r="J292" s="24" t="str">
        <f>IF($D292="", "", SUM($D$11:$D292))</f>
        <v/>
      </c>
      <c r="K292" s="33" t="str">
        <f t="shared" si="14"/>
        <v/>
      </c>
      <c r="L292" s="9"/>
      <c r="R292" s="29" t="str">
        <f t="shared" si="13"/>
        <v/>
      </c>
    </row>
    <row r="293" spans="1:18" x14ac:dyDescent="0.25">
      <c r="A293" s="9"/>
      <c r="B293" s="196"/>
      <c r="C293" s="197"/>
      <c r="D293" s="198"/>
      <c r="E293" s="199"/>
      <c r="F293" s="9"/>
      <c r="G293" s="24" t="str">
        <f>IF($C293="", "", SUMIF($C$11:$C293, $C293, $D$11:$D293))</f>
        <v/>
      </c>
      <c r="H293" s="33" t="str">
        <f t="shared" si="12"/>
        <v/>
      </c>
      <c r="I293" s="9"/>
      <c r="J293" s="24" t="str">
        <f>IF($D293="", "", SUM($D$11:$D293))</f>
        <v/>
      </c>
      <c r="K293" s="33" t="str">
        <f t="shared" si="14"/>
        <v/>
      </c>
      <c r="L293" s="9"/>
      <c r="R293" s="29" t="str">
        <f t="shared" si="13"/>
        <v/>
      </c>
    </row>
    <row r="294" spans="1:18" x14ac:dyDescent="0.25">
      <c r="A294" s="9"/>
      <c r="B294" s="196"/>
      <c r="C294" s="197"/>
      <c r="D294" s="198"/>
      <c r="E294" s="199"/>
      <c r="F294" s="9"/>
      <c r="G294" s="24" t="str">
        <f>IF($C294="", "", SUMIF($C$11:$C294, $C294, $D$11:$D294))</f>
        <v/>
      </c>
      <c r="H294" s="33" t="str">
        <f t="shared" si="12"/>
        <v/>
      </c>
      <c r="I294" s="9"/>
      <c r="J294" s="24" t="str">
        <f>IF($D294="", "", SUM($D$11:$D294))</f>
        <v/>
      </c>
      <c r="K294" s="33" t="str">
        <f t="shared" si="14"/>
        <v/>
      </c>
      <c r="L294" s="9"/>
      <c r="R294" s="29" t="str">
        <f t="shared" si="13"/>
        <v/>
      </c>
    </row>
    <row r="295" spans="1:18" x14ac:dyDescent="0.25">
      <c r="A295" s="9"/>
      <c r="B295" s="196"/>
      <c r="C295" s="197"/>
      <c r="D295" s="198"/>
      <c r="E295" s="199"/>
      <c r="F295" s="9"/>
      <c r="G295" s="24" t="str">
        <f>IF($C295="", "", SUMIF($C$11:$C295, $C295, $D$11:$D295))</f>
        <v/>
      </c>
      <c r="H295" s="33" t="str">
        <f t="shared" si="12"/>
        <v/>
      </c>
      <c r="I295" s="9"/>
      <c r="J295" s="24" t="str">
        <f>IF($D295="", "", SUM($D$11:$D295))</f>
        <v/>
      </c>
      <c r="K295" s="33" t="str">
        <f t="shared" si="14"/>
        <v/>
      </c>
      <c r="L295" s="9"/>
      <c r="R295" s="29" t="str">
        <f t="shared" si="13"/>
        <v/>
      </c>
    </row>
    <row r="296" spans="1:18" x14ac:dyDescent="0.25">
      <c r="A296" s="9"/>
      <c r="B296" s="196"/>
      <c r="C296" s="197"/>
      <c r="D296" s="198"/>
      <c r="E296" s="199"/>
      <c r="F296" s="9"/>
      <c r="G296" s="24" t="str">
        <f>IF($C296="", "", SUMIF($C$11:$C296, $C296, $D$11:$D296))</f>
        <v/>
      </c>
      <c r="H296" s="33" t="str">
        <f t="shared" si="12"/>
        <v/>
      </c>
      <c r="I296" s="9"/>
      <c r="J296" s="24" t="str">
        <f>IF($D296="", "", SUM($D$11:$D296))</f>
        <v/>
      </c>
      <c r="K296" s="33" t="str">
        <f t="shared" si="14"/>
        <v/>
      </c>
      <c r="L296" s="9"/>
      <c r="R296" s="29" t="str">
        <f t="shared" si="13"/>
        <v/>
      </c>
    </row>
    <row r="297" spans="1:18" x14ac:dyDescent="0.25">
      <c r="A297" s="9"/>
      <c r="B297" s="196"/>
      <c r="C297" s="197"/>
      <c r="D297" s="198"/>
      <c r="E297" s="199"/>
      <c r="F297" s="9"/>
      <c r="G297" s="24" t="str">
        <f>IF($C297="", "", SUMIF($C$11:$C297, $C297, $D$11:$D297))</f>
        <v/>
      </c>
      <c r="H297" s="33" t="str">
        <f t="shared" si="12"/>
        <v/>
      </c>
      <c r="I297" s="9"/>
      <c r="J297" s="24" t="str">
        <f>IF($D297="", "", SUM($D$11:$D297))</f>
        <v/>
      </c>
      <c r="K297" s="33" t="str">
        <f t="shared" si="14"/>
        <v/>
      </c>
      <c r="L297" s="9"/>
      <c r="R297" s="29" t="str">
        <f t="shared" si="13"/>
        <v/>
      </c>
    </row>
    <row r="298" spans="1:18" x14ac:dyDescent="0.25">
      <c r="A298" s="9"/>
      <c r="B298" s="196"/>
      <c r="C298" s="197"/>
      <c r="D298" s="198"/>
      <c r="E298" s="199"/>
      <c r="F298" s="9"/>
      <c r="G298" s="24" t="str">
        <f>IF($C298="", "", SUMIF($C$11:$C298, $C298, $D$11:$D298))</f>
        <v/>
      </c>
      <c r="H298" s="33" t="str">
        <f t="shared" si="12"/>
        <v/>
      </c>
      <c r="I298" s="9"/>
      <c r="J298" s="24" t="str">
        <f>IF($D298="", "", SUM($D$11:$D298))</f>
        <v/>
      </c>
      <c r="K298" s="33" t="str">
        <f t="shared" si="14"/>
        <v/>
      </c>
      <c r="L298" s="9"/>
      <c r="R298" s="29" t="str">
        <f t="shared" si="13"/>
        <v/>
      </c>
    </row>
    <row r="299" spans="1:18" x14ac:dyDescent="0.25">
      <c r="A299" s="9"/>
      <c r="B299" s="196"/>
      <c r="C299" s="197"/>
      <c r="D299" s="198"/>
      <c r="E299" s="199"/>
      <c r="F299" s="9"/>
      <c r="G299" s="24" t="str">
        <f>IF($C299="", "", SUMIF($C$11:$C299, $C299, $D$11:$D299))</f>
        <v/>
      </c>
      <c r="H299" s="33" t="str">
        <f t="shared" si="12"/>
        <v/>
      </c>
      <c r="I299" s="9"/>
      <c r="J299" s="24" t="str">
        <f>IF($D299="", "", SUM($D$11:$D299))</f>
        <v/>
      </c>
      <c r="K299" s="33" t="str">
        <f t="shared" si="14"/>
        <v/>
      </c>
      <c r="L299" s="9"/>
      <c r="R299" s="29" t="str">
        <f t="shared" si="13"/>
        <v/>
      </c>
    </row>
    <row r="300" spans="1:18" x14ac:dyDescent="0.25">
      <c r="A300" s="9"/>
      <c r="B300" s="196"/>
      <c r="C300" s="197"/>
      <c r="D300" s="198"/>
      <c r="E300" s="199"/>
      <c r="F300" s="9"/>
      <c r="G300" s="24" t="str">
        <f>IF($C300="", "", SUMIF($C$11:$C300, $C300, $D$11:$D300))</f>
        <v/>
      </c>
      <c r="H300" s="33" t="str">
        <f t="shared" si="12"/>
        <v/>
      </c>
      <c r="I300" s="9"/>
      <c r="J300" s="24" t="str">
        <f>IF($D300="", "", SUM($D$11:$D300))</f>
        <v/>
      </c>
      <c r="K300" s="33" t="str">
        <f t="shared" si="14"/>
        <v/>
      </c>
      <c r="L300" s="9"/>
      <c r="R300" s="29" t="str">
        <f t="shared" si="13"/>
        <v/>
      </c>
    </row>
    <row r="301" spans="1:18" x14ac:dyDescent="0.25">
      <c r="A301" s="9"/>
      <c r="B301" s="196"/>
      <c r="C301" s="197"/>
      <c r="D301" s="198"/>
      <c r="E301" s="199"/>
      <c r="F301" s="9"/>
      <c r="G301" s="24" t="str">
        <f>IF($C301="", "", SUMIF($C$11:$C301, $C301, $D$11:$D301))</f>
        <v/>
      </c>
      <c r="H301" s="33" t="str">
        <f t="shared" si="12"/>
        <v/>
      </c>
      <c r="I301" s="9"/>
      <c r="J301" s="24" t="str">
        <f>IF($D301="", "", SUM($D$11:$D301))</f>
        <v/>
      </c>
      <c r="K301" s="33" t="str">
        <f t="shared" si="14"/>
        <v/>
      </c>
      <c r="L301" s="9"/>
      <c r="R301" s="29" t="str">
        <f t="shared" si="13"/>
        <v/>
      </c>
    </row>
    <row r="302" spans="1:18" x14ac:dyDescent="0.25">
      <c r="A302" s="9"/>
      <c r="B302" s="196"/>
      <c r="C302" s="197"/>
      <c r="D302" s="198"/>
      <c r="E302" s="199"/>
      <c r="F302" s="9"/>
      <c r="G302" s="24" t="str">
        <f>IF($C302="", "", SUMIF($C$11:$C302, $C302, $D$11:$D302))</f>
        <v/>
      </c>
      <c r="H302" s="33" t="str">
        <f t="shared" si="12"/>
        <v/>
      </c>
      <c r="I302" s="9"/>
      <c r="J302" s="24" t="str">
        <f>IF($D302="", "", SUM($D$11:$D302))</f>
        <v/>
      </c>
      <c r="K302" s="33" t="str">
        <f t="shared" si="14"/>
        <v/>
      </c>
      <c r="L302" s="9"/>
      <c r="R302" s="29" t="str">
        <f t="shared" si="13"/>
        <v/>
      </c>
    </row>
    <row r="303" spans="1:18" x14ac:dyDescent="0.25">
      <c r="A303" s="9"/>
      <c r="B303" s="196"/>
      <c r="C303" s="197"/>
      <c r="D303" s="198"/>
      <c r="E303" s="199"/>
      <c r="F303" s="9"/>
      <c r="G303" s="24" t="str">
        <f>IF($C303="", "", SUMIF($C$11:$C303, $C303, $D$11:$D303))</f>
        <v/>
      </c>
      <c r="H303" s="33" t="str">
        <f t="shared" si="12"/>
        <v/>
      </c>
      <c r="I303" s="9"/>
      <c r="J303" s="24" t="str">
        <f>IF($D303="", "", SUM($D$11:$D303))</f>
        <v/>
      </c>
      <c r="K303" s="33" t="str">
        <f t="shared" si="14"/>
        <v/>
      </c>
      <c r="L303" s="9"/>
      <c r="R303" s="29" t="str">
        <f t="shared" si="13"/>
        <v/>
      </c>
    </row>
    <row r="304" spans="1:18" x14ac:dyDescent="0.25">
      <c r="A304" s="9"/>
      <c r="B304" s="196"/>
      <c r="C304" s="197"/>
      <c r="D304" s="198"/>
      <c r="E304" s="199"/>
      <c r="F304" s="9"/>
      <c r="G304" s="24" t="str">
        <f>IF($C304="", "", SUMIF($C$11:$C304, $C304, $D$11:$D304))</f>
        <v/>
      </c>
      <c r="H304" s="33" t="str">
        <f t="shared" si="12"/>
        <v/>
      </c>
      <c r="I304" s="9"/>
      <c r="J304" s="24" t="str">
        <f>IF($D304="", "", SUM($D$11:$D304))</f>
        <v/>
      </c>
      <c r="K304" s="33" t="str">
        <f t="shared" si="14"/>
        <v/>
      </c>
      <c r="L304" s="9"/>
      <c r="R304" s="29" t="str">
        <f t="shared" si="13"/>
        <v/>
      </c>
    </row>
    <row r="305" spans="1:18" x14ac:dyDescent="0.25">
      <c r="A305" s="9"/>
      <c r="B305" s="196"/>
      <c r="C305" s="197"/>
      <c r="D305" s="198"/>
      <c r="E305" s="199"/>
      <c r="F305" s="9"/>
      <c r="G305" s="24" t="str">
        <f>IF($C305="", "", SUMIF($C$11:$C305, $C305, $D$11:$D305))</f>
        <v/>
      </c>
      <c r="H305" s="33" t="str">
        <f t="shared" si="12"/>
        <v/>
      </c>
      <c r="I305" s="9"/>
      <c r="J305" s="24" t="str">
        <f>IF($D305="", "", SUM($D$11:$D305))</f>
        <v/>
      </c>
      <c r="K305" s="33" t="str">
        <f t="shared" si="14"/>
        <v/>
      </c>
      <c r="L305" s="9"/>
      <c r="R305" s="29" t="str">
        <f t="shared" si="13"/>
        <v/>
      </c>
    </row>
    <row r="306" spans="1:18" x14ac:dyDescent="0.25">
      <c r="A306" s="9"/>
      <c r="B306" s="196"/>
      <c r="C306" s="197"/>
      <c r="D306" s="198"/>
      <c r="E306" s="199"/>
      <c r="F306" s="9"/>
      <c r="G306" s="24" t="str">
        <f>IF($C306="", "", SUMIF($C$11:$C306, $C306, $D$11:$D306))</f>
        <v/>
      </c>
      <c r="H306" s="33" t="str">
        <f t="shared" si="12"/>
        <v/>
      </c>
      <c r="I306" s="9"/>
      <c r="J306" s="24" t="str">
        <f>IF($D306="", "", SUM($D$11:$D306))</f>
        <v/>
      </c>
      <c r="K306" s="33" t="str">
        <f t="shared" si="14"/>
        <v/>
      </c>
      <c r="L306" s="9"/>
      <c r="R306" s="29" t="str">
        <f t="shared" si="13"/>
        <v/>
      </c>
    </row>
    <row r="307" spans="1:18" x14ac:dyDescent="0.25">
      <c r="A307" s="9"/>
      <c r="B307" s="196"/>
      <c r="C307" s="197"/>
      <c r="D307" s="198"/>
      <c r="E307" s="199"/>
      <c r="F307" s="9"/>
      <c r="G307" s="24" t="str">
        <f>IF($C307="", "", SUMIF($C$11:$C307, $C307, $D$11:$D307))</f>
        <v/>
      </c>
      <c r="H307" s="33" t="str">
        <f t="shared" si="12"/>
        <v/>
      </c>
      <c r="I307" s="9"/>
      <c r="J307" s="24" t="str">
        <f>IF($D307="", "", SUM($D$11:$D307))</f>
        <v/>
      </c>
      <c r="K307" s="33" t="str">
        <f t="shared" si="14"/>
        <v/>
      </c>
      <c r="L307" s="9"/>
      <c r="R307" s="29" t="str">
        <f t="shared" si="13"/>
        <v/>
      </c>
    </row>
    <row r="308" spans="1:18" x14ac:dyDescent="0.25">
      <c r="A308" s="9"/>
      <c r="B308" s="196"/>
      <c r="C308" s="197"/>
      <c r="D308" s="198"/>
      <c r="E308" s="199"/>
      <c r="F308" s="9"/>
      <c r="G308" s="24" t="str">
        <f>IF($C308="", "", SUMIF($C$11:$C308, $C308, $D$11:$D308))</f>
        <v/>
      </c>
      <c r="H308" s="33" t="str">
        <f t="shared" si="12"/>
        <v/>
      </c>
      <c r="I308" s="9"/>
      <c r="J308" s="24" t="str">
        <f>IF($D308="", "", SUM($D$11:$D308))</f>
        <v/>
      </c>
      <c r="K308" s="33" t="str">
        <f t="shared" si="14"/>
        <v/>
      </c>
      <c r="L308" s="9"/>
      <c r="R308" s="29" t="str">
        <f t="shared" si="13"/>
        <v/>
      </c>
    </row>
    <row r="309" spans="1:18" x14ac:dyDescent="0.25">
      <c r="A309" s="9"/>
      <c r="B309" s="196"/>
      <c r="C309" s="197"/>
      <c r="D309" s="198"/>
      <c r="E309" s="199"/>
      <c r="F309" s="9"/>
      <c r="G309" s="24" t="str">
        <f>IF($C309="", "", SUMIF($C$11:$C309, $C309, $D$11:$D309))</f>
        <v/>
      </c>
      <c r="H309" s="33" t="str">
        <f t="shared" si="12"/>
        <v/>
      </c>
      <c r="I309" s="9"/>
      <c r="J309" s="24" t="str">
        <f>IF($D309="", "", SUM($D$11:$D309))</f>
        <v/>
      </c>
      <c r="K309" s="33" t="str">
        <f t="shared" si="14"/>
        <v/>
      </c>
      <c r="L309" s="9"/>
      <c r="R309" s="29" t="str">
        <f t="shared" si="13"/>
        <v/>
      </c>
    </row>
    <row r="310" spans="1:18" x14ac:dyDescent="0.25">
      <c r="A310" s="9"/>
      <c r="B310" s="196"/>
      <c r="C310" s="197"/>
      <c r="D310" s="198"/>
      <c r="E310" s="199"/>
      <c r="F310" s="9"/>
      <c r="G310" s="24" t="str">
        <f>IF($C310="", "", SUMIF($C$11:$C310, $C310, $D$11:$D310))</f>
        <v/>
      </c>
      <c r="H310" s="33" t="str">
        <f t="shared" si="12"/>
        <v/>
      </c>
      <c r="I310" s="9"/>
      <c r="J310" s="24" t="str">
        <f>IF($D310="", "", SUM($D$11:$D310))</f>
        <v/>
      </c>
      <c r="K310" s="33" t="str">
        <f t="shared" si="14"/>
        <v/>
      </c>
      <c r="L310" s="9"/>
      <c r="R310" s="29" t="str">
        <f t="shared" si="13"/>
        <v/>
      </c>
    </row>
    <row r="311" spans="1:18" x14ac:dyDescent="0.25">
      <c r="A311" s="9"/>
      <c r="B311" s="196"/>
      <c r="C311" s="197"/>
      <c r="D311" s="198"/>
      <c r="E311" s="199"/>
      <c r="F311" s="9"/>
      <c r="G311" s="24" t="str">
        <f>IF($C311="", "", SUMIF($C$11:$C311, $C311, $D$11:$D311))</f>
        <v/>
      </c>
      <c r="H311" s="33" t="str">
        <f t="shared" si="12"/>
        <v/>
      </c>
      <c r="I311" s="9"/>
      <c r="J311" s="24" t="str">
        <f>IF($D311="", "", SUM($D$11:$D311))</f>
        <v/>
      </c>
      <c r="K311" s="33" t="str">
        <f t="shared" si="14"/>
        <v/>
      </c>
      <c r="L311" s="9"/>
      <c r="R311" s="29" t="str">
        <f t="shared" si="13"/>
        <v/>
      </c>
    </row>
    <row r="312" spans="1:18" x14ac:dyDescent="0.25">
      <c r="A312" s="9"/>
      <c r="B312" s="196"/>
      <c r="C312" s="197"/>
      <c r="D312" s="198"/>
      <c r="E312" s="199"/>
      <c r="F312" s="9"/>
      <c r="G312" s="24" t="str">
        <f>IF($C312="", "", SUMIF($C$11:$C312, $C312, $D$11:$D312))</f>
        <v/>
      </c>
      <c r="H312" s="33" t="str">
        <f t="shared" si="12"/>
        <v/>
      </c>
      <c r="I312" s="9"/>
      <c r="J312" s="24" t="str">
        <f>IF($D312="", "", SUM($D$11:$D312))</f>
        <v/>
      </c>
      <c r="K312" s="33" t="str">
        <f t="shared" si="14"/>
        <v/>
      </c>
      <c r="L312" s="9"/>
      <c r="R312" s="29" t="str">
        <f t="shared" si="13"/>
        <v/>
      </c>
    </row>
    <row r="313" spans="1:18" x14ac:dyDescent="0.25">
      <c r="A313" s="9"/>
      <c r="B313" s="196"/>
      <c r="C313" s="197"/>
      <c r="D313" s="198"/>
      <c r="E313" s="199"/>
      <c r="F313" s="9"/>
      <c r="G313" s="24" t="str">
        <f>IF($C313="", "", SUMIF($C$11:$C313, $C313, $D$11:$D313))</f>
        <v/>
      </c>
      <c r="H313" s="33" t="str">
        <f t="shared" si="12"/>
        <v/>
      </c>
      <c r="I313" s="9"/>
      <c r="J313" s="24" t="str">
        <f>IF($D313="", "", SUM($D$11:$D313))</f>
        <v/>
      </c>
      <c r="K313" s="33" t="str">
        <f t="shared" si="14"/>
        <v/>
      </c>
      <c r="L313" s="9"/>
      <c r="R313" s="29" t="str">
        <f t="shared" si="13"/>
        <v/>
      </c>
    </row>
    <row r="314" spans="1:18" x14ac:dyDescent="0.25">
      <c r="A314" s="9"/>
      <c r="B314" s="196"/>
      <c r="C314" s="197"/>
      <c r="D314" s="198"/>
      <c r="E314" s="199"/>
      <c r="F314" s="9"/>
      <c r="G314" s="24" t="str">
        <f>IF($C314="", "", SUMIF($C$11:$C314, $C314, $D$11:$D314))</f>
        <v/>
      </c>
      <c r="H314" s="33" t="str">
        <f t="shared" si="12"/>
        <v/>
      </c>
      <c r="I314" s="9"/>
      <c r="J314" s="24" t="str">
        <f>IF($D314="", "", SUM($D$11:$D314))</f>
        <v/>
      </c>
      <c r="K314" s="33" t="str">
        <f t="shared" si="14"/>
        <v/>
      </c>
      <c r="L314" s="9"/>
      <c r="R314" s="29" t="str">
        <f t="shared" si="13"/>
        <v/>
      </c>
    </row>
    <row r="315" spans="1:18" x14ac:dyDescent="0.25">
      <c r="A315" s="9"/>
      <c r="B315" s="196"/>
      <c r="C315" s="197"/>
      <c r="D315" s="198"/>
      <c r="E315" s="199"/>
      <c r="F315" s="9"/>
      <c r="G315" s="24" t="str">
        <f>IF($C315="", "", SUMIF($C$11:$C315, $C315, $D$11:$D315))</f>
        <v/>
      </c>
      <c r="H315" s="33" t="str">
        <f t="shared" si="12"/>
        <v/>
      </c>
      <c r="I315" s="9"/>
      <c r="J315" s="24" t="str">
        <f>IF($D315="", "", SUM($D$11:$D315))</f>
        <v/>
      </c>
      <c r="K315" s="33" t="str">
        <f t="shared" si="14"/>
        <v/>
      </c>
      <c r="L315" s="9"/>
      <c r="R315" s="29" t="str">
        <f t="shared" si="13"/>
        <v/>
      </c>
    </row>
    <row r="316" spans="1:18" x14ac:dyDescent="0.25">
      <c r="A316" s="9"/>
      <c r="B316" s="196"/>
      <c r="C316" s="197"/>
      <c r="D316" s="198"/>
      <c r="E316" s="199"/>
      <c r="F316" s="9"/>
      <c r="G316" s="24" t="str">
        <f>IF($C316="", "", SUMIF($C$11:$C316, $C316, $D$11:$D316))</f>
        <v/>
      </c>
      <c r="H316" s="33" t="str">
        <f t="shared" si="12"/>
        <v/>
      </c>
      <c r="I316" s="9"/>
      <c r="J316" s="24" t="str">
        <f>IF($D316="", "", SUM($D$11:$D316))</f>
        <v/>
      </c>
      <c r="K316" s="33" t="str">
        <f t="shared" si="14"/>
        <v/>
      </c>
      <c r="L316" s="9"/>
      <c r="R316" s="29" t="str">
        <f t="shared" si="13"/>
        <v/>
      </c>
    </row>
    <row r="317" spans="1:18" x14ac:dyDescent="0.25">
      <c r="A317" s="9"/>
      <c r="B317" s="196"/>
      <c r="C317" s="197"/>
      <c r="D317" s="198"/>
      <c r="E317" s="199"/>
      <c r="F317" s="9"/>
      <c r="G317" s="24" t="str">
        <f>IF($C317="", "", SUMIF($C$11:$C317, $C317, $D$11:$D317))</f>
        <v/>
      </c>
      <c r="H317" s="33" t="str">
        <f t="shared" si="12"/>
        <v/>
      </c>
      <c r="I317" s="9"/>
      <c r="J317" s="24" t="str">
        <f>IF($D317="", "", SUM($D$11:$D317))</f>
        <v/>
      </c>
      <c r="K317" s="33" t="str">
        <f t="shared" si="14"/>
        <v/>
      </c>
      <c r="L317" s="9"/>
      <c r="R317" s="29" t="str">
        <f t="shared" si="13"/>
        <v/>
      </c>
    </row>
    <row r="318" spans="1:18" x14ac:dyDescent="0.25">
      <c r="A318" s="9"/>
      <c r="B318" s="196"/>
      <c r="C318" s="197"/>
      <c r="D318" s="198"/>
      <c r="E318" s="199"/>
      <c r="F318" s="9"/>
      <c r="G318" s="24" t="str">
        <f>IF($C318="", "", SUMIF($C$11:$C318, $C318, $D$11:$D318))</f>
        <v/>
      </c>
      <c r="H318" s="33" t="str">
        <f t="shared" si="12"/>
        <v/>
      </c>
      <c r="I318" s="9"/>
      <c r="J318" s="24" t="str">
        <f>IF($D318="", "", SUM($D$11:$D318))</f>
        <v/>
      </c>
      <c r="K318" s="33" t="str">
        <f t="shared" si="14"/>
        <v/>
      </c>
      <c r="L318" s="9"/>
      <c r="R318" s="29" t="str">
        <f t="shared" si="13"/>
        <v/>
      </c>
    </row>
    <row r="319" spans="1:18" x14ac:dyDescent="0.25">
      <c r="A319" s="9"/>
      <c r="B319" s="196"/>
      <c r="C319" s="197"/>
      <c r="D319" s="198"/>
      <c r="E319" s="199"/>
      <c r="F319" s="9"/>
      <c r="G319" s="24" t="str">
        <f>IF($C319="", "", SUMIF($C$11:$C319, $C319, $D$11:$D319))</f>
        <v/>
      </c>
      <c r="H319" s="33" t="str">
        <f t="shared" si="12"/>
        <v/>
      </c>
      <c r="I319" s="9"/>
      <c r="J319" s="24" t="str">
        <f>IF($D319="", "", SUM($D$11:$D319))</f>
        <v/>
      </c>
      <c r="K319" s="33" t="str">
        <f t="shared" si="14"/>
        <v/>
      </c>
      <c r="L319" s="9"/>
      <c r="R319" s="29" t="str">
        <f t="shared" si="13"/>
        <v/>
      </c>
    </row>
    <row r="320" spans="1:18" x14ac:dyDescent="0.25">
      <c r="A320" s="9"/>
      <c r="B320" s="196"/>
      <c r="C320" s="197"/>
      <c r="D320" s="198"/>
      <c r="E320" s="199"/>
      <c r="F320" s="9"/>
      <c r="G320" s="24" t="str">
        <f>IF($C320="", "", SUMIF($C$11:$C320, $C320, $D$11:$D320))</f>
        <v/>
      </c>
      <c r="H320" s="33" t="str">
        <f t="shared" si="12"/>
        <v/>
      </c>
      <c r="I320" s="9"/>
      <c r="J320" s="24" t="str">
        <f>IF($D320="", "", SUM($D$11:$D320))</f>
        <v/>
      </c>
      <c r="K320" s="33" t="str">
        <f t="shared" si="14"/>
        <v/>
      </c>
      <c r="L320" s="9"/>
      <c r="R320" s="29" t="str">
        <f t="shared" si="13"/>
        <v/>
      </c>
    </row>
    <row r="321" spans="1:18" x14ac:dyDescent="0.25">
      <c r="A321" s="9"/>
      <c r="B321" s="196"/>
      <c r="C321" s="197"/>
      <c r="D321" s="198"/>
      <c r="E321" s="199"/>
      <c r="F321" s="9"/>
      <c r="G321" s="24" t="str">
        <f>IF($C321="", "", SUMIF($C$11:$C321, $C321, $D$11:$D321))</f>
        <v/>
      </c>
      <c r="H321" s="33" t="str">
        <f t="shared" si="12"/>
        <v/>
      </c>
      <c r="I321" s="9"/>
      <c r="J321" s="24" t="str">
        <f>IF($D321="", "", SUM($D$11:$D321))</f>
        <v/>
      </c>
      <c r="K321" s="33" t="str">
        <f t="shared" si="14"/>
        <v/>
      </c>
      <c r="L321" s="9"/>
      <c r="R321" s="29" t="str">
        <f t="shared" si="13"/>
        <v/>
      </c>
    </row>
    <row r="322" spans="1:18" x14ac:dyDescent="0.25">
      <c r="A322" s="9"/>
      <c r="B322" s="196"/>
      <c r="C322" s="197"/>
      <c r="D322" s="198"/>
      <c r="E322" s="199"/>
      <c r="F322" s="9"/>
      <c r="G322" s="24" t="str">
        <f>IF($C322="", "", SUMIF($C$11:$C322, $C322, $D$11:$D322))</f>
        <v/>
      </c>
      <c r="H322" s="33" t="str">
        <f t="shared" si="12"/>
        <v/>
      </c>
      <c r="I322" s="9"/>
      <c r="J322" s="24" t="str">
        <f>IF($D322="", "", SUM($D$11:$D322))</f>
        <v/>
      </c>
      <c r="K322" s="33" t="str">
        <f t="shared" si="14"/>
        <v/>
      </c>
      <c r="L322" s="9"/>
      <c r="R322" s="29" t="str">
        <f t="shared" si="13"/>
        <v/>
      </c>
    </row>
    <row r="323" spans="1:18" x14ac:dyDescent="0.25">
      <c r="A323" s="9"/>
      <c r="B323" s="196"/>
      <c r="C323" s="197"/>
      <c r="D323" s="198"/>
      <c r="E323" s="199"/>
      <c r="F323" s="9"/>
      <c r="G323" s="24" t="str">
        <f>IF($C323="", "", SUMIF($C$11:$C323, $C323, $D$11:$D323))</f>
        <v/>
      </c>
      <c r="H323" s="33" t="str">
        <f t="shared" si="12"/>
        <v/>
      </c>
      <c r="I323" s="9"/>
      <c r="J323" s="24" t="str">
        <f>IF($D323="", "", SUM($D$11:$D323))</f>
        <v/>
      </c>
      <c r="K323" s="33" t="str">
        <f t="shared" si="14"/>
        <v/>
      </c>
      <c r="L323" s="9"/>
      <c r="R323" s="29" t="str">
        <f t="shared" si="13"/>
        <v/>
      </c>
    </row>
    <row r="324" spans="1:18" x14ac:dyDescent="0.25">
      <c r="A324" s="9"/>
      <c r="B324" s="196"/>
      <c r="C324" s="197"/>
      <c r="D324" s="198"/>
      <c r="E324" s="199"/>
      <c r="F324" s="9"/>
      <c r="G324" s="24" t="str">
        <f>IF($C324="", "", SUMIF($C$11:$C324, $C324, $D$11:$D324))</f>
        <v/>
      </c>
      <c r="H324" s="33" t="str">
        <f t="shared" si="12"/>
        <v/>
      </c>
      <c r="I324" s="9"/>
      <c r="J324" s="24" t="str">
        <f>IF($D324="", "", SUM($D$11:$D324))</f>
        <v/>
      </c>
      <c r="K324" s="33" t="str">
        <f t="shared" si="14"/>
        <v/>
      </c>
      <c r="L324" s="9"/>
      <c r="R324" s="29" t="str">
        <f t="shared" si="13"/>
        <v/>
      </c>
    </row>
    <row r="325" spans="1:18" x14ac:dyDescent="0.25">
      <c r="A325" s="9"/>
      <c r="B325" s="196"/>
      <c r="C325" s="197"/>
      <c r="D325" s="198"/>
      <c r="E325" s="199"/>
      <c r="F325" s="9"/>
      <c r="G325" s="24" t="str">
        <f>IF($C325="", "", SUMIF($C$11:$C325, $C325, $D$11:$D325))</f>
        <v/>
      </c>
      <c r="H325" s="33" t="str">
        <f t="shared" si="12"/>
        <v/>
      </c>
      <c r="I325" s="9"/>
      <c r="J325" s="24" t="str">
        <f>IF($D325="", "", SUM($D$11:$D325))</f>
        <v/>
      </c>
      <c r="K325" s="33" t="str">
        <f t="shared" si="14"/>
        <v/>
      </c>
      <c r="L325" s="9"/>
      <c r="R325" s="29" t="str">
        <f t="shared" si="13"/>
        <v/>
      </c>
    </row>
    <row r="326" spans="1:18" x14ac:dyDescent="0.25">
      <c r="A326" s="9"/>
      <c r="B326" s="196"/>
      <c r="C326" s="197"/>
      <c r="D326" s="198"/>
      <c r="E326" s="199"/>
      <c r="F326" s="9"/>
      <c r="G326" s="24" t="str">
        <f>IF($C326="", "", SUMIF($C$11:$C326, $C326, $D$11:$D326))</f>
        <v/>
      </c>
      <c r="H326" s="33" t="str">
        <f t="shared" si="12"/>
        <v/>
      </c>
      <c r="I326" s="9"/>
      <c r="J326" s="24" t="str">
        <f>IF($D326="", "", SUM($D$11:$D326))</f>
        <v/>
      </c>
      <c r="K326" s="33" t="str">
        <f t="shared" si="14"/>
        <v/>
      </c>
      <c r="L326" s="9"/>
      <c r="R326" s="29" t="str">
        <f t="shared" si="13"/>
        <v/>
      </c>
    </row>
    <row r="327" spans="1:18" x14ac:dyDescent="0.25">
      <c r="A327" s="9"/>
      <c r="B327" s="196"/>
      <c r="C327" s="197"/>
      <c r="D327" s="198"/>
      <c r="E327" s="199"/>
      <c r="F327" s="9"/>
      <c r="G327" s="24" t="str">
        <f>IF($C327="", "", SUMIF($C$11:$C327, $C327, $D$11:$D327))</f>
        <v/>
      </c>
      <c r="H327" s="33" t="str">
        <f t="shared" si="12"/>
        <v/>
      </c>
      <c r="I327" s="9"/>
      <c r="J327" s="24" t="str">
        <f>IF($D327="", "", SUM($D$11:$D327))</f>
        <v/>
      </c>
      <c r="K327" s="33" t="str">
        <f t="shared" si="14"/>
        <v/>
      </c>
      <c r="L327" s="9"/>
      <c r="R327" s="29" t="str">
        <f t="shared" si="13"/>
        <v/>
      </c>
    </row>
    <row r="328" spans="1:18" x14ac:dyDescent="0.25">
      <c r="A328" s="9"/>
      <c r="B328" s="196"/>
      <c r="C328" s="197"/>
      <c r="D328" s="198"/>
      <c r="E328" s="199"/>
      <c r="F328" s="9"/>
      <c r="G328" s="24" t="str">
        <f>IF($C328="", "", SUMIF($C$11:$C328, $C328, $D$11:$D328))</f>
        <v/>
      </c>
      <c r="H328" s="33" t="str">
        <f t="shared" si="12"/>
        <v/>
      </c>
      <c r="I328" s="9"/>
      <c r="J328" s="24" t="str">
        <f>IF($D328="", "", SUM($D$11:$D328))</f>
        <v/>
      </c>
      <c r="K328" s="33" t="str">
        <f t="shared" si="14"/>
        <v/>
      </c>
      <c r="L328" s="9"/>
      <c r="R328" s="29" t="str">
        <f t="shared" si="13"/>
        <v/>
      </c>
    </row>
    <row r="329" spans="1:18" x14ac:dyDescent="0.25">
      <c r="A329" s="9"/>
      <c r="B329" s="196"/>
      <c r="C329" s="197"/>
      <c r="D329" s="198"/>
      <c r="E329" s="199"/>
      <c r="F329" s="9"/>
      <c r="G329" s="24" t="str">
        <f>IF($C329="", "", SUMIF($C$11:$C329, $C329, $D$11:$D329))</f>
        <v/>
      </c>
      <c r="H329" s="33" t="str">
        <f t="shared" si="12"/>
        <v/>
      </c>
      <c r="I329" s="9"/>
      <c r="J329" s="24" t="str">
        <f>IF($D329="", "", SUM($D$11:$D329))</f>
        <v/>
      </c>
      <c r="K329" s="33" t="str">
        <f t="shared" si="14"/>
        <v/>
      </c>
      <c r="L329" s="9"/>
      <c r="R329" s="29" t="str">
        <f t="shared" si="13"/>
        <v/>
      </c>
    </row>
    <row r="330" spans="1:18" x14ac:dyDescent="0.25">
      <c r="A330" s="9"/>
      <c r="B330" s="196"/>
      <c r="C330" s="197"/>
      <c r="D330" s="198"/>
      <c r="E330" s="199"/>
      <c r="F330" s="9"/>
      <c r="G330" s="24" t="str">
        <f>IF($C330="", "", SUMIF($C$11:$C330, $C330, $D$11:$D330))</f>
        <v/>
      </c>
      <c r="H330" s="33" t="str">
        <f t="shared" si="12"/>
        <v/>
      </c>
      <c r="I330" s="9"/>
      <c r="J330" s="24" t="str">
        <f>IF($D330="", "", SUM($D$11:$D330))</f>
        <v/>
      </c>
      <c r="K330" s="33" t="str">
        <f t="shared" si="14"/>
        <v/>
      </c>
      <c r="L330" s="9"/>
      <c r="R330" s="29" t="str">
        <f t="shared" si="13"/>
        <v/>
      </c>
    </row>
    <row r="331" spans="1:18" x14ac:dyDescent="0.25">
      <c r="A331" s="9"/>
      <c r="B331" s="196"/>
      <c r="C331" s="197"/>
      <c r="D331" s="198"/>
      <c r="E331" s="199"/>
      <c r="F331" s="9"/>
      <c r="G331" s="24" t="str">
        <f>IF($C331="", "", SUMIF($C$11:$C331, $C331, $D$11:$D331))</f>
        <v/>
      </c>
      <c r="H331" s="33" t="str">
        <f t="shared" ref="H331:H394" si="15">IF($G331="", "", IFERROR(INDEX($P$11:$P$40, MATCH($C331, $O$11:$O$40, 0))-$G331, ""))</f>
        <v/>
      </c>
      <c r="I331" s="9"/>
      <c r="J331" s="24" t="str">
        <f>IF($D331="", "", SUM($D$11:$D331))</f>
        <v/>
      </c>
      <c r="K331" s="33" t="str">
        <f t="shared" si="14"/>
        <v/>
      </c>
      <c r="L331" s="9"/>
      <c r="R331" s="29" t="str">
        <f t="shared" ref="R331:R394" si="16">IF($C331="", "", IF(COUNTIF($O$11:$O$40, $C331)=0, "X", ""))</f>
        <v/>
      </c>
    </row>
    <row r="332" spans="1:18" x14ac:dyDescent="0.25">
      <c r="A332" s="9"/>
      <c r="B332" s="196"/>
      <c r="C332" s="197"/>
      <c r="D332" s="198"/>
      <c r="E332" s="199"/>
      <c r="F332" s="9"/>
      <c r="G332" s="24" t="str">
        <f>IF($C332="", "", SUMIF($C$11:$C332, $C332, $D$11:$D332))</f>
        <v/>
      </c>
      <c r="H332" s="33" t="str">
        <f t="shared" si="15"/>
        <v/>
      </c>
      <c r="I332" s="9"/>
      <c r="J332" s="24" t="str">
        <f>IF($D332="", "", SUM($D$11:$D332))</f>
        <v/>
      </c>
      <c r="K332" s="33" t="str">
        <f t="shared" ref="K332:K395" si="17">IF($J332="", "", IFERROR($P$7-$J332, ""))</f>
        <v/>
      </c>
      <c r="L332" s="9"/>
      <c r="R332" s="29" t="str">
        <f t="shared" si="16"/>
        <v/>
      </c>
    </row>
    <row r="333" spans="1:18" x14ac:dyDescent="0.25">
      <c r="A333" s="9"/>
      <c r="B333" s="196"/>
      <c r="C333" s="197"/>
      <c r="D333" s="198"/>
      <c r="E333" s="199"/>
      <c r="F333" s="9"/>
      <c r="G333" s="24" t="str">
        <f>IF($C333="", "", SUMIF($C$11:$C333, $C333, $D$11:$D333))</f>
        <v/>
      </c>
      <c r="H333" s="33" t="str">
        <f t="shared" si="15"/>
        <v/>
      </c>
      <c r="I333" s="9"/>
      <c r="J333" s="24" t="str">
        <f>IF($D333="", "", SUM($D$11:$D333))</f>
        <v/>
      </c>
      <c r="K333" s="33" t="str">
        <f t="shared" si="17"/>
        <v/>
      </c>
      <c r="L333" s="9"/>
      <c r="R333" s="29" t="str">
        <f t="shared" si="16"/>
        <v/>
      </c>
    </row>
    <row r="334" spans="1:18" x14ac:dyDescent="0.25">
      <c r="A334" s="9"/>
      <c r="B334" s="196"/>
      <c r="C334" s="197"/>
      <c r="D334" s="198"/>
      <c r="E334" s="199"/>
      <c r="F334" s="9"/>
      <c r="G334" s="24" t="str">
        <f>IF($C334="", "", SUMIF($C$11:$C334, $C334, $D$11:$D334))</f>
        <v/>
      </c>
      <c r="H334" s="33" t="str">
        <f t="shared" si="15"/>
        <v/>
      </c>
      <c r="I334" s="9"/>
      <c r="J334" s="24" t="str">
        <f>IF($D334="", "", SUM($D$11:$D334))</f>
        <v/>
      </c>
      <c r="K334" s="33" t="str">
        <f t="shared" si="17"/>
        <v/>
      </c>
      <c r="L334" s="9"/>
      <c r="R334" s="29" t="str">
        <f t="shared" si="16"/>
        <v/>
      </c>
    </row>
    <row r="335" spans="1:18" x14ac:dyDescent="0.25">
      <c r="A335" s="9"/>
      <c r="B335" s="196"/>
      <c r="C335" s="197"/>
      <c r="D335" s="198"/>
      <c r="E335" s="199"/>
      <c r="F335" s="9"/>
      <c r="G335" s="24" t="str">
        <f>IF($C335="", "", SUMIF($C$11:$C335, $C335, $D$11:$D335))</f>
        <v/>
      </c>
      <c r="H335" s="33" t="str">
        <f t="shared" si="15"/>
        <v/>
      </c>
      <c r="I335" s="9"/>
      <c r="J335" s="24" t="str">
        <f>IF($D335="", "", SUM($D$11:$D335))</f>
        <v/>
      </c>
      <c r="K335" s="33" t="str">
        <f t="shared" si="17"/>
        <v/>
      </c>
      <c r="L335" s="9"/>
      <c r="R335" s="29" t="str">
        <f t="shared" si="16"/>
        <v/>
      </c>
    </row>
    <row r="336" spans="1:18" x14ac:dyDescent="0.25">
      <c r="A336" s="9"/>
      <c r="B336" s="196"/>
      <c r="C336" s="197"/>
      <c r="D336" s="198"/>
      <c r="E336" s="199"/>
      <c r="F336" s="9"/>
      <c r="G336" s="24" t="str">
        <f>IF($C336="", "", SUMIF($C$11:$C336, $C336, $D$11:$D336))</f>
        <v/>
      </c>
      <c r="H336" s="33" t="str">
        <f t="shared" si="15"/>
        <v/>
      </c>
      <c r="I336" s="9"/>
      <c r="J336" s="24" t="str">
        <f>IF($D336="", "", SUM($D$11:$D336))</f>
        <v/>
      </c>
      <c r="K336" s="33" t="str">
        <f t="shared" si="17"/>
        <v/>
      </c>
      <c r="L336" s="9"/>
      <c r="R336" s="29" t="str">
        <f t="shared" si="16"/>
        <v/>
      </c>
    </row>
    <row r="337" spans="1:18" x14ac:dyDescent="0.25">
      <c r="A337" s="9"/>
      <c r="B337" s="196"/>
      <c r="C337" s="197"/>
      <c r="D337" s="198"/>
      <c r="E337" s="199"/>
      <c r="F337" s="9"/>
      <c r="G337" s="24" t="str">
        <f>IF($C337="", "", SUMIF($C$11:$C337, $C337, $D$11:$D337))</f>
        <v/>
      </c>
      <c r="H337" s="33" t="str">
        <f t="shared" si="15"/>
        <v/>
      </c>
      <c r="I337" s="9"/>
      <c r="J337" s="24" t="str">
        <f>IF($D337="", "", SUM($D$11:$D337))</f>
        <v/>
      </c>
      <c r="K337" s="33" t="str">
        <f t="shared" si="17"/>
        <v/>
      </c>
      <c r="L337" s="9"/>
      <c r="R337" s="29" t="str">
        <f t="shared" si="16"/>
        <v/>
      </c>
    </row>
    <row r="338" spans="1:18" x14ac:dyDescent="0.25">
      <c r="A338" s="9"/>
      <c r="B338" s="196"/>
      <c r="C338" s="197"/>
      <c r="D338" s="198"/>
      <c r="E338" s="199"/>
      <c r="F338" s="9"/>
      <c r="G338" s="24" t="str">
        <f>IF($C338="", "", SUMIF($C$11:$C338, $C338, $D$11:$D338))</f>
        <v/>
      </c>
      <c r="H338" s="33" t="str">
        <f t="shared" si="15"/>
        <v/>
      </c>
      <c r="I338" s="9"/>
      <c r="J338" s="24" t="str">
        <f>IF($D338="", "", SUM($D$11:$D338))</f>
        <v/>
      </c>
      <c r="K338" s="33" t="str">
        <f t="shared" si="17"/>
        <v/>
      </c>
      <c r="L338" s="9"/>
      <c r="R338" s="29" t="str">
        <f t="shared" si="16"/>
        <v/>
      </c>
    </row>
    <row r="339" spans="1:18" x14ac:dyDescent="0.25">
      <c r="A339" s="9"/>
      <c r="B339" s="196"/>
      <c r="C339" s="197"/>
      <c r="D339" s="198"/>
      <c r="E339" s="199"/>
      <c r="F339" s="9"/>
      <c r="G339" s="24" t="str">
        <f>IF($C339="", "", SUMIF($C$11:$C339, $C339, $D$11:$D339))</f>
        <v/>
      </c>
      <c r="H339" s="33" t="str">
        <f t="shared" si="15"/>
        <v/>
      </c>
      <c r="I339" s="9"/>
      <c r="J339" s="24" t="str">
        <f>IF($D339="", "", SUM($D$11:$D339))</f>
        <v/>
      </c>
      <c r="K339" s="33" t="str">
        <f t="shared" si="17"/>
        <v/>
      </c>
      <c r="L339" s="9"/>
      <c r="R339" s="29" t="str">
        <f t="shared" si="16"/>
        <v/>
      </c>
    </row>
    <row r="340" spans="1:18" x14ac:dyDescent="0.25">
      <c r="A340" s="9"/>
      <c r="B340" s="196"/>
      <c r="C340" s="197"/>
      <c r="D340" s="198"/>
      <c r="E340" s="199"/>
      <c r="F340" s="9"/>
      <c r="G340" s="24" t="str">
        <f>IF($C340="", "", SUMIF($C$11:$C340, $C340, $D$11:$D340))</f>
        <v/>
      </c>
      <c r="H340" s="33" t="str">
        <f t="shared" si="15"/>
        <v/>
      </c>
      <c r="I340" s="9"/>
      <c r="J340" s="24" t="str">
        <f>IF($D340="", "", SUM($D$11:$D340))</f>
        <v/>
      </c>
      <c r="K340" s="33" t="str">
        <f t="shared" si="17"/>
        <v/>
      </c>
      <c r="L340" s="9"/>
      <c r="R340" s="29" t="str">
        <f t="shared" si="16"/>
        <v/>
      </c>
    </row>
    <row r="341" spans="1:18" x14ac:dyDescent="0.25">
      <c r="A341" s="9"/>
      <c r="B341" s="196"/>
      <c r="C341" s="197"/>
      <c r="D341" s="198"/>
      <c r="E341" s="199"/>
      <c r="F341" s="9"/>
      <c r="G341" s="24" t="str">
        <f>IF($C341="", "", SUMIF($C$11:$C341, $C341, $D$11:$D341))</f>
        <v/>
      </c>
      <c r="H341" s="33" t="str">
        <f t="shared" si="15"/>
        <v/>
      </c>
      <c r="I341" s="9"/>
      <c r="J341" s="24" t="str">
        <f>IF($D341="", "", SUM($D$11:$D341))</f>
        <v/>
      </c>
      <c r="K341" s="33" t="str">
        <f t="shared" si="17"/>
        <v/>
      </c>
      <c r="L341" s="9"/>
      <c r="R341" s="29" t="str">
        <f t="shared" si="16"/>
        <v/>
      </c>
    </row>
    <row r="342" spans="1:18" x14ac:dyDescent="0.25">
      <c r="A342" s="9"/>
      <c r="B342" s="196"/>
      <c r="C342" s="197"/>
      <c r="D342" s="198"/>
      <c r="E342" s="199"/>
      <c r="F342" s="9"/>
      <c r="G342" s="24" t="str">
        <f>IF($C342="", "", SUMIF($C$11:$C342, $C342, $D$11:$D342))</f>
        <v/>
      </c>
      <c r="H342" s="33" t="str">
        <f t="shared" si="15"/>
        <v/>
      </c>
      <c r="I342" s="9"/>
      <c r="J342" s="24" t="str">
        <f>IF($D342="", "", SUM($D$11:$D342))</f>
        <v/>
      </c>
      <c r="K342" s="33" t="str">
        <f t="shared" si="17"/>
        <v/>
      </c>
      <c r="L342" s="9"/>
      <c r="R342" s="29" t="str">
        <f t="shared" si="16"/>
        <v/>
      </c>
    </row>
    <row r="343" spans="1:18" x14ac:dyDescent="0.25">
      <c r="A343" s="9"/>
      <c r="B343" s="196"/>
      <c r="C343" s="197"/>
      <c r="D343" s="198"/>
      <c r="E343" s="199"/>
      <c r="F343" s="9"/>
      <c r="G343" s="24" t="str">
        <f>IF($C343="", "", SUMIF($C$11:$C343, $C343, $D$11:$D343))</f>
        <v/>
      </c>
      <c r="H343" s="33" t="str">
        <f t="shared" si="15"/>
        <v/>
      </c>
      <c r="I343" s="9"/>
      <c r="J343" s="24" t="str">
        <f>IF($D343="", "", SUM($D$11:$D343))</f>
        <v/>
      </c>
      <c r="K343" s="33" t="str">
        <f t="shared" si="17"/>
        <v/>
      </c>
      <c r="L343" s="9"/>
      <c r="R343" s="29" t="str">
        <f t="shared" si="16"/>
        <v/>
      </c>
    </row>
    <row r="344" spans="1:18" x14ac:dyDescent="0.25">
      <c r="A344" s="9"/>
      <c r="B344" s="196"/>
      <c r="C344" s="197"/>
      <c r="D344" s="198"/>
      <c r="E344" s="199"/>
      <c r="F344" s="9"/>
      <c r="G344" s="24" t="str">
        <f>IF($C344="", "", SUMIF($C$11:$C344, $C344, $D$11:$D344))</f>
        <v/>
      </c>
      <c r="H344" s="33" t="str">
        <f t="shared" si="15"/>
        <v/>
      </c>
      <c r="I344" s="9"/>
      <c r="J344" s="24" t="str">
        <f>IF($D344="", "", SUM($D$11:$D344))</f>
        <v/>
      </c>
      <c r="K344" s="33" t="str">
        <f t="shared" si="17"/>
        <v/>
      </c>
      <c r="L344" s="9"/>
      <c r="R344" s="29" t="str">
        <f t="shared" si="16"/>
        <v/>
      </c>
    </row>
    <row r="345" spans="1:18" x14ac:dyDescent="0.25">
      <c r="A345" s="9"/>
      <c r="B345" s="196"/>
      <c r="C345" s="197"/>
      <c r="D345" s="198"/>
      <c r="E345" s="199"/>
      <c r="F345" s="9"/>
      <c r="G345" s="24" t="str">
        <f>IF($C345="", "", SUMIF($C$11:$C345, $C345, $D$11:$D345))</f>
        <v/>
      </c>
      <c r="H345" s="33" t="str">
        <f t="shared" si="15"/>
        <v/>
      </c>
      <c r="I345" s="9"/>
      <c r="J345" s="24" t="str">
        <f>IF($D345="", "", SUM($D$11:$D345))</f>
        <v/>
      </c>
      <c r="K345" s="33" t="str">
        <f t="shared" si="17"/>
        <v/>
      </c>
      <c r="L345" s="9"/>
      <c r="R345" s="29" t="str">
        <f t="shared" si="16"/>
        <v/>
      </c>
    </row>
    <row r="346" spans="1:18" x14ac:dyDescent="0.25">
      <c r="A346" s="9"/>
      <c r="B346" s="196"/>
      <c r="C346" s="197"/>
      <c r="D346" s="198"/>
      <c r="E346" s="199"/>
      <c r="F346" s="9"/>
      <c r="G346" s="24" t="str">
        <f>IF($C346="", "", SUMIF($C$11:$C346, $C346, $D$11:$D346))</f>
        <v/>
      </c>
      <c r="H346" s="33" t="str">
        <f t="shared" si="15"/>
        <v/>
      </c>
      <c r="I346" s="9"/>
      <c r="J346" s="24" t="str">
        <f>IF($D346="", "", SUM($D$11:$D346))</f>
        <v/>
      </c>
      <c r="K346" s="33" t="str">
        <f t="shared" si="17"/>
        <v/>
      </c>
      <c r="L346" s="9"/>
      <c r="R346" s="29" t="str">
        <f t="shared" si="16"/>
        <v/>
      </c>
    </row>
    <row r="347" spans="1:18" x14ac:dyDescent="0.25">
      <c r="A347" s="9"/>
      <c r="B347" s="196"/>
      <c r="C347" s="197"/>
      <c r="D347" s="198"/>
      <c r="E347" s="199"/>
      <c r="F347" s="9"/>
      <c r="G347" s="24" t="str">
        <f>IF($C347="", "", SUMIF($C$11:$C347, $C347, $D$11:$D347))</f>
        <v/>
      </c>
      <c r="H347" s="33" t="str">
        <f t="shared" si="15"/>
        <v/>
      </c>
      <c r="I347" s="9"/>
      <c r="J347" s="24" t="str">
        <f>IF($D347="", "", SUM($D$11:$D347))</f>
        <v/>
      </c>
      <c r="K347" s="33" t="str">
        <f t="shared" si="17"/>
        <v/>
      </c>
      <c r="L347" s="9"/>
      <c r="R347" s="29" t="str">
        <f t="shared" si="16"/>
        <v/>
      </c>
    </row>
    <row r="348" spans="1:18" x14ac:dyDescent="0.25">
      <c r="A348" s="9"/>
      <c r="B348" s="196"/>
      <c r="C348" s="197"/>
      <c r="D348" s="198"/>
      <c r="E348" s="199"/>
      <c r="F348" s="9"/>
      <c r="G348" s="24" t="str">
        <f>IF($C348="", "", SUMIF($C$11:$C348, $C348, $D$11:$D348))</f>
        <v/>
      </c>
      <c r="H348" s="33" t="str">
        <f t="shared" si="15"/>
        <v/>
      </c>
      <c r="I348" s="9"/>
      <c r="J348" s="24" t="str">
        <f>IF($D348="", "", SUM($D$11:$D348))</f>
        <v/>
      </c>
      <c r="K348" s="33" t="str">
        <f t="shared" si="17"/>
        <v/>
      </c>
      <c r="L348" s="9"/>
      <c r="R348" s="29" t="str">
        <f t="shared" si="16"/>
        <v/>
      </c>
    </row>
    <row r="349" spans="1:18" x14ac:dyDescent="0.25">
      <c r="A349" s="9"/>
      <c r="B349" s="196"/>
      <c r="C349" s="197"/>
      <c r="D349" s="198"/>
      <c r="E349" s="199"/>
      <c r="F349" s="9"/>
      <c r="G349" s="24" t="str">
        <f>IF($C349="", "", SUMIF($C$11:$C349, $C349, $D$11:$D349))</f>
        <v/>
      </c>
      <c r="H349" s="33" t="str">
        <f t="shared" si="15"/>
        <v/>
      </c>
      <c r="I349" s="9"/>
      <c r="J349" s="24" t="str">
        <f>IF($D349="", "", SUM($D$11:$D349))</f>
        <v/>
      </c>
      <c r="K349" s="33" t="str">
        <f t="shared" si="17"/>
        <v/>
      </c>
      <c r="L349" s="9"/>
      <c r="R349" s="29" t="str">
        <f t="shared" si="16"/>
        <v/>
      </c>
    </row>
    <row r="350" spans="1:18" x14ac:dyDescent="0.25">
      <c r="A350" s="9"/>
      <c r="B350" s="196"/>
      <c r="C350" s="197"/>
      <c r="D350" s="198"/>
      <c r="E350" s="199"/>
      <c r="F350" s="9"/>
      <c r="G350" s="24" t="str">
        <f>IF($C350="", "", SUMIF($C$11:$C350, $C350, $D$11:$D350))</f>
        <v/>
      </c>
      <c r="H350" s="33" t="str">
        <f t="shared" si="15"/>
        <v/>
      </c>
      <c r="I350" s="9"/>
      <c r="J350" s="24" t="str">
        <f>IF($D350="", "", SUM($D$11:$D350))</f>
        <v/>
      </c>
      <c r="K350" s="33" t="str">
        <f t="shared" si="17"/>
        <v/>
      </c>
      <c r="L350" s="9"/>
      <c r="R350" s="29" t="str">
        <f t="shared" si="16"/>
        <v/>
      </c>
    </row>
    <row r="351" spans="1:18" x14ac:dyDescent="0.25">
      <c r="A351" s="9"/>
      <c r="B351" s="196"/>
      <c r="C351" s="197"/>
      <c r="D351" s="198"/>
      <c r="E351" s="199"/>
      <c r="F351" s="9"/>
      <c r="G351" s="24" t="str">
        <f>IF($C351="", "", SUMIF($C$11:$C351, $C351, $D$11:$D351))</f>
        <v/>
      </c>
      <c r="H351" s="33" t="str">
        <f t="shared" si="15"/>
        <v/>
      </c>
      <c r="I351" s="9"/>
      <c r="J351" s="24" t="str">
        <f>IF($D351="", "", SUM($D$11:$D351))</f>
        <v/>
      </c>
      <c r="K351" s="33" t="str">
        <f t="shared" si="17"/>
        <v/>
      </c>
      <c r="L351" s="9"/>
      <c r="R351" s="29" t="str">
        <f t="shared" si="16"/>
        <v/>
      </c>
    </row>
    <row r="352" spans="1:18" x14ac:dyDescent="0.25">
      <c r="A352" s="9"/>
      <c r="B352" s="196"/>
      <c r="C352" s="197"/>
      <c r="D352" s="198"/>
      <c r="E352" s="199"/>
      <c r="F352" s="9"/>
      <c r="G352" s="24" t="str">
        <f>IF($C352="", "", SUMIF($C$11:$C352, $C352, $D$11:$D352))</f>
        <v/>
      </c>
      <c r="H352" s="33" t="str">
        <f t="shared" si="15"/>
        <v/>
      </c>
      <c r="I352" s="9"/>
      <c r="J352" s="24" t="str">
        <f>IF($D352="", "", SUM($D$11:$D352))</f>
        <v/>
      </c>
      <c r="K352" s="33" t="str">
        <f t="shared" si="17"/>
        <v/>
      </c>
      <c r="L352" s="9"/>
      <c r="R352" s="29" t="str">
        <f t="shared" si="16"/>
        <v/>
      </c>
    </row>
    <row r="353" spans="1:18" x14ac:dyDescent="0.25">
      <c r="A353" s="9"/>
      <c r="B353" s="196"/>
      <c r="C353" s="197"/>
      <c r="D353" s="198"/>
      <c r="E353" s="199"/>
      <c r="F353" s="9"/>
      <c r="G353" s="24" t="str">
        <f>IF($C353="", "", SUMIF($C$11:$C353, $C353, $D$11:$D353))</f>
        <v/>
      </c>
      <c r="H353" s="33" t="str">
        <f t="shared" si="15"/>
        <v/>
      </c>
      <c r="I353" s="9"/>
      <c r="J353" s="24" t="str">
        <f>IF($D353="", "", SUM($D$11:$D353))</f>
        <v/>
      </c>
      <c r="K353" s="33" t="str">
        <f t="shared" si="17"/>
        <v/>
      </c>
      <c r="L353" s="9"/>
      <c r="R353" s="29" t="str">
        <f t="shared" si="16"/>
        <v/>
      </c>
    </row>
    <row r="354" spans="1:18" x14ac:dyDescent="0.25">
      <c r="A354" s="9"/>
      <c r="B354" s="196"/>
      <c r="C354" s="197"/>
      <c r="D354" s="198"/>
      <c r="E354" s="199"/>
      <c r="F354" s="9"/>
      <c r="G354" s="24" t="str">
        <f>IF($C354="", "", SUMIF($C$11:$C354, $C354, $D$11:$D354))</f>
        <v/>
      </c>
      <c r="H354" s="33" t="str">
        <f t="shared" si="15"/>
        <v/>
      </c>
      <c r="I354" s="9"/>
      <c r="J354" s="24" t="str">
        <f>IF($D354="", "", SUM($D$11:$D354))</f>
        <v/>
      </c>
      <c r="K354" s="33" t="str">
        <f t="shared" si="17"/>
        <v/>
      </c>
      <c r="L354" s="9"/>
      <c r="R354" s="29" t="str">
        <f t="shared" si="16"/>
        <v/>
      </c>
    </row>
    <row r="355" spans="1:18" x14ac:dyDescent="0.25">
      <c r="A355" s="9"/>
      <c r="B355" s="196"/>
      <c r="C355" s="197"/>
      <c r="D355" s="198"/>
      <c r="E355" s="199"/>
      <c r="F355" s="9"/>
      <c r="G355" s="24" t="str">
        <f>IF($C355="", "", SUMIF($C$11:$C355, $C355, $D$11:$D355))</f>
        <v/>
      </c>
      <c r="H355" s="33" t="str">
        <f t="shared" si="15"/>
        <v/>
      </c>
      <c r="I355" s="9"/>
      <c r="J355" s="24" t="str">
        <f>IF($D355="", "", SUM($D$11:$D355))</f>
        <v/>
      </c>
      <c r="K355" s="33" t="str">
        <f t="shared" si="17"/>
        <v/>
      </c>
      <c r="L355" s="9"/>
      <c r="R355" s="29" t="str">
        <f t="shared" si="16"/>
        <v/>
      </c>
    </row>
    <row r="356" spans="1:18" x14ac:dyDescent="0.25">
      <c r="A356" s="9"/>
      <c r="B356" s="196"/>
      <c r="C356" s="197"/>
      <c r="D356" s="198"/>
      <c r="E356" s="199"/>
      <c r="F356" s="9"/>
      <c r="G356" s="24" t="str">
        <f>IF($C356="", "", SUMIF($C$11:$C356, $C356, $D$11:$D356))</f>
        <v/>
      </c>
      <c r="H356" s="33" t="str">
        <f t="shared" si="15"/>
        <v/>
      </c>
      <c r="I356" s="9"/>
      <c r="J356" s="24" t="str">
        <f>IF($D356="", "", SUM($D$11:$D356))</f>
        <v/>
      </c>
      <c r="K356" s="33" t="str">
        <f t="shared" si="17"/>
        <v/>
      </c>
      <c r="L356" s="9"/>
      <c r="R356" s="29" t="str">
        <f t="shared" si="16"/>
        <v/>
      </c>
    </row>
    <row r="357" spans="1:18" x14ac:dyDescent="0.25">
      <c r="A357" s="9"/>
      <c r="B357" s="196"/>
      <c r="C357" s="197"/>
      <c r="D357" s="198"/>
      <c r="E357" s="199"/>
      <c r="F357" s="9"/>
      <c r="G357" s="24" t="str">
        <f>IF($C357="", "", SUMIF($C$11:$C357, $C357, $D$11:$D357))</f>
        <v/>
      </c>
      <c r="H357" s="33" t="str">
        <f t="shared" si="15"/>
        <v/>
      </c>
      <c r="I357" s="9"/>
      <c r="J357" s="24" t="str">
        <f>IF($D357="", "", SUM($D$11:$D357))</f>
        <v/>
      </c>
      <c r="K357" s="33" t="str">
        <f t="shared" si="17"/>
        <v/>
      </c>
      <c r="L357" s="9"/>
      <c r="R357" s="29" t="str">
        <f t="shared" si="16"/>
        <v/>
      </c>
    </row>
    <row r="358" spans="1:18" x14ac:dyDescent="0.25">
      <c r="A358" s="9"/>
      <c r="B358" s="196"/>
      <c r="C358" s="197"/>
      <c r="D358" s="198"/>
      <c r="E358" s="199"/>
      <c r="F358" s="9"/>
      <c r="G358" s="24" t="str">
        <f>IF($C358="", "", SUMIF($C$11:$C358, $C358, $D$11:$D358))</f>
        <v/>
      </c>
      <c r="H358" s="33" t="str">
        <f t="shared" si="15"/>
        <v/>
      </c>
      <c r="I358" s="9"/>
      <c r="J358" s="24" t="str">
        <f>IF($D358="", "", SUM($D$11:$D358))</f>
        <v/>
      </c>
      <c r="K358" s="33" t="str">
        <f t="shared" si="17"/>
        <v/>
      </c>
      <c r="L358" s="9"/>
      <c r="R358" s="29" t="str">
        <f t="shared" si="16"/>
        <v/>
      </c>
    </row>
    <row r="359" spans="1:18" x14ac:dyDescent="0.25">
      <c r="A359" s="9"/>
      <c r="B359" s="196"/>
      <c r="C359" s="197"/>
      <c r="D359" s="198"/>
      <c r="E359" s="199"/>
      <c r="F359" s="9"/>
      <c r="G359" s="24" t="str">
        <f>IF($C359="", "", SUMIF($C$11:$C359, $C359, $D$11:$D359))</f>
        <v/>
      </c>
      <c r="H359" s="33" t="str">
        <f t="shared" si="15"/>
        <v/>
      </c>
      <c r="I359" s="9"/>
      <c r="J359" s="24" t="str">
        <f>IF($D359="", "", SUM($D$11:$D359))</f>
        <v/>
      </c>
      <c r="K359" s="33" t="str">
        <f t="shared" si="17"/>
        <v/>
      </c>
      <c r="L359" s="9"/>
      <c r="R359" s="29" t="str">
        <f t="shared" si="16"/>
        <v/>
      </c>
    </row>
    <row r="360" spans="1:18" x14ac:dyDescent="0.25">
      <c r="A360" s="9"/>
      <c r="B360" s="196"/>
      <c r="C360" s="197"/>
      <c r="D360" s="198"/>
      <c r="E360" s="199"/>
      <c r="F360" s="9"/>
      <c r="G360" s="24" t="str">
        <f>IF($C360="", "", SUMIF($C$11:$C360, $C360, $D$11:$D360))</f>
        <v/>
      </c>
      <c r="H360" s="33" t="str">
        <f t="shared" si="15"/>
        <v/>
      </c>
      <c r="I360" s="9"/>
      <c r="J360" s="24" t="str">
        <f>IF($D360="", "", SUM($D$11:$D360))</f>
        <v/>
      </c>
      <c r="K360" s="33" t="str">
        <f t="shared" si="17"/>
        <v/>
      </c>
      <c r="L360" s="9"/>
      <c r="R360" s="29" t="str">
        <f t="shared" si="16"/>
        <v/>
      </c>
    </row>
    <row r="361" spans="1:18" x14ac:dyDescent="0.25">
      <c r="A361" s="9"/>
      <c r="B361" s="196"/>
      <c r="C361" s="197"/>
      <c r="D361" s="198"/>
      <c r="E361" s="199"/>
      <c r="F361" s="9"/>
      <c r="G361" s="24" t="str">
        <f>IF($C361="", "", SUMIF($C$11:$C361, $C361, $D$11:$D361))</f>
        <v/>
      </c>
      <c r="H361" s="33" t="str">
        <f t="shared" si="15"/>
        <v/>
      </c>
      <c r="I361" s="9"/>
      <c r="J361" s="24" t="str">
        <f>IF($D361="", "", SUM($D$11:$D361))</f>
        <v/>
      </c>
      <c r="K361" s="33" t="str">
        <f t="shared" si="17"/>
        <v/>
      </c>
      <c r="L361" s="9"/>
      <c r="R361" s="29" t="str">
        <f t="shared" si="16"/>
        <v/>
      </c>
    </row>
    <row r="362" spans="1:18" x14ac:dyDescent="0.25">
      <c r="A362" s="9"/>
      <c r="B362" s="196"/>
      <c r="C362" s="197"/>
      <c r="D362" s="198"/>
      <c r="E362" s="199"/>
      <c r="F362" s="9"/>
      <c r="G362" s="24" t="str">
        <f>IF($C362="", "", SUMIF($C$11:$C362, $C362, $D$11:$D362))</f>
        <v/>
      </c>
      <c r="H362" s="33" t="str">
        <f t="shared" si="15"/>
        <v/>
      </c>
      <c r="I362" s="9"/>
      <c r="J362" s="24" t="str">
        <f>IF($D362="", "", SUM($D$11:$D362))</f>
        <v/>
      </c>
      <c r="K362" s="33" t="str">
        <f t="shared" si="17"/>
        <v/>
      </c>
      <c r="L362" s="9"/>
      <c r="R362" s="29" t="str">
        <f t="shared" si="16"/>
        <v/>
      </c>
    </row>
    <row r="363" spans="1:18" x14ac:dyDescent="0.25">
      <c r="A363" s="9"/>
      <c r="B363" s="196"/>
      <c r="C363" s="197"/>
      <c r="D363" s="198"/>
      <c r="E363" s="199"/>
      <c r="F363" s="9"/>
      <c r="G363" s="24" t="str">
        <f>IF($C363="", "", SUMIF($C$11:$C363, $C363, $D$11:$D363))</f>
        <v/>
      </c>
      <c r="H363" s="33" t="str">
        <f t="shared" si="15"/>
        <v/>
      </c>
      <c r="I363" s="9"/>
      <c r="J363" s="24" t="str">
        <f>IF($D363="", "", SUM($D$11:$D363))</f>
        <v/>
      </c>
      <c r="K363" s="33" t="str">
        <f t="shared" si="17"/>
        <v/>
      </c>
      <c r="L363" s="9"/>
      <c r="R363" s="29" t="str">
        <f t="shared" si="16"/>
        <v/>
      </c>
    </row>
    <row r="364" spans="1:18" x14ac:dyDescent="0.25">
      <c r="A364" s="9"/>
      <c r="B364" s="196"/>
      <c r="C364" s="197"/>
      <c r="D364" s="198"/>
      <c r="E364" s="199"/>
      <c r="F364" s="9"/>
      <c r="G364" s="24" t="str">
        <f>IF($C364="", "", SUMIF($C$11:$C364, $C364, $D$11:$D364))</f>
        <v/>
      </c>
      <c r="H364" s="33" t="str">
        <f t="shared" si="15"/>
        <v/>
      </c>
      <c r="I364" s="9"/>
      <c r="J364" s="24" t="str">
        <f>IF($D364="", "", SUM($D$11:$D364))</f>
        <v/>
      </c>
      <c r="K364" s="33" t="str">
        <f t="shared" si="17"/>
        <v/>
      </c>
      <c r="L364" s="9"/>
      <c r="R364" s="29" t="str">
        <f t="shared" si="16"/>
        <v/>
      </c>
    </row>
    <row r="365" spans="1:18" x14ac:dyDescent="0.25">
      <c r="A365" s="9"/>
      <c r="B365" s="196"/>
      <c r="C365" s="197"/>
      <c r="D365" s="198"/>
      <c r="E365" s="199"/>
      <c r="F365" s="9"/>
      <c r="G365" s="24" t="str">
        <f>IF($C365="", "", SUMIF($C$11:$C365, $C365, $D$11:$D365))</f>
        <v/>
      </c>
      <c r="H365" s="33" t="str">
        <f t="shared" si="15"/>
        <v/>
      </c>
      <c r="I365" s="9"/>
      <c r="J365" s="24" t="str">
        <f>IF($D365="", "", SUM($D$11:$D365))</f>
        <v/>
      </c>
      <c r="K365" s="33" t="str">
        <f t="shared" si="17"/>
        <v/>
      </c>
      <c r="L365" s="9"/>
      <c r="R365" s="29" t="str">
        <f t="shared" si="16"/>
        <v/>
      </c>
    </row>
    <row r="366" spans="1:18" x14ac:dyDescent="0.25">
      <c r="A366" s="9"/>
      <c r="B366" s="196"/>
      <c r="C366" s="197"/>
      <c r="D366" s="198"/>
      <c r="E366" s="199"/>
      <c r="F366" s="9"/>
      <c r="G366" s="24" t="str">
        <f>IF($C366="", "", SUMIF($C$11:$C366, $C366, $D$11:$D366))</f>
        <v/>
      </c>
      <c r="H366" s="33" t="str">
        <f t="shared" si="15"/>
        <v/>
      </c>
      <c r="I366" s="9"/>
      <c r="J366" s="24" t="str">
        <f>IF($D366="", "", SUM($D$11:$D366))</f>
        <v/>
      </c>
      <c r="K366" s="33" t="str">
        <f t="shared" si="17"/>
        <v/>
      </c>
      <c r="L366" s="9"/>
      <c r="R366" s="29" t="str">
        <f t="shared" si="16"/>
        <v/>
      </c>
    </row>
    <row r="367" spans="1:18" x14ac:dyDescent="0.25">
      <c r="A367" s="9"/>
      <c r="B367" s="196"/>
      <c r="C367" s="197"/>
      <c r="D367" s="198"/>
      <c r="E367" s="199"/>
      <c r="F367" s="9"/>
      <c r="G367" s="24" t="str">
        <f>IF($C367="", "", SUMIF($C$11:$C367, $C367, $D$11:$D367))</f>
        <v/>
      </c>
      <c r="H367" s="33" t="str">
        <f t="shared" si="15"/>
        <v/>
      </c>
      <c r="I367" s="9"/>
      <c r="J367" s="24" t="str">
        <f>IF($D367="", "", SUM($D$11:$D367))</f>
        <v/>
      </c>
      <c r="K367" s="33" t="str">
        <f t="shared" si="17"/>
        <v/>
      </c>
      <c r="L367" s="9"/>
      <c r="R367" s="29" t="str">
        <f t="shared" si="16"/>
        <v/>
      </c>
    </row>
    <row r="368" spans="1:18" x14ac:dyDescent="0.25">
      <c r="A368" s="9"/>
      <c r="B368" s="196"/>
      <c r="C368" s="197"/>
      <c r="D368" s="198"/>
      <c r="E368" s="199"/>
      <c r="F368" s="9"/>
      <c r="G368" s="24" t="str">
        <f>IF($C368="", "", SUMIF($C$11:$C368, $C368, $D$11:$D368))</f>
        <v/>
      </c>
      <c r="H368" s="33" t="str">
        <f t="shared" si="15"/>
        <v/>
      </c>
      <c r="I368" s="9"/>
      <c r="J368" s="24" t="str">
        <f>IF($D368="", "", SUM($D$11:$D368))</f>
        <v/>
      </c>
      <c r="K368" s="33" t="str">
        <f t="shared" si="17"/>
        <v/>
      </c>
      <c r="L368" s="9"/>
      <c r="R368" s="29" t="str">
        <f t="shared" si="16"/>
        <v/>
      </c>
    </row>
    <row r="369" spans="1:18" x14ac:dyDescent="0.25">
      <c r="A369" s="9"/>
      <c r="B369" s="196"/>
      <c r="C369" s="197"/>
      <c r="D369" s="198"/>
      <c r="E369" s="199"/>
      <c r="F369" s="9"/>
      <c r="G369" s="24" t="str">
        <f>IF($C369="", "", SUMIF($C$11:$C369, $C369, $D$11:$D369))</f>
        <v/>
      </c>
      <c r="H369" s="33" t="str">
        <f t="shared" si="15"/>
        <v/>
      </c>
      <c r="I369" s="9"/>
      <c r="J369" s="24" t="str">
        <f>IF($D369="", "", SUM($D$11:$D369))</f>
        <v/>
      </c>
      <c r="K369" s="33" t="str">
        <f t="shared" si="17"/>
        <v/>
      </c>
      <c r="L369" s="9"/>
      <c r="R369" s="29" t="str">
        <f t="shared" si="16"/>
        <v/>
      </c>
    </row>
    <row r="370" spans="1:18" x14ac:dyDescent="0.25">
      <c r="A370" s="9"/>
      <c r="B370" s="196"/>
      <c r="C370" s="197"/>
      <c r="D370" s="198"/>
      <c r="E370" s="199"/>
      <c r="F370" s="9"/>
      <c r="G370" s="24" t="str">
        <f>IF($C370="", "", SUMIF($C$11:$C370, $C370, $D$11:$D370))</f>
        <v/>
      </c>
      <c r="H370" s="33" t="str">
        <f t="shared" si="15"/>
        <v/>
      </c>
      <c r="I370" s="9"/>
      <c r="J370" s="24" t="str">
        <f>IF($D370="", "", SUM($D$11:$D370))</f>
        <v/>
      </c>
      <c r="K370" s="33" t="str">
        <f t="shared" si="17"/>
        <v/>
      </c>
      <c r="L370" s="9"/>
      <c r="R370" s="29" t="str">
        <f t="shared" si="16"/>
        <v/>
      </c>
    </row>
    <row r="371" spans="1:18" x14ac:dyDescent="0.25">
      <c r="A371" s="9"/>
      <c r="B371" s="196"/>
      <c r="C371" s="197"/>
      <c r="D371" s="198"/>
      <c r="E371" s="199"/>
      <c r="F371" s="9"/>
      <c r="G371" s="24" t="str">
        <f>IF($C371="", "", SUMIF($C$11:$C371, $C371, $D$11:$D371))</f>
        <v/>
      </c>
      <c r="H371" s="33" t="str">
        <f t="shared" si="15"/>
        <v/>
      </c>
      <c r="I371" s="9"/>
      <c r="J371" s="24" t="str">
        <f>IF($D371="", "", SUM($D$11:$D371))</f>
        <v/>
      </c>
      <c r="K371" s="33" t="str">
        <f t="shared" si="17"/>
        <v/>
      </c>
      <c r="L371" s="9"/>
      <c r="R371" s="29" t="str">
        <f t="shared" si="16"/>
        <v/>
      </c>
    </row>
    <row r="372" spans="1:18" x14ac:dyDescent="0.25">
      <c r="A372" s="9"/>
      <c r="B372" s="196"/>
      <c r="C372" s="197"/>
      <c r="D372" s="198"/>
      <c r="E372" s="199"/>
      <c r="F372" s="9"/>
      <c r="G372" s="24" t="str">
        <f>IF($C372="", "", SUMIF($C$11:$C372, $C372, $D$11:$D372))</f>
        <v/>
      </c>
      <c r="H372" s="33" t="str">
        <f t="shared" si="15"/>
        <v/>
      </c>
      <c r="I372" s="9"/>
      <c r="J372" s="24" t="str">
        <f>IF($D372="", "", SUM($D$11:$D372))</f>
        <v/>
      </c>
      <c r="K372" s="33" t="str">
        <f t="shared" si="17"/>
        <v/>
      </c>
      <c r="L372" s="9"/>
      <c r="R372" s="29" t="str">
        <f t="shared" si="16"/>
        <v/>
      </c>
    </row>
    <row r="373" spans="1:18" x14ac:dyDescent="0.25">
      <c r="A373" s="9"/>
      <c r="B373" s="196"/>
      <c r="C373" s="197"/>
      <c r="D373" s="198"/>
      <c r="E373" s="199"/>
      <c r="F373" s="9"/>
      <c r="G373" s="24" t="str">
        <f>IF($C373="", "", SUMIF($C$11:$C373, $C373, $D$11:$D373))</f>
        <v/>
      </c>
      <c r="H373" s="33" t="str">
        <f t="shared" si="15"/>
        <v/>
      </c>
      <c r="I373" s="9"/>
      <c r="J373" s="24" t="str">
        <f>IF($D373="", "", SUM($D$11:$D373))</f>
        <v/>
      </c>
      <c r="K373" s="33" t="str">
        <f t="shared" si="17"/>
        <v/>
      </c>
      <c r="L373" s="9"/>
      <c r="R373" s="29" t="str">
        <f t="shared" si="16"/>
        <v/>
      </c>
    </row>
    <row r="374" spans="1:18" x14ac:dyDescent="0.25">
      <c r="A374" s="9"/>
      <c r="B374" s="196"/>
      <c r="C374" s="197"/>
      <c r="D374" s="198"/>
      <c r="E374" s="199"/>
      <c r="F374" s="9"/>
      <c r="G374" s="24" t="str">
        <f>IF($C374="", "", SUMIF($C$11:$C374, $C374, $D$11:$D374))</f>
        <v/>
      </c>
      <c r="H374" s="33" t="str">
        <f t="shared" si="15"/>
        <v/>
      </c>
      <c r="I374" s="9"/>
      <c r="J374" s="24" t="str">
        <f>IF($D374="", "", SUM($D$11:$D374))</f>
        <v/>
      </c>
      <c r="K374" s="33" t="str">
        <f t="shared" si="17"/>
        <v/>
      </c>
      <c r="L374" s="9"/>
      <c r="R374" s="29" t="str">
        <f t="shared" si="16"/>
        <v/>
      </c>
    </row>
    <row r="375" spans="1:18" x14ac:dyDescent="0.25">
      <c r="A375" s="9"/>
      <c r="B375" s="196"/>
      <c r="C375" s="197"/>
      <c r="D375" s="198"/>
      <c r="E375" s="199"/>
      <c r="F375" s="9"/>
      <c r="G375" s="24" t="str">
        <f>IF($C375="", "", SUMIF($C$11:$C375, $C375, $D$11:$D375))</f>
        <v/>
      </c>
      <c r="H375" s="33" t="str">
        <f t="shared" si="15"/>
        <v/>
      </c>
      <c r="I375" s="9"/>
      <c r="J375" s="24" t="str">
        <f>IF($D375="", "", SUM($D$11:$D375))</f>
        <v/>
      </c>
      <c r="K375" s="33" t="str">
        <f t="shared" si="17"/>
        <v/>
      </c>
      <c r="L375" s="9"/>
      <c r="R375" s="29" t="str">
        <f t="shared" si="16"/>
        <v/>
      </c>
    </row>
    <row r="376" spans="1:18" x14ac:dyDescent="0.25">
      <c r="A376" s="9"/>
      <c r="B376" s="196"/>
      <c r="C376" s="197"/>
      <c r="D376" s="198"/>
      <c r="E376" s="199"/>
      <c r="F376" s="9"/>
      <c r="G376" s="24" t="str">
        <f>IF($C376="", "", SUMIF($C$11:$C376, $C376, $D$11:$D376))</f>
        <v/>
      </c>
      <c r="H376" s="33" t="str">
        <f t="shared" si="15"/>
        <v/>
      </c>
      <c r="I376" s="9"/>
      <c r="J376" s="24" t="str">
        <f>IF($D376="", "", SUM($D$11:$D376))</f>
        <v/>
      </c>
      <c r="K376" s="33" t="str">
        <f t="shared" si="17"/>
        <v/>
      </c>
      <c r="L376" s="9"/>
      <c r="R376" s="29" t="str">
        <f t="shared" si="16"/>
        <v/>
      </c>
    </row>
    <row r="377" spans="1:18" x14ac:dyDescent="0.25">
      <c r="A377" s="9"/>
      <c r="B377" s="196"/>
      <c r="C377" s="197"/>
      <c r="D377" s="198"/>
      <c r="E377" s="199"/>
      <c r="F377" s="9"/>
      <c r="G377" s="24" t="str">
        <f>IF($C377="", "", SUMIF($C$11:$C377, $C377, $D$11:$D377))</f>
        <v/>
      </c>
      <c r="H377" s="33" t="str">
        <f t="shared" si="15"/>
        <v/>
      </c>
      <c r="I377" s="9"/>
      <c r="J377" s="24" t="str">
        <f>IF($D377="", "", SUM($D$11:$D377))</f>
        <v/>
      </c>
      <c r="K377" s="33" t="str">
        <f t="shared" si="17"/>
        <v/>
      </c>
      <c r="L377" s="9"/>
      <c r="R377" s="29" t="str">
        <f t="shared" si="16"/>
        <v/>
      </c>
    </row>
    <row r="378" spans="1:18" x14ac:dyDescent="0.25">
      <c r="A378" s="9"/>
      <c r="B378" s="196"/>
      <c r="C378" s="197"/>
      <c r="D378" s="198"/>
      <c r="E378" s="199"/>
      <c r="F378" s="9"/>
      <c r="G378" s="24" t="str">
        <f>IF($C378="", "", SUMIF($C$11:$C378, $C378, $D$11:$D378))</f>
        <v/>
      </c>
      <c r="H378" s="33" t="str">
        <f t="shared" si="15"/>
        <v/>
      </c>
      <c r="I378" s="9"/>
      <c r="J378" s="24" t="str">
        <f>IF($D378="", "", SUM($D$11:$D378))</f>
        <v/>
      </c>
      <c r="K378" s="33" t="str">
        <f t="shared" si="17"/>
        <v/>
      </c>
      <c r="L378" s="9"/>
      <c r="R378" s="29" t="str">
        <f t="shared" si="16"/>
        <v/>
      </c>
    </row>
    <row r="379" spans="1:18" x14ac:dyDescent="0.25">
      <c r="A379" s="9"/>
      <c r="B379" s="196"/>
      <c r="C379" s="197"/>
      <c r="D379" s="198"/>
      <c r="E379" s="199"/>
      <c r="F379" s="9"/>
      <c r="G379" s="24" t="str">
        <f>IF($C379="", "", SUMIF($C$11:$C379, $C379, $D$11:$D379))</f>
        <v/>
      </c>
      <c r="H379" s="33" t="str">
        <f t="shared" si="15"/>
        <v/>
      </c>
      <c r="I379" s="9"/>
      <c r="J379" s="24" t="str">
        <f>IF($D379="", "", SUM($D$11:$D379))</f>
        <v/>
      </c>
      <c r="K379" s="33" t="str">
        <f t="shared" si="17"/>
        <v/>
      </c>
      <c r="L379" s="9"/>
      <c r="R379" s="29" t="str">
        <f t="shared" si="16"/>
        <v/>
      </c>
    </row>
    <row r="380" spans="1:18" x14ac:dyDescent="0.25">
      <c r="A380" s="9"/>
      <c r="B380" s="196"/>
      <c r="C380" s="197"/>
      <c r="D380" s="198"/>
      <c r="E380" s="199"/>
      <c r="F380" s="9"/>
      <c r="G380" s="24" t="str">
        <f>IF($C380="", "", SUMIF($C$11:$C380, $C380, $D$11:$D380))</f>
        <v/>
      </c>
      <c r="H380" s="33" t="str">
        <f t="shared" si="15"/>
        <v/>
      </c>
      <c r="I380" s="9"/>
      <c r="J380" s="24" t="str">
        <f>IF($D380="", "", SUM($D$11:$D380))</f>
        <v/>
      </c>
      <c r="K380" s="33" t="str">
        <f t="shared" si="17"/>
        <v/>
      </c>
      <c r="L380" s="9"/>
      <c r="R380" s="29" t="str">
        <f t="shared" si="16"/>
        <v/>
      </c>
    </row>
    <row r="381" spans="1:18" x14ac:dyDescent="0.25">
      <c r="A381" s="9"/>
      <c r="B381" s="196"/>
      <c r="C381" s="197"/>
      <c r="D381" s="198"/>
      <c r="E381" s="199"/>
      <c r="F381" s="9"/>
      <c r="G381" s="24" t="str">
        <f>IF($C381="", "", SUMIF($C$11:$C381, $C381, $D$11:$D381))</f>
        <v/>
      </c>
      <c r="H381" s="33" t="str">
        <f t="shared" si="15"/>
        <v/>
      </c>
      <c r="I381" s="9"/>
      <c r="J381" s="24" t="str">
        <f>IF($D381="", "", SUM($D$11:$D381))</f>
        <v/>
      </c>
      <c r="K381" s="33" t="str">
        <f t="shared" si="17"/>
        <v/>
      </c>
      <c r="L381" s="9"/>
      <c r="R381" s="29" t="str">
        <f t="shared" si="16"/>
        <v/>
      </c>
    </row>
    <row r="382" spans="1:18" x14ac:dyDescent="0.25">
      <c r="A382" s="9"/>
      <c r="B382" s="196"/>
      <c r="C382" s="197"/>
      <c r="D382" s="198"/>
      <c r="E382" s="199"/>
      <c r="F382" s="9"/>
      <c r="G382" s="24" t="str">
        <f>IF($C382="", "", SUMIF($C$11:$C382, $C382, $D$11:$D382))</f>
        <v/>
      </c>
      <c r="H382" s="33" t="str">
        <f t="shared" si="15"/>
        <v/>
      </c>
      <c r="I382" s="9"/>
      <c r="J382" s="24" t="str">
        <f>IF($D382="", "", SUM($D$11:$D382))</f>
        <v/>
      </c>
      <c r="K382" s="33" t="str">
        <f t="shared" si="17"/>
        <v/>
      </c>
      <c r="L382" s="9"/>
      <c r="R382" s="29" t="str">
        <f t="shared" si="16"/>
        <v/>
      </c>
    </row>
    <row r="383" spans="1:18" x14ac:dyDescent="0.25">
      <c r="A383" s="9"/>
      <c r="B383" s="196"/>
      <c r="C383" s="197"/>
      <c r="D383" s="198"/>
      <c r="E383" s="199"/>
      <c r="F383" s="9"/>
      <c r="G383" s="24" t="str">
        <f>IF($C383="", "", SUMIF($C$11:$C383, $C383, $D$11:$D383))</f>
        <v/>
      </c>
      <c r="H383" s="33" t="str">
        <f t="shared" si="15"/>
        <v/>
      </c>
      <c r="I383" s="9"/>
      <c r="J383" s="24" t="str">
        <f>IF($D383="", "", SUM($D$11:$D383))</f>
        <v/>
      </c>
      <c r="K383" s="33" t="str">
        <f t="shared" si="17"/>
        <v/>
      </c>
      <c r="L383" s="9"/>
      <c r="R383" s="29" t="str">
        <f t="shared" si="16"/>
        <v/>
      </c>
    </row>
    <row r="384" spans="1:18" x14ac:dyDescent="0.25">
      <c r="A384" s="9"/>
      <c r="B384" s="196"/>
      <c r="C384" s="197"/>
      <c r="D384" s="198"/>
      <c r="E384" s="199"/>
      <c r="F384" s="9"/>
      <c r="G384" s="24" t="str">
        <f>IF($C384="", "", SUMIF($C$11:$C384, $C384, $D$11:$D384))</f>
        <v/>
      </c>
      <c r="H384" s="33" t="str">
        <f t="shared" si="15"/>
        <v/>
      </c>
      <c r="I384" s="9"/>
      <c r="J384" s="24" t="str">
        <f>IF($D384="", "", SUM($D$11:$D384))</f>
        <v/>
      </c>
      <c r="K384" s="33" t="str">
        <f t="shared" si="17"/>
        <v/>
      </c>
      <c r="L384" s="9"/>
      <c r="R384" s="29" t="str">
        <f t="shared" si="16"/>
        <v/>
      </c>
    </row>
    <row r="385" spans="1:18" x14ac:dyDescent="0.25">
      <c r="A385" s="9"/>
      <c r="B385" s="196"/>
      <c r="C385" s="197"/>
      <c r="D385" s="198"/>
      <c r="E385" s="199"/>
      <c r="F385" s="9"/>
      <c r="G385" s="24" t="str">
        <f>IF($C385="", "", SUMIF($C$11:$C385, $C385, $D$11:$D385))</f>
        <v/>
      </c>
      <c r="H385" s="33" t="str">
        <f t="shared" si="15"/>
        <v/>
      </c>
      <c r="I385" s="9"/>
      <c r="J385" s="24" t="str">
        <f>IF($D385="", "", SUM($D$11:$D385))</f>
        <v/>
      </c>
      <c r="K385" s="33" t="str">
        <f t="shared" si="17"/>
        <v/>
      </c>
      <c r="L385" s="9"/>
      <c r="R385" s="29" t="str">
        <f t="shared" si="16"/>
        <v/>
      </c>
    </row>
    <row r="386" spans="1:18" x14ac:dyDescent="0.25">
      <c r="A386" s="9"/>
      <c r="B386" s="196"/>
      <c r="C386" s="197"/>
      <c r="D386" s="198"/>
      <c r="E386" s="199"/>
      <c r="F386" s="9"/>
      <c r="G386" s="24" t="str">
        <f>IF($C386="", "", SUMIF($C$11:$C386, $C386, $D$11:$D386))</f>
        <v/>
      </c>
      <c r="H386" s="33" t="str">
        <f t="shared" si="15"/>
        <v/>
      </c>
      <c r="I386" s="9"/>
      <c r="J386" s="24" t="str">
        <f>IF($D386="", "", SUM($D$11:$D386))</f>
        <v/>
      </c>
      <c r="K386" s="33" t="str">
        <f t="shared" si="17"/>
        <v/>
      </c>
      <c r="L386" s="9"/>
      <c r="R386" s="29" t="str">
        <f t="shared" si="16"/>
        <v/>
      </c>
    </row>
    <row r="387" spans="1:18" x14ac:dyDescent="0.25">
      <c r="A387" s="9"/>
      <c r="B387" s="196"/>
      <c r="C387" s="197"/>
      <c r="D387" s="198"/>
      <c r="E387" s="199"/>
      <c r="F387" s="9"/>
      <c r="G387" s="24" t="str">
        <f>IF($C387="", "", SUMIF($C$11:$C387, $C387, $D$11:$D387))</f>
        <v/>
      </c>
      <c r="H387" s="33" t="str">
        <f t="shared" si="15"/>
        <v/>
      </c>
      <c r="I387" s="9"/>
      <c r="J387" s="24" t="str">
        <f>IF($D387="", "", SUM($D$11:$D387))</f>
        <v/>
      </c>
      <c r="K387" s="33" t="str">
        <f t="shared" si="17"/>
        <v/>
      </c>
      <c r="L387" s="9"/>
      <c r="R387" s="29" t="str">
        <f t="shared" si="16"/>
        <v/>
      </c>
    </row>
    <row r="388" spans="1:18" x14ac:dyDescent="0.25">
      <c r="A388" s="9"/>
      <c r="B388" s="196"/>
      <c r="C388" s="197"/>
      <c r="D388" s="198"/>
      <c r="E388" s="199"/>
      <c r="F388" s="9"/>
      <c r="G388" s="24" t="str">
        <f>IF($C388="", "", SUMIF($C$11:$C388, $C388, $D$11:$D388))</f>
        <v/>
      </c>
      <c r="H388" s="33" t="str">
        <f t="shared" si="15"/>
        <v/>
      </c>
      <c r="I388" s="9"/>
      <c r="J388" s="24" t="str">
        <f>IF($D388="", "", SUM($D$11:$D388))</f>
        <v/>
      </c>
      <c r="K388" s="33" t="str">
        <f t="shared" si="17"/>
        <v/>
      </c>
      <c r="L388" s="9"/>
      <c r="R388" s="29" t="str">
        <f t="shared" si="16"/>
        <v/>
      </c>
    </row>
    <row r="389" spans="1:18" x14ac:dyDescent="0.25">
      <c r="A389" s="9"/>
      <c r="B389" s="196"/>
      <c r="C389" s="197"/>
      <c r="D389" s="198"/>
      <c r="E389" s="199"/>
      <c r="F389" s="9"/>
      <c r="G389" s="24" t="str">
        <f>IF($C389="", "", SUMIF($C$11:$C389, $C389, $D$11:$D389))</f>
        <v/>
      </c>
      <c r="H389" s="33" t="str">
        <f t="shared" si="15"/>
        <v/>
      </c>
      <c r="I389" s="9"/>
      <c r="J389" s="24" t="str">
        <f>IF($D389="", "", SUM($D$11:$D389))</f>
        <v/>
      </c>
      <c r="K389" s="33" t="str">
        <f t="shared" si="17"/>
        <v/>
      </c>
      <c r="L389" s="9"/>
      <c r="R389" s="29" t="str">
        <f t="shared" si="16"/>
        <v/>
      </c>
    </row>
    <row r="390" spans="1:18" x14ac:dyDescent="0.25">
      <c r="A390" s="9"/>
      <c r="B390" s="196"/>
      <c r="C390" s="197"/>
      <c r="D390" s="198"/>
      <c r="E390" s="199"/>
      <c r="F390" s="9"/>
      <c r="G390" s="24" t="str">
        <f>IF($C390="", "", SUMIF($C$11:$C390, $C390, $D$11:$D390))</f>
        <v/>
      </c>
      <c r="H390" s="33" t="str">
        <f t="shared" si="15"/>
        <v/>
      </c>
      <c r="I390" s="9"/>
      <c r="J390" s="24" t="str">
        <f>IF($D390="", "", SUM($D$11:$D390))</f>
        <v/>
      </c>
      <c r="K390" s="33" t="str">
        <f t="shared" si="17"/>
        <v/>
      </c>
      <c r="L390" s="9"/>
      <c r="R390" s="29" t="str">
        <f t="shared" si="16"/>
        <v/>
      </c>
    </row>
    <row r="391" spans="1:18" x14ac:dyDescent="0.25">
      <c r="A391" s="9"/>
      <c r="B391" s="196"/>
      <c r="C391" s="197"/>
      <c r="D391" s="198"/>
      <c r="E391" s="199"/>
      <c r="F391" s="9"/>
      <c r="G391" s="24" t="str">
        <f>IF($C391="", "", SUMIF($C$11:$C391, $C391, $D$11:$D391))</f>
        <v/>
      </c>
      <c r="H391" s="33" t="str">
        <f t="shared" si="15"/>
        <v/>
      </c>
      <c r="I391" s="9"/>
      <c r="J391" s="24" t="str">
        <f>IF($D391="", "", SUM($D$11:$D391))</f>
        <v/>
      </c>
      <c r="K391" s="33" t="str">
        <f t="shared" si="17"/>
        <v/>
      </c>
      <c r="L391" s="9"/>
      <c r="R391" s="29" t="str">
        <f t="shared" si="16"/>
        <v/>
      </c>
    </row>
    <row r="392" spans="1:18" x14ac:dyDescent="0.25">
      <c r="A392" s="9"/>
      <c r="B392" s="196"/>
      <c r="C392" s="197"/>
      <c r="D392" s="198"/>
      <c r="E392" s="199"/>
      <c r="F392" s="9"/>
      <c r="G392" s="24" t="str">
        <f>IF($C392="", "", SUMIF($C$11:$C392, $C392, $D$11:$D392))</f>
        <v/>
      </c>
      <c r="H392" s="33" t="str">
        <f t="shared" si="15"/>
        <v/>
      </c>
      <c r="I392" s="9"/>
      <c r="J392" s="24" t="str">
        <f>IF($D392="", "", SUM($D$11:$D392))</f>
        <v/>
      </c>
      <c r="K392" s="33" t="str">
        <f t="shared" si="17"/>
        <v/>
      </c>
      <c r="L392" s="9"/>
      <c r="R392" s="29" t="str">
        <f t="shared" si="16"/>
        <v/>
      </c>
    </row>
    <row r="393" spans="1:18" x14ac:dyDescent="0.25">
      <c r="A393" s="9"/>
      <c r="B393" s="196"/>
      <c r="C393" s="197"/>
      <c r="D393" s="198"/>
      <c r="E393" s="199"/>
      <c r="F393" s="9"/>
      <c r="G393" s="24" t="str">
        <f>IF($C393="", "", SUMIF($C$11:$C393, $C393, $D$11:$D393))</f>
        <v/>
      </c>
      <c r="H393" s="33" t="str">
        <f t="shared" si="15"/>
        <v/>
      </c>
      <c r="I393" s="9"/>
      <c r="J393" s="24" t="str">
        <f>IF($D393="", "", SUM($D$11:$D393))</f>
        <v/>
      </c>
      <c r="K393" s="33" t="str">
        <f t="shared" si="17"/>
        <v/>
      </c>
      <c r="L393" s="9"/>
      <c r="R393" s="29" t="str">
        <f t="shared" si="16"/>
        <v/>
      </c>
    </row>
    <row r="394" spans="1:18" x14ac:dyDescent="0.25">
      <c r="A394" s="9"/>
      <c r="B394" s="196"/>
      <c r="C394" s="197"/>
      <c r="D394" s="198"/>
      <c r="E394" s="199"/>
      <c r="F394" s="9"/>
      <c r="G394" s="24" t="str">
        <f>IF($C394="", "", SUMIF($C$11:$C394, $C394, $D$11:$D394))</f>
        <v/>
      </c>
      <c r="H394" s="33" t="str">
        <f t="shared" si="15"/>
        <v/>
      </c>
      <c r="I394" s="9"/>
      <c r="J394" s="24" t="str">
        <f>IF($D394="", "", SUM($D$11:$D394))</f>
        <v/>
      </c>
      <c r="K394" s="33" t="str">
        <f t="shared" si="17"/>
        <v/>
      </c>
      <c r="L394" s="9"/>
      <c r="R394" s="29" t="str">
        <f t="shared" si="16"/>
        <v/>
      </c>
    </row>
    <row r="395" spans="1:18" x14ac:dyDescent="0.25">
      <c r="A395" s="9"/>
      <c r="B395" s="196"/>
      <c r="C395" s="197"/>
      <c r="D395" s="198"/>
      <c r="E395" s="199"/>
      <c r="F395" s="9"/>
      <c r="G395" s="24" t="str">
        <f>IF($C395="", "", SUMIF($C$11:$C395, $C395, $D$11:$D395))</f>
        <v/>
      </c>
      <c r="H395" s="33" t="str">
        <f t="shared" ref="H395:H458" si="18">IF($G395="", "", IFERROR(INDEX($P$11:$P$40, MATCH($C395, $O$11:$O$40, 0))-$G395, ""))</f>
        <v/>
      </c>
      <c r="I395" s="9"/>
      <c r="J395" s="24" t="str">
        <f>IF($D395="", "", SUM($D$11:$D395))</f>
        <v/>
      </c>
      <c r="K395" s="33" t="str">
        <f t="shared" si="17"/>
        <v/>
      </c>
      <c r="L395" s="9"/>
      <c r="R395" s="29" t="str">
        <f t="shared" ref="R395:R458" si="19">IF($C395="", "", IF(COUNTIF($O$11:$O$40, $C395)=0, "X", ""))</f>
        <v/>
      </c>
    </row>
    <row r="396" spans="1:18" x14ac:dyDescent="0.25">
      <c r="A396" s="9"/>
      <c r="B396" s="196"/>
      <c r="C396" s="197"/>
      <c r="D396" s="198"/>
      <c r="E396" s="199"/>
      <c r="F396" s="9"/>
      <c r="G396" s="24" t="str">
        <f>IF($C396="", "", SUMIF($C$11:$C396, $C396, $D$11:$D396))</f>
        <v/>
      </c>
      <c r="H396" s="33" t="str">
        <f t="shared" si="18"/>
        <v/>
      </c>
      <c r="I396" s="9"/>
      <c r="J396" s="24" t="str">
        <f>IF($D396="", "", SUM($D$11:$D396))</f>
        <v/>
      </c>
      <c r="K396" s="33" t="str">
        <f t="shared" ref="K396:K459" si="20">IF($J396="", "", IFERROR($P$7-$J396, ""))</f>
        <v/>
      </c>
      <c r="L396" s="9"/>
      <c r="R396" s="29" t="str">
        <f t="shared" si="19"/>
        <v/>
      </c>
    </row>
    <row r="397" spans="1:18" x14ac:dyDescent="0.25">
      <c r="A397" s="9"/>
      <c r="B397" s="196"/>
      <c r="C397" s="197"/>
      <c r="D397" s="198"/>
      <c r="E397" s="199"/>
      <c r="F397" s="9"/>
      <c r="G397" s="24" t="str">
        <f>IF($C397="", "", SUMIF($C$11:$C397, $C397, $D$11:$D397))</f>
        <v/>
      </c>
      <c r="H397" s="33" t="str">
        <f t="shared" si="18"/>
        <v/>
      </c>
      <c r="I397" s="9"/>
      <c r="J397" s="24" t="str">
        <f>IF($D397="", "", SUM($D$11:$D397))</f>
        <v/>
      </c>
      <c r="K397" s="33" t="str">
        <f t="shared" si="20"/>
        <v/>
      </c>
      <c r="L397" s="9"/>
      <c r="R397" s="29" t="str">
        <f t="shared" si="19"/>
        <v/>
      </c>
    </row>
    <row r="398" spans="1:18" x14ac:dyDescent="0.25">
      <c r="A398" s="9"/>
      <c r="B398" s="196"/>
      <c r="C398" s="197"/>
      <c r="D398" s="198"/>
      <c r="E398" s="199"/>
      <c r="F398" s="9"/>
      <c r="G398" s="24" t="str">
        <f>IF($C398="", "", SUMIF($C$11:$C398, $C398, $D$11:$D398))</f>
        <v/>
      </c>
      <c r="H398" s="33" t="str">
        <f t="shared" si="18"/>
        <v/>
      </c>
      <c r="I398" s="9"/>
      <c r="J398" s="24" t="str">
        <f>IF($D398="", "", SUM($D$11:$D398))</f>
        <v/>
      </c>
      <c r="K398" s="33" t="str">
        <f t="shared" si="20"/>
        <v/>
      </c>
      <c r="L398" s="9"/>
      <c r="R398" s="29" t="str">
        <f t="shared" si="19"/>
        <v/>
      </c>
    </row>
    <row r="399" spans="1:18" x14ac:dyDescent="0.25">
      <c r="A399" s="9"/>
      <c r="B399" s="196"/>
      <c r="C399" s="197"/>
      <c r="D399" s="198"/>
      <c r="E399" s="199"/>
      <c r="F399" s="9"/>
      <c r="G399" s="24" t="str">
        <f>IF($C399="", "", SUMIF($C$11:$C399, $C399, $D$11:$D399))</f>
        <v/>
      </c>
      <c r="H399" s="33" t="str">
        <f t="shared" si="18"/>
        <v/>
      </c>
      <c r="I399" s="9"/>
      <c r="J399" s="24" t="str">
        <f>IF($D399="", "", SUM($D$11:$D399))</f>
        <v/>
      </c>
      <c r="K399" s="33" t="str">
        <f t="shared" si="20"/>
        <v/>
      </c>
      <c r="L399" s="9"/>
      <c r="R399" s="29" t="str">
        <f t="shared" si="19"/>
        <v/>
      </c>
    </row>
    <row r="400" spans="1:18" x14ac:dyDescent="0.25">
      <c r="A400" s="9"/>
      <c r="B400" s="196"/>
      <c r="C400" s="197"/>
      <c r="D400" s="198"/>
      <c r="E400" s="199"/>
      <c r="F400" s="9"/>
      <c r="G400" s="24" t="str">
        <f>IF($C400="", "", SUMIF($C$11:$C400, $C400, $D$11:$D400))</f>
        <v/>
      </c>
      <c r="H400" s="33" t="str">
        <f t="shared" si="18"/>
        <v/>
      </c>
      <c r="I400" s="9"/>
      <c r="J400" s="24" t="str">
        <f>IF($D400="", "", SUM($D$11:$D400))</f>
        <v/>
      </c>
      <c r="K400" s="33" t="str">
        <f t="shared" si="20"/>
        <v/>
      </c>
      <c r="L400" s="9"/>
      <c r="R400" s="29" t="str">
        <f t="shared" si="19"/>
        <v/>
      </c>
    </row>
    <row r="401" spans="1:18" x14ac:dyDescent="0.25">
      <c r="A401" s="9"/>
      <c r="B401" s="196"/>
      <c r="C401" s="197"/>
      <c r="D401" s="198"/>
      <c r="E401" s="199"/>
      <c r="F401" s="9"/>
      <c r="G401" s="24" t="str">
        <f>IF($C401="", "", SUMIF($C$11:$C401, $C401, $D$11:$D401))</f>
        <v/>
      </c>
      <c r="H401" s="33" t="str">
        <f t="shared" si="18"/>
        <v/>
      </c>
      <c r="I401" s="9"/>
      <c r="J401" s="24" t="str">
        <f>IF($D401="", "", SUM($D$11:$D401))</f>
        <v/>
      </c>
      <c r="K401" s="33" t="str">
        <f t="shared" si="20"/>
        <v/>
      </c>
      <c r="L401" s="9"/>
      <c r="R401" s="29" t="str">
        <f t="shared" si="19"/>
        <v/>
      </c>
    </row>
    <row r="402" spans="1:18" x14ac:dyDescent="0.25">
      <c r="A402" s="9"/>
      <c r="B402" s="196"/>
      <c r="C402" s="197"/>
      <c r="D402" s="198"/>
      <c r="E402" s="199"/>
      <c r="F402" s="9"/>
      <c r="G402" s="24" t="str">
        <f>IF($C402="", "", SUMIF($C$11:$C402, $C402, $D$11:$D402))</f>
        <v/>
      </c>
      <c r="H402" s="33" t="str">
        <f t="shared" si="18"/>
        <v/>
      </c>
      <c r="I402" s="9"/>
      <c r="J402" s="24" t="str">
        <f>IF($D402="", "", SUM($D$11:$D402))</f>
        <v/>
      </c>
      <c r="K402" s="33" t="str">
        <f t="shared" si="20"/>
        <v/>
      </c>
      <c r="L402" s="9"/>
      <c r="R402" s="29" t="str">
        <f t="shared" si="19"/>
        <v/>
      </c>
    </row>
    <row r="403" spans="1:18" x14ac:dyDescent="0.25">
      <c r="A403" s="9"/>
      <c r="B403" s="196"/>
      <c r="C403" s="197"/>
      <c r="D403" s="198"/>
      <c r="E403" s="199"/>
      <c r="F403" s="9"/>
      <c r="G403" s="24" t="str">
        <f>IF($C403="", "", SUMIF($C$11:$C403, $C403, $D$11:$D403))</f>
        <v/>
      </c>
      <c r="H403" s="33" t="str">
        <f t="shared" si="18"/>
        <v/>
      </c>
      <c r="I403" s="9"/>
      <c r="J403" s="24" t="str">
        <f>IF($D403="", "", SUM($D$11:$D403))</f>
        <v/>
      </c>
      <c r="K403" s="33" t="str">
        <f t="shared" si="20"/>
        <v/>
      </c>
      <c r="L403" s="9"/>
      <c r="R403" s="29" t="str">
        <f t="shared" si="19"/>
        <v/>
      </c>
    </row>
    <row r="404" spans="1:18" x14ac:dyDescent="0.25">
      <c r="A404" s="9"/>
      <c r="B404" s="196"/>
      <c r="C404" s="197"/>
      <c r="D404" s="198"/>
      <c r="E404" s="199"/>
      <c r="F404" s="9"/>
      <c r="G404" s="24" t="str">
        <f>IF($C404="", "", SUMIF($C$11:$C404, $C404, $D$11:$D404))</f>
        <v/>
      </c>
      <c r="H404" s="33" t="str">
        <f t="shared" si="18"/>
        <v/>
      </c>
      <c r="I404" s="9"/>
      <c r="J404" s="24" t="str">
        <f>IF($D404="", "", SUM($D$11:$D404))</f>
        <v/>
      </c>
      <c r="K404" s="33" t="str">
        <f t="shared" si="20"/>
        <v/>
      </c>
      <c r="L404" s="9"/>
      <c r="R404" s="29" t="str">
        <f t="shared" si="19"/>
        <v/>
      </c>
    </row>
    <row r="405" spans="1:18" x14ac:dyDescent="0.25">
      <c r="A405" s="9"/>
      <c r="B405" s="196"/>
      <c r="C405" s="197"/>
      <c r="D405" s="198"/>
      <c r="E405" s="199"/>
      <c r="F405" s="9"/>
      <c r="G405" s="24" t="str">
        <f>IF($C405="", "", SUMIF($C$11:$C405, $C405, $D$11:$D405))</f>
        <v/>
      </c>
      <c r="H405" s="33" t="str">
        <f t="shared" si="18"/>
        <v/>
      </c>
      <c r="I405" s="9"/>
      <c r="J405" s="24" t="str">
        <f>IF($D405="", "", SUM($D$11:$D405))</f>
        <v/>
      </c>
      <c r="K405" s="33" t="str">
        <f t="shared" si="20"/>
        <v/>
      </c>
      <c r="L405" s="9"/>
      <c r="R405" s="29" t="str">
        <f t="shared" si="19"/>
        <v/>
      </c>
    </row>
    <row r="406" spans="1:18" x14ac:dyDescent="0.25">
      <c r="A406" s="9"/>
      <c r="B406" s="196"/>
      <c r="C406" s="197"/>
      <c r="D406" s="198"/>
      <c r="E406" s="199"/>
      <c r="F406" s="9"/>
      <c r="G406" s="24" t="str">
        <f>IF($C406="", "", SUMIF($C$11:$C406, $C406, $D$11:$D406))</f>
        <v/>
      </c>
      <c r="H406" s="33" t="str">
        <f t="shared" si="18"/>
        <v/>
      </c>
      <c r="I406" s="9"/>
      <c r="J406" s="24" t="str">
        <f>IF($D406="", "", SUM($D$11:$D406))</f>
        <v/>
      </c>
      <c r="K406" s="33" t="str">
        <f t="shared" si="20"/>
        <v/>
      </c>
      <c r="L406" s="9"/>
      <c r="R406" s="29" t="str">
        <f t="shared" si="19"/>
        <v/>
      </c>
    </row>
    <row r="407" spans="1:18" x14ac:dyDescent="0.25">
      <c r="A407" s="9"/>
      <c r="B407" s="196"/>
      <c r="C407" s="197"/>
      <c r="D407" s="198"/>
      <c r="E407" s="199"/>
      <c r="F407" s="9"/>
      <c r="G407" s="24" t="str">
        <f>IF($C407="", "", SUMIF($C$11:$C407, $C407, $D$11:$D407))</f>
        <v/>
      </c>
      <c r="H407" s="33" t="str">
        <f t="shared" si="18"/>
        <v/>
      </c>
      <c r="I407" s="9"/>
      <c r="J407" s="24" t="str">
        <f>IF($D407="", "", SUM($D$11:$D407))</f>
        <v/>
      </c>
      <c r="K407" s="33" t="str">
        <f t="shared" si="20"/>
        <v/>
      </c>
      <c r="L407" s="9"/>
      <c r="R407" s="29" t="str">
        <f t="shared" si="19"/>
        <v/>
      </c>
    </row>
    <row r="408" spans="1:18" x14ac:dyDescent="0.25">
      <c r="A408" s="9"/>
      <c r="B408" s="196"/>
      <c r="C408" s="197"/>
      <c r="D408" s="198"/>
      <c r="E408" s="199"/>
      <c r="F408" s="9"/>
      <c r="G408" s="24" t="str">
        <f>IF($C408="", "", SUMIF($C$11:$C408, $C408, $D$11:$D408))</f>
        <v/>
      </c>
      <c r="H408" s="33" t="str">
        <f t="shared" si="18"/>
        <v/>
      </c>
      <c r="I408" s="9"/>
      <c r="J408" s="24" t="str">
        <f>IF($D408="", "", SUM($D$11:$D408))</f>
        <v/>
      </c>
      <c r="K408" s="33" t="str">
        <f t="shared" si="20"/>
        <v/>
      </c>
      <c r="L408" s="9"/>
      <c r="R408" s="29" t="str">
        <f t="shared" si="19"/>
        <v/>
      </c>
    </row>
    <row r="409" spans="1:18" x14ac:dyDescent="0.25">
      <c r="A409" s="9"/>
      <c r="B409" s="196"/>
      <c r="C409" s="197"/>
      <c r="D409" s="198"/>
      <c r="E409" s="199"/>
      <c r="F409" s="9"/>
      <c r="G409" s="24" t="str">
        <f>IF($C409="", "", SUMIF($C$11:$C409, $C409, $D$11:$D409))</f>
        <v/>
      </c>
      <c r="H409" s="33" t="str">
        <f t="shared" si="18"/>
        <v/>
      </c>
      <c r="I409" s="9"/>
      <c r="J409" s="24" t="str">
        <f>IF($D409="", "", SUM($D$11:$D409))</f>
        <v/>
      </c>
      <c r="K409" s="33" t="str">
        <f t="shared" si="20"/>
        <v/>
      </c>
      <c r="L409" s="9"/>
      <c r="R409" s="29" t="str">
        <f t="shared" si="19"/>
        <v/>
      </c>
    </row>
    <row r="410" spans="1:18" x14ac:dyDescent="0.25">
      <c r="A410" s="9"/>
      <c r="B410" s="196"/>
      <c r="C410" s="197"/>
      <c r="D410" s="198"/>
      <c r="E410" s="199"/>
      <c r="F410" s="9"/>
      <c r="G410" s="24" t="str">
        <f>IF($C410="", "", SUMIF($C$11:$C410, $C410, $D$11:$D410))</f>
        <v/>
      </c>
      <c r="H410" s="33" t="str">
        <f t="shared" si="18"/>
        <v/>
      </c>
      <c r="I410" s="9"/>
      <c r="J410" s="24" t="str">
        <f>IF($D410="", "", SUM($D$11:$D410))</f>
        <v/>
      </c>
      <c r="K410" s="33" t="str">
        <f t="shared" si="20"/>
        <v/>
      </c>
      <c r="L410" s="9"/>
      <c r="R410" s="29" t="str">
        <f t="shared" si="19"/>
        <v/>
      </c>
    </row>
    <row r="411" spans="1:18" x14ac:dyDescent="0.25">
      <c r="A411" s="9"/>
      <c r="B411" s="196"/>
      <c r="C411" s="197"/>
      <c r="D411" s="198"/>
      <c r="E411" s="199"/>
      <c r="F411" s="9"/>
      <c r="G411" s="24" t="str">
        <f>IF($C411="", "", SUMIF($C$11:$C411, $C411, $D$11:$D411))</f>
        <v/>
      </c>
      <c r="H411" s="33" t="str">
        <f t="shared" si="18"/>
        <v/>
      </c>
      <c r="I411" s="9"/>
      <c r="J411" s="24" t="str">
        <f>IF($D411="", "", SUM($D$11:$D411))</f>
        <v/>
      </c>
      <c r="K411" s="33" t="str">
        <f t="shared" si="20"/>
        <v/>
      </c>
      <c r="L411" s="9"/>
      <c r="R411" s="29" t="str">
        <f t="shared" si="19"/>
        <v/>
      </c>
    </row>
    <row r="412" spans="1:18" x14ac:dyDescent="0.25">
      <c r="A412" s="9"/>
      <c r="B412" s="196"/>
      <c r="C412" s="197"/>
      <c r="D412" s="198"/>
      <c r="E412" s="199"/>
      <c r="F412" s="9"/>
      <c r="G412" s="24" t="str">
        <f>IF($C412="", "", SUMIF($C$11:$C412, $C412, $D$11:$D412))</f>
        <v/>
      </c>
      <c r="H412" s="33" t="str">
        <f t="shared" si="18"/>
        <v/>
      </c>
      <c r="I412" s="9"/>
      <c r="J412" s="24" t="str">
        <f>IF($D412="", "", SUM($D$11:$D412))</f>
        <v/>
      </c>
      <c r="K412" s="33" t="str">
        <f t="shared" si="20"/>
        <v/>
      </c>
      <c r="L412" s="9"/>
      <c r="R412" s="29" t="str">
        <f t="shared" si="19"/>
        <v/>
      </c>
    </row>
    <row r="413" spans="1:18" x14ac:dyDescent="0.25">
      <c r="A413" s="9"/>
      <c r="B413" s="196"/>
      <c r="C413" s="197"/>
      <c r="D413" s="198"/>
      <c r="E413" s="199"/>
      <c r="F413" s="9"/>
      <c r="G413" s="24" t="str">
        <f>IF($C413="", "", SUMIF($C$11:$C413, $C413, $D$11:$D413))</f>
        <v/>
      </c>
      <c r="H413" s="33" t="str">
        <f t="shared" si="18"/>
        <v/>
      </c>
      <c r="I413" s="9"/>
      <c r="J413" s="24" t="str">
        <f>IF($D413="", "", SUM($D$11:$D413))</f>
        <v/>
      </c>
      <c r="K413" s="33" t="str">
        <f t="shared" si="20"/>
        <v/>
      </c>
      <c r="L413" s="9"/>
      <c r="R413" s="29" t="str">
        <f t="shared" si="19"/>
        <v/>
      </c>
    </row>
    <row r="414" spans="1:18" x14ac:dyDescent="0.25">
      <c r="A414" s="9"/>
      <c r="B414" s="196"/>
      <c r="C414" s="197"/>
      <c r="D414" s="198"/>
      <c r="E414" s="199"/>
      <c r="F414" s="9"/>
      <c r="G414" s="24" t="str">
        <f>IF($C414="", "", SUMIF($C$11:$C414, $C414, $D$11:$D414))</f>
        <v/>
      </c>
      <c r="H414" s="33" t="str">
        <f t="shared" si="18"/>
        <v/>
      </c>
      <c r="I414" s="9"/>
      <c r="J414" s="24" t="str">
        <f>IF($D414="", "", SUM($D$11:$D414))</f>
        <v/>
      </c>
      <c r="K414" s="33" t="str">
        <f t="shared" si="20"/>
        <v/>
      </c>
      <c r="L414" s="9"/>
      <c r="R414" s="29" t="str">
        <f t="shared" si="19"/>
        <v/>
      </c>
    </row>
    <row r="415" spans="1:18" x14ac:dyDescent="0.25">
      <c r="A415" s="9"/>
      <c r="B415" s="196"/>
      <c r="C415" s="197"/>
      <c r="D415" s="198"/>
      <c r="E415" s="199"/>
      <c r="F415" s="9"/>
      <c r="G415" s="24" t="str">
        <f>IF($C415="", "", SUMIF($C$11:$C415, $C415, $D$11:$D415))</f>
        <v/>
      </c>
      <c r="H415" s="33" t="str">
        <f t="shared" si="18"/>
        <v/>
      </c>
      <c r="I415" s="9"/>
      <c r="J415" s="24" t="str">
        <f>IF($D415="", "", SUM($D$11:$D415))</f>
        <v/>
      </c>
      <c r="K415" s="33" t="str">
        <f t="shared" si="20"/>
        <v/>
      </c>
      <c r="L415" s="9"/>
      <c r="R415" s="29" t="str">
        <f t="shared" si="19"/>
        <v/>
      </c>
    </row>
    <row r="416" spans="1:18" x14ac:dyDescent="0.25">
      <c r="A416" s="9"/>
      <c r="B416" s="196"/>
      <c r="C416" s="197"/>
      <c r="D416" s="198"/>
      <c r="E416" s="199"/>
      <c r="F416" s="9"/>
      <c r="G416" s="24" t="str">
        <f>IF($C416="", "", SUMIF($C$11:$C416, $C416, $D$11:$D416))</f>
        <v/>
      </c>
      <c r="H416" s="33" t="str">
        <f t="shared" si="18"/>
        <v/>
      </c>
      <c r="I416" s="9"/>
      <c r="J416" s="24" t="str">
        <f>IF($D416="", "", SUM($D$11:$D416))</f>
        <v/>
      </c>
      <c r="K416" s="33" t="str">
        <f t="shared" si="20"/>
        <v/>
      </c>
      <c r="L416" s="9"/>
      <c r="R416" s="29" t="str">
        <f t="shared" si="19"/>
        <v/>
      </c>
    </row>
    <row r="417" spans="1:18" x14ac:dyDescent="0.25">
      <c r="A417" s="9"/>
      <c r="B417" s="196"/>
      <c r="C417" s="197"/>
      <c r="D417" s="198"/>
      <c r="E417" s="199"/>
      <c r="F417" s="9"/>
      <c r="G417" s="24" t="str">
        <f>IF($C417="", "", SUMIF($C$11:$C417, $C417, $D$11:$D417))</f>
        <v/>
      </c>
      <c r="H417" s="33" t="str">
        <f t="shared" si="18"/>
        <v/>
      </c>
      <c r="I417" s="9"/>
      <c r="J417" s="24" t="str">
        <f>IF($D417="", "", SUM($D$11:$D417))</f>
        <v/>
      </c>
      <c r="K417" s="33" t="str">
        <f t="shared" si="20"/>
        <v/>
      </c>
      <c r="L417" s="9"/>
      <c r="R417" s="29" t="str">
        <f t="shared" si="19"/>
        <v/>
      </c>
    </row>
    <row r="418" spans="1:18" x14ac:dyDescent="0.25">
      <c r="A418" s="9"/>
      <c r="B418" s="196"/>
      <c r="C418" s="197"/>
      <c r="D418" s="198"/>
      <c r="E418" s="199"/>
      <c r="F418" s="9"/>
      <c r="G418" s="24" t="str">
        <f>IF($C418="", "", SUMIF($C$11:$C418, $C418, $D$11:$D418))</f>
        <v/>
      </c>
      <c r="H418" s="33" t="str">
        <f t="shared" si="18"/>
        <v/>
      </c>
      <c r="I418" s="9"/>
      <c r="J418" s="24" t="str">
        <f>IF($D418="", "", SUM($D$11:$D418))</f>
        <v/>
      </c>
      <c r="K418" s="33" t="str">
        <f t="shared" si="20"/>
        <v/>
      </c>
      <c r="L418" s="9"/>
      <c r="R418" s="29" t="str">
        <f t="shared" si="19"/>
        <v/>
      </c>
    </row>
    <row r="419" spans="1:18" x14ac:dyDescent="0.25">
      <c r="A419" s="9"/>
      <c r="B419" s="196"/>
      <c r="C419" s="197"/>
      <c r="D419" s="198"/>
      <c r="E419" s="199"/>
      <c r="F419" s="9"/>
      <c r="G419" s="24" t="str">
        <f>IF($C419="", "", SUMIF($C$11:$C419, $C419, $D$11:$D419))</f>
        <v/>
      </c>
      <c r="H419" s="33" t="str">
        <f t="shared" si="18"/>
        <v/>
      </c>
      <c r="I419" s="9"/>
      <c r="J419" s="24" t="str">
        <f>IF($D419="", "", SUM($D$11:$D419))</f>
        <v/>
      </c>
      <c r="K419" s="33" t="str">
        <f t="shared" si="20"/>
        <v/>
      </c>
      <c r="L419" s="9"/>
      <c r="R419" s="29" t="str">
        <f t="shared" si="19"/>
        <v/>
      </c>
    </row>
    <row r="420" spans="1:18" x14ac:dyDescent="0.25">
      <c r="A420" s="9"/>
      <c r="B420" s="196"/>
      <c r="C420" s="197"/>
      <c r="D420" s="198"/>
      <c r="E420" s="199"/>
      <c r="F420" s="9"/>
      <c r="G420" s="24" t="str">
        <f>IF($C420="", "", SUMIF($C$11:$C420, $C420, $D$11:$D420))</f>
        <v/>
      </c>
      <c r="H420" s="33" t="str">
        <f t="shared" si="18"/>
        <v/>
      </c>
      <c r="I420" s="9"/>
      <c r="J420" s="24" t="str">
        <f>IF($D420="", "", SUM($D$11:$D420))</f>
        <v/>
      </c>
      <c r="K420" s="33" t="str">
        <f t="shared" si="20"/>
        <v/>
      </c>
      <c r="L420" s="9"/>
      <c r="R420" s="29" t="str">
        <f t="shared" si="19"/>
        <v/>
      </c>
    </row>
    <row r="421" spans="1:18" x14ac:dyDescent="0.25">
      <c r="A421" s="9"/>
      <c r="B421" s="196"/>
      <c r="C421" s="197"/>
      <c r="D421" s="198"/>
      <c r="E421" s="199"/>
      <c r="F421" s="9"/>
      <c r="G421" s="24" t="str">
        <f>IF($C421="", "", SUMIF($C$11:$C421, $C421, $D$11:$D421))</f>
        <v/>
      </c>
      <c r="H421" s="33" t="str">
        <f t="shared" si="18"/>
        <v/>
      </c>
      <c r="I421" s="9"/>
      <c r="J421" s="24" t="str">
        <f>IF($D421="", "", SUM($D$11:$D421))</f>
        <v/>
      </c>
      <c r="K421" s="33" t="str">
        <f t="shared" si="20"/>
        <v/>
      </c>
      <c r="L421" s="9"/>
      <c r="R421" s="29" t="str">
        <f t="shared" si="19"/>
        <v/>
      </c>
    </row>
    <row r="422" spans="1:18" x14ac:dyDescent="0.25">
      <c r="A422" s="9"/>
      <c r="B422" s="196"/>
      <c r="C422" s="197"/>
      <c r="D422" s="198"/>
      <c r="E422" s="199"/>
      <c r="F422" s="9"/>
      <c r="G422" s="24" t="str">
        <f>IF($C422="", "", SUMIF($C$11:$C422, $C422, $D$11:$D422))</f>
        <v/>
      </c>
      <c r="H422" s="33" t="str">
        <f t="shared" si="18"/>
        <v/>
      </c>
      <c r="I422" s="9"/>
      <c r="J422" s="24" t="str">
        <f>IF($D422="", "", SUM($D$11:$D422))</f>
        <v/>
      </c>
      <c r="K422" s="33" t="str">
        <f t="shared" si="20"/>
        <v/>
      </c>
      <c r="L422" s="9"/>
      <c r="R422" s="29" t="str">
        <f t="shared" si="19"/>
        <v/>
      </c>
    </row>
    <row r="423" spans="1:18" x14ac:dyDescent="0.25">
      <c r="A423" s="9"/>
      <c r="B423" s="196"/>
      <c r="C423" s="197"/>
      <c r="D423" s="198"/>
      <c r="E423" s="199"/>
      <c r="F423" s="9"/>
      <c r="G423" s="24" t="str">
        <f>IF($C423="", "", SUMIF($C$11:$C423, $C423, $D$11:$D423))</f>
        <v/>
      </c>
      <c r="H423" s="33" t="str">
        <f t="shared" si="18"/>
        <v/>
      </c>
      <c r="I423" s="9"/>
      <c r="J423" s="24" t="str">
        <f>IF($D423="", "", SUM($D$11:$D423))</f>
        <v/>
      </c>
      <c r="K423" s="33" t="str">
        <f t="shared" si="20"/>
        <v/>
      </c>
      <c r="L423" s="9"/>
      <c r="R423" s="29" t="str">
        <f t="shared" si="19"/>
        <v/>
      </c>
    </row>
    <row r="424" spans="1:18" x14ac:dyDescent="0.25">
      <c r="A424" s="9"/>
      <c r="B424" s="196"/>
      <c r="C424" s="197"/>
      <c r="D424" s="198"/>
      <c r="E424" s="199"/>
      <c r="F424" s="9"/>
      <c r="G424" s="24" t="str">
        <f>IF($C424="", "", SUMIF($C$11:$C424, $C424, $D$11:$D424))</f>
        <v/>
      </c>
      <c r="H424" s="33" t="str">
        <f t="shared" si="18"/>
        <v/>
      </c>
      <c r="I424" s="9"/>
      <c r="J424" s="24" t="str">
        <f>IF($D424="", "", SUM($D$11:$D424))</f>
        <v/>
      </c>
      <c r="K424" s="33" t="str">
        <f t="shared" si="20"/>
        <v/>
      </c>
      <c r="L424" s="9"/>
      <c r="R424" s="29" t="str">
        <f t="shared" si="19"/>
        <v/>
      </c>
    </row>
    <row r="425" spans="1:18" x14ac:dyDescent="0.25">
      <c r="A425" s="9"/>
      <c r="B425" s="196"/>
      <c r="C425" s="197"/>
      <c r="D425" s="198"/>
      <c r="E425" s="199"/>
      <c r="F425" s="9"/>
      <c r="G425" s="24" t="str">
        <f>IF($C425="", "", SUMIF($C$11:$C425, $C425, $D$11:$D425))</f>
        <v/>
      </c>
      <c r="H425" s="33" t="str">
        <f t="shared" si="18"/>
        <v/>
      </c>
      <c r="I425" s="9"/>
      <c r="J425" s="24" t="str">
        <f>IF($D425="", "", SUM($D$11:$D425))</f>
        <v/>
      </c>
      <c r="K425" s="33" t="str">
        <f t="shared" si="20"/>
        <v/>
      </c>
      <c r="L425" s="9"/>
      <c r="R425" s="29" t="str">
        <f t="shared" si="19"/>
        <v/>
      </c>
    </row>
    <row r="426" spans="1:18" x14ac:dyDescent="0.25">
      <c r="A426" s="9"/>
      <c r="B426" s="196"/>
      <c r="C426" s="197"/>
      <c r="D426" s="198"/>
      <c r="E426" s="199"/>
      <c r="F426" s="9"/>
      <c r="G426" s="24" t="str">
        <f>IF($C426="", "", SUMIF($C$11:$C426, $C426, $D$11:$D426))</f>
        <v/>
      </c>
      <c r="H426" s="33" t="str">
        <f t="shared" si="18"/>
        <v/>
      </c>
      <c r="I426" s="9"/>
      <c r="J426" s="24" t="str">
        <f>IF($D426="", "", SUM($D$11:$D426))</f>
        <v/>
      </c>
      <c r="K426" s="33" t="str">
        <f t="shared" si="20"/>
        <v/>
      </c>
      <c r="L426" s="9"/>
      <c r="R426" s="29" t="str">
        <f t="shared" si="19"/>
        <v/>
      </c>
    </row>
    <row r="427" spans="1:18" x14ac:dyDescent="0.25">
      <c r="A427" s="9"/>
      <c r="B427" s="196"/>
      <c r="C427" s="197"/>
      <c r="D427" s="198"/>
      <c r="E427" s="199"/>
      <c r="F427" s="9"/>
      <c r="G427" s="24" t="str">
        <f>IF($C427="", "", SUMIF($C$11:$C427, $C427, $D$11:$D427))</f>
        <v/>
      </c>
      <c r="H427" s="33" t="str">
        <f t="shared" si="18"/>
        <v/>
      </c>
      <c r="I427" s="9"/>
      <c r="J427" s="24" t="str">
        <f>IF($D427="", "", SUM($D$11:$D427))</f>
        <v/>
      </c>
      <c r="K427" s="33" t="str">
        <f t="shared" si="20"/>
        <v/>
      </c>
      <c r="L427" s="9"/>
      <c r="R427" s="29" t="str">
        <f t="shared" si="19"/>
        <v/>
      </c>
    </row>
    <row r="428" spans="1:18" x14ac:dyDescent="0.25">
      <c r="A428" s="9"/>
      <c r="B428" s="196"/>
      <c r="C428" s="197"/>
      <c r="D428" s="198"/>
      <c r="E428" s="199"/>
      <c r="F428" s="9"/>
      <c r="G428" s="24" t="str">
        <f>IF($C428="", "", SUMIF($C$11:$C428, $C428, $D$11:$D428))</f>
        <v/>
      </c>
      <c r="H428" s="33" t="str">
        <f t="shared" si="18"/>
        <v/>
      </c>
      <c r="I428" s="9"/>
      <c r="J428" s="24" t="str">
        <f>IF($D428="", "", SUM($D$11:$D428))</f>
        <v/>
      </c>
      <c r="K428" s="33" t="str">
        <f t="shared" si="20"/>
        <v/>
      </c>
      <c r="L428" s="9"/>
      <c r="R428" s="29" t="str">
        <f t="shared" si="19"/>
        <v/>
      </c>
    </row>
    <row r="429" spans="1:18" x14ac:dyDescent="0.25">
      <c r="A429" s="9"/>
      <c r="B429" s="196"/>
      <c r="C429" s="197"/>
      <c r="D429" s="198"/>
      <c r="E429" s="199"/>
      <c r="F429" s="9"/>
      <c r="G429" s="24" t="str">
        <f>IF($C429="", "", SUMIF($C$11:$C429, $C429, $D$11:$D429))</f>
        <v/>
      </c>
      <c r="H429" s="33" t="str">
        <f t="shared" si="18"/>
        <v/>
      </c>
      <c r="I429" s="9"/>
      <c r="J429" s="24" t="str">
        <f>IF($D429="", "", SUM($D$11:$D429))</f>
        <v/>
      </c>
      <c r="K429" s="33" t="str">
        <f t="shared" si="20"/>
        <v/>
      </c>
      <c r="L429" s="9"/>
      <c r="R429" s="29" t="str">
        <f t="shared" si="19"/>
        <v/>
      </c>
    </row>
    <row r="430" spans="1:18" x14ac:dyDescent="0.25">
      <c r="A430" s="9"/>
      <c r="B430" s="196"/>
      <c r="C430" s="197"/>
      <c r="D430" s="198"/>
      <c r="E430" s="199"/>
      <c r="F430" s="9"/>
      <c r="G430" s="24" t="str">
        <f>IF($C430="", "", SUMIF($C$11:$C430, $C430, $D$11:$D430))</f>
        <v/>
      </c>
      <c r="H430" s="33" t="str">
        <f t="shared" si="18"/>
        <v/>
      </c>
      <c r="I430" s="9"/>
      <c r="J430" s="24" t="str">
        <f>IF($D430="", "", SUM($D$11:$D430))</f>
        <v/>
      </c>
      <c r="K430" s="33" t="str">
        <f t="shared" si="20"/>
        <v/>
      </c>
      <c r="L430" s="9"/>
      <c r="R430" s="29" t="str">
        <f t="shared" si="19"/>
        <v/>
      </c>
    </row>
    <row r="431" spans="1:18" x14ac:dyDescent="0.25">
      <c r="A431" s="9"/>
      <c r="B431" s="196"/>
      <c r="C431" s="197"/>
      <c r="D431" s="198"/>
      <c r="E431" s="199"/>
      <c r="F431" s="9"/>
      <c r="G431" s="24" t="str">
        <f>IF($C431="", "", SUMIF($C$11:$C431, $C431, $D$11:$D431))</f>
        <v/>
      </c>
      <c r="H431" s="33" t="str">
        <f t="shared" si="18"/>
        <v/>
      </c>
      <c r="I431" s="9"/>
      <c r="J431" s="24" t="str">
        <f>IF($D431="", "", SUM($D$11:$D431))</f>
        <v/>
      </c>
      <c r="K431" s="33" t="str">
        <f t="shared" si="20"/>
        <v/>
      </c>
      <c r="L431" s="9"/>
      <c r="R431" s="29" t="str">
        <f t="shared" si="19"/>
        <v/>
      </c>
    </row>
    <row r="432" spans="1:18" x14ac:dyDescent="0.25">
      <c r="A432" s="9"/>
      <c r="B432" s="196"/>
      <c r="C432" s="197"/>
      <c r="D432" s="198"/>
      <c r="E432" s="199"/>
      <c r="F432" s="9"/>
      <c r="G432" s="24" t="str">
        <f>IF($C432="", "", SUMIF($C$11:$C432, $C432, $D$11:$D432))</f>
        <v/>
      </c>
      <c r="H432" s="33" t="str">
        <f t="shared" si="18"/>
        <v/>
      </c>
      <c r="I432" s="9"/>
      <c r="J432" s="24" t="str">
        <f>IF($D432="", "", SUM($D$11:$D432))</f>
        <v/>
      </c>
      <c r="K432" s="33" t="str">
        <f t="shared" si="20"/>
        <v/>
      </c>
      <c r="L432" s="9"/>
      <c r="R432" s="29" t="str">
        <f t="shared" si="19"/>
        <v/>
      </c>
    </row>
    <row r="433" spans="1:18" x14ac:dyDescent="0.25">
      <c r="A433" s="9"/>
      <c r="B433" s="196"/>
      <c r="C433" s="197"/>
      <c r="D433" s="198"/>
      <c r="E433" s="199"/>
      <c r="F433" s="9"/>
      <c r="G433" s="24" t="str">
        <f>IF($C433="", "", SUMIF($C$11:$C433, $C433, $D$11:$D433))</f>
        <v/>
      </c>
      <c r="H433" s="33" t="str">
        <f t="shared" si="18"/>
        <v/>
      </c>
      <c r="I433" s="9"/>
      <c r="J433" s="24" t="str">
        <f>IF($D433="", "", SUM($D$11:$D433))</f>
        <v/>
      </c>
      <c r="K433" s="33" t="str">
        <f t="shared" si="20"/>
        <v/>
      </c>
      <c r="L433" s="9"/>
      <c r="R433" s="29" t="str">
        <f t="shared" si="19"/>
        <v/>
      </c>
    </row>
    <row r="434" spans="1:18" x14ac:dyDescent="0.25">
      <c r="A434" s="9"/>
      <c r="B434" s="196"/>
      <c r="C434" s="197"/>
      <c r="D434" s="198"/>
      <c r="E434" s="199"/>
      <c r="F434" s="9"/>
      <c r="G434" s="24" t="str">
        <f>IF($C434="", "", SUMIF($C$11:$C434, $C434, $D$11:$D434))</f>
        <v/>
      </c>
      <c r="H434" s="33" t="str">
        <f t="shared" si="18"/>
        <v/>
      </c>
      <c r="I434" s="9"/>
      <c r="J434" s="24" t="str">
        <f>IF($D434="", "", SUM($D$11:$D434))</f>
        <v/>
      </c>
      <c r="K434" s="33" t="str">
        <f t="shared" si="20"/>
        <v/>
      </c>
      <c r="L434" s="9"/>
      <c r="R434" s="29" t="str">
        <f t="shared" si="19"/>
        <v/>
      </c>
    </row>
    <row r="435" spans="1:18" x14ac:dyDescent="0.25">
      <c r="A435" s="9"/>
      <c r="B435" s="196"/>
      <c r="C435" s="197"/>
      <c r="D435" s="198"/>
      <c r="E435" s="199"/>
      <c r="F435" s="9"/>
      <c r="G435" s="24" t="str">
        <f>IF($C435="", "", SUMIF($C$11:$C435, $C435, $D$11:$D435))</f>
        <v/>
      </c>
      <c r="H435" s="33" t="str">
        <f t="shared" si="18"/>
        <v/>
      </c>
      <c r="I435" s="9"/>
      <c r="J435" s="24" t="str">
        <f>IF($D435="", "", SUM($D$11:$D435))</f>
        <v/>
      </c>
      <c r="K435" s="33" t="str">
        <f t="shared" si="20"/>
        <v/>
      </c>
      <c r="L435" s="9"/>
      <c r="R435" s="29" t="str">
        <f t="shared" si="19"/>
        <v/>
      </c>
    </row>
    <row r="436" spans="1:18" x14ac:dyDescent="0.25">
      <c r="A436" s="9"/>
      <c r="B436" s="196"/>
      <c r="C436" s="197"/>
      <c r="D436" s="198"/>
      <c r="E436" s="199"/>
      <c r="F436" s="9"/>
      <c r="G436" s="24" t="str">
        <f>IF($C436="", "", SUMIF($C$11:$C436, $C436, $D$11:$D436))</f>
        <v/>
      </c>
      <c r="H436" s="33" t="str">
        <f t="shared" si="18"/>
        <v/>
      </c>
      <c r="I436" s="9"/>
      <c r="J436" s="24" t="str">
        <f>IF($D436="", "", SUM($D$11:$D436))</f>
        <v/>
      </c>
      <c r="K436" s="33" t="str">
        <f t="shared" si="20"/>
        <v/>
      </c>
      <c r="L436" s="9"/>
      <c r="R436" s="29" t="str">
        <f t="shared" si="19"/>
        <v/>
      </c>
    </row>
    <row r="437" spans="1:18" x14ac:dyDescent="0.25">
      <c r="A437" s="9"/>
      <c r="B437" s="196"/>
      <c r="C437" s="197"/>
      <c r="D437" s="198"/>
      <c r="E437" s="199"/>
      <c r="F437" s="9"/>
      <c r="G437" s="24" t="str">
        <f>IF($C437="", "", SUMIF($C$11:$C437, $C437, $D$11:$D437))</f>
        <v/>
      </c>
      <c r="H437" s="33" t="str">
        <f t="shared" si="18"/>
        <v/>
      </c>
      <c r="I437" s="9"/>
      <c r="J437" s="24" t="str">
        <f>IF($D437="", "", SUM($D$11:$D437))</f>
        <v/>
      </c>
      <c r="K437" s="33" t="str">
        <f t="shared" si="20"/>
        <v/>
      </c>
      <c r="L437" s="9"/>
      <c r="R437" s="29" t="str">
        <f t="shared" si="19"/>
        <v/>
      </c>
    </row>
    <row r="438" spans="1:18" x14ac:dyDescent="0.25">
      <c r="A438" s="9"/>
      <c r="B438" s="196"/>
      <c r="C438" s="197"/>
      <c r="D438" s="198"/>
      <c r="E438" s="199"/>
      <c r="F438" s="9"/>
      <c r="G438" s="24" t="str">
        <f>IF($C438="", "", SUMIF($C$11:$C438, $C438, $D$11:$D438))</f>
        <v/>
      </c>
      <c r="H438" s="33" t="str">
        <f t="shared" si="18"/>
        <v/>
      </c>
      <c r="I438" s="9"/>
      <c r="J438" s="24" t="str">
        <f>IF($D438="", "", SUM($D$11:$D438))</f>
        <v/>
      </c>
      <c r="K438" s="33" t="str">
        <f t="shared" si="20"/>
        <v/>
      </c>
      <c r="L438" s="9"/>
      <c r="R438" s="29" t="str">
        <f t="shared" si="19"/>
        <v/>
      </c>
    </row>
    <row r="439" spans="1:18" x14ac:dyDescent="0.25">
      <c r="A439" s="9"/>
      <c r="B439" s="196"/>
      <c r="C439" s="197"/>
      <c r="D439" s="198"/>
      <c r="E439" s="199"/>
      <c r="F439" s="9"/>
      <c r="G439" s="24" t="str">
        <f>IF($C439="", "", SUMIF($C$11:$C439, $C439, $D$11:$D439))</f>
        <v/>
      </c>
      <c r="H439" s="33" t="str">
        <f t="shared" si="18"/>
        <v/>
      </c>
      <c r="I439" s="9"/>
      <c r="J439" s="24" t="str">
        <f>IF($D439="", "", SUM($D$11:$D439))</f>
        <v/>
      </c>
      <c r="K439" s="33" t="str">
        <f t="shared" si="20"/>
        <v/>
      </c>
      <c r="L439" s="9"/>
      <c r="R439" s="29" t="str">
        <f t="shared" si="19"/>
        <v/>
      </c>
    </row>
    <row r="440" spans="1:18" x14ac:dyDescent="0.25">
      <c r="A440" s="9"/>
      <c r="B440" s="196"/>
      <c r="C440" s="197"/>
      <c r="D440" s="198"/>
      <c r="E440" s="199"/>
      <c r="F440" s="9"/>
      <c r="G440" s="24" t="str">
        <f>IF($C440="", "", SUMIF($C$11:$C440, $C440, $D$11:$D440))</f>
        <v/>
      </c>
      <c r="H440" s="33" t="str">
        <f t="shared" si="18"/>
        <v/>
      </c>
      <c r="I440" s="9"/>
      <c r="J440" s="24" t="str">
        <f>IF($D440="", "", SUM($D$11:$D440))</f>
        <v/>
      </c>
      <c r="K440" s="33" t="str">
        <f t="shared" si="20"/>
        <v/>
      </c>
      <c r="L440" s="9"/>
      <c r="R440" s="29" t="str">
        <f t="shared" si="19"/>
        <v/>
      </c>
    </row>
    <row r="441" spans="1:18" x14ac:dyDescent="0.25">
      <c r="A441" s="9"/>
      <c r="B441" s="196"/>
      <c r="C441" s="197"/>
      <c r="D441" s="198"/>
      <c r="E441" s="199"/>
      <c r="F441" s="9"/>
      <c r="G441" s="24" t="str">
        <f>IF($C441="", "", SUMIF($C$11:$C441, $C441, $D$11:$D441))</f>
        <v/>
      </c>
      <c r="H441" s="33" t="str">
        <f t="shared" si="18"/>
        <v/>
      </c>
      <c r="I441" s="9"/>
      <c r="J441" s="24" t="str">
        <f>IF($D441="", "", SUM($D$11:$D441))</f>
        <v/>
      </c>
      <c r="K441" s="33" t="str">
        <f t="shared" si="20"/>
        <v/>
      </c>
      <c r="L441" s="9"/>
      <c r="R441" s="29" t="str">
        <f t="shared" si="19"/>
        <v/>
      </c>
    </row>
    <row r="442" spans="1:18" x14ac:dyDescent="0.25">
      <c r="A442" s="9"/>
      <c r="B442" s="196"/>
      <c r="C442" s="197"/>
      <c r="D442" s="198"/>
      <c r="E442" s="199"/>
      <c r="F442" s="9"/>
      <c r="G442" s="24" t="str">
        <f>IF($C442="", "", SUMIF($C$11:$C442, $C442, $D$11:$D442))</f>
        <v/>
      </c>
      <c r="H442" s="33" t="str">
        <f t="shared" si="18"/>
        <v/>
      </c>
      <c r="I442" s="9"/>
      <c r="J442" s="24" t="str">
        <f>IF($D442="", "", SUM($D$11:$D442))</f>
        <v/>
      </c>
      <c r="K442" s="33" t="str">
        <f t="shared" si="20"/>
        <v/>
      </c>
      <c r="L442" s="9"/>
      <c r="R442" s="29" t="str">
        <f t="shared" si="19"/>
        <v/>
      </c>
    </row>
    <row r="443" spans="1:18" x14ac:dyDescent="0.25">
      <c r="A443" s="9"/>
      <c r="B443" s="196"/>
      <c r="C443" s="197"/>
      <c r="D443" s="198"/>
      <c r="E443" s="199"/>
      <c r="F443" s="9"/>
      <c r="G443" s="24" t="str">
        <f>IF($C443="", "", SUMIF($C$11:$C443, $C443, $D$11:$D443))</f>
        <v/>
      </c>
      <c r="H443" s="33" t="str">
        <f t="shared" si="18"/>
        <v/>
      </c>
      <c r="I443" s="9"/>
      <c r="J443" s="24" t="str">
        <f>IF($D443="", "", SUM($D$11:$D443))</f>
        <v/>
      </c>
      <c r="K443" s="33" t="str">
        <f t="shared" si="20"/>
        <v/>
      </c>
      <c r="L443" s="9"/>
      <c r="R443" s="29" t="str">
        <f t="shared" si="19"/>
        <v/>
      </c>
    </row>
    <row r="444" spans="1:18" x14ac:dyDescent="0.25">
      <c r="A444" s="9"/>
      <c r="B444" s="196"/>
      <c r="C444" s="197"/>
      <c r="D444" s="198"/>
      <c r="E444" s="199"/>
      <c r="F444" s="9"/>
      <c r="G444" s="24" t="str">
        <f>IF($C444="", "", SUMIF($C$11:$C444, $C444, $D$11:$D444))</f>
        <v/>
      </c>
      <c r="H444" s="33" t="str">
        <f t="shared" si="18"/>
        <v/>
      </c>
      <c r="I444" s="9"/>
      <c r="J444" s="24" t="str">
        <f>IF($D444="", "", SUM($D$11:$D444))</f>
        <v/>
      </c>
      <c r="K444" s="33" t="str">
        <f t="shared" si="20"/>
        <v/>
      </c>
      <c r="L444" s="9"/>
      <c r="R444" s="29" t="str">
        <f t="shared" si="19"/>
        <v/>
      </c>
    </row>
    <row r="445" spans="1:18" x14ac:dyDescent="0.25">
      <c r="A445" s="9"/>
      <c r="B445" s="196"/>
      <c r="C445" s="197"/>
      <c r="D445" s="198"/>
      <c r="E445" s="199"/>
      <c r="F445" s="9"/>
      <c r="G445" s="24" t="str">
        <f>IF($C445="", "", SUMIF($C$11:$C445, $C445, $D$11:$D445))</f>
        <v/>
      </c>
      <c r="H445" s="33" t="str">
        <f t="shared" si="18"/>
        <v/>
      </c>
      <c r="I445" s="9"/>
      <c r="J445" s="24" t="str">
        <f>IF($D445="", "", SUM($D$11:$D445))</f>
        <v/>
      </c>
      <c r="K445" s="33" t="str">
        <f t="shared" si="20"/>
        <v/>
      </c>
      <c r="L445" s="9"/>
      <c r="R445" s="29" t="str">
        <f t="shared" si="19"/>
        <v/>
      </c>
    </row>
    <row r="446" spans="1:18" x14ac:dyDescent="0.25">
      <c r="A446" s="9"/>
      <c r="B446" s="196"/>
      <c r="C446" s="197"/>
      <c r="D446" s="198"/>
      <c r="E446" s="199"/>
      <c r="F446" s="9"/>
      <c r="G446" s="24" t="str">
        <f>IF($C446="", "", SUMIF($C$11:$C446, $C446, $D$11:$D446))</f>
        <v/>
      </c>
      <c r="H446" s="33" t="str">
        <f t="shared" si="18"/>
        <v/>
      </c>
      <c r="I446" s="9"/>
      <c r="J446" s="24" t="str">
        <f>IF($D446="", "", SUM($D$11:$D446))</f>
        <v/>
      </c>
      <c r="K446" s="33" t="str">
        <f t="shared" si="20"/>
        <v/>
      </c>
      <c r="L446" s="9"/>
      <c r="R446" s="29" t="str">
        <f t="shared" si="19"/>
        <v/>
      </c>
    </row>
    <row r="447" spans="1:18" x14ac:dyDescent="0.25">
      <c r="A447" s="9"/>
      <c r="B447" s="196"/>
      <c r="C447" s="197"/>
      <c r="D447" s="198"/>
      <c r="E447" s="199"/>
      <c r="F447" s="9"/>
      <c r="G447" s="24" t="str">
        <f>IF($C447="", "", SUMIF($C$11:$C447, $C447, $D$11:$D447))</f>
        <v/>
      </c>
      <c r="H447" s="33" t="str">
        <f t="shared" si="18"/>
        <v/>
      </c>
      <c r="I447" s="9"/>
      <c r="J447" s="24" t="str">
        <f>IF($D447="", "", SUM($D$11:$D447))</f>
        <v/>
      </c>
      <c r="K447" s="33" t="str">
        <f t="shared" si="20"/>
        <v/>
      </c>
      <c r="L447" s="9"/>
      <c r="R447" s="29" t="str">
        <f t="shared" si="19"/>
        <v/>
      </c>
    </row>
    <row r="448" spans="1:18" x14ac:dyDescent="0.25">
      <c r="A448" s="9"/>
      <c r="B448" s="196"/>
      <c r="C448" s="197"/>
      <c r="D448" s="198"/>
      <c r="E448" s="199"/>
      <c r="F448" s="9"/>
      <c r="G448" s="24" t="str">
        <f>IF($C448="", "", SUMIF($C$11:$C448, $C448, $D$11:$D448))</f>
        <v/>
      </c>
      <c r="H448" s="33" t="str">
        <f t="shared" si="18"/>
        <v/>
      </c>
      <c r="I448" s="9"/>
      <c r="J448" s="24" t="str">
        <f>IF($D448="", "", SUM($D$11:$D448))</f>
        <v/>
      </c>
      <c r="K448" s="33" t="str">
        <f t="shared" si="20"/>
        <v/>
      </c>
      <c r="L448" s="9"/>
      <c r="R448" s="29" t="str">
        <f t="shared" si="19"/>
        <v/>
      </c>
    </row>
    <row r="449" spans="1:18" x14ac:dyDescent="0.25">
      <c r="A449" s="9"/>
      <c r="B449" s="196"/>
      <c r="C449" s="197"/>
      <c r="D449" s="198"/>
      <c r="E449" s="199"/>
      <c r="F449" s="9"/>
      <c r="G449" s="24" t="str">
        <f>IF($C449="", "", SUMIF($C$11:$C449, $C449, $D$11:$D449))</f>
        <v/>
      </c>
      <c r="H449" s="33" t="str">
        <f t="shared" si="18"/>
        <v/>
      </c>
      <c r="I449" s="9"/>
      <c r="J449" s="24" t="str">
        <f>IF($D449="", "", SUM($D$11:$D449))</f>
        <v/>
      </c>
      <c r="K449" s="33" t="str">
        <f t="shared" si="20"/>
        <v/>
      </c>
      <c r="L449" s="9"/>
      <c r="R449" s="29" t="str">
        <f t="shared" si="19"/>
        <v/>
      </c>
    </row>
    <row r="450" spans="1:18" x14ac:dyDescent="0.25">
      <c r="A450" s="9"/>
      <c r="B450" s="196"/>
      <c r="C450" s="197"/>
      <c r="D450" s="198"/>
      <c r="E450" s="199"/>
      <c r="F450" s="9"/>
      <c r="G450" s="24" t="str">
        <f>IF($C450="", "", SUMIF($C$11:$C450, $C450, $D$11:$D450))</f>
        <v/>
      </c>
      <c r="H450" s="33" t="str">
        <f t="shared" si="18"/>
        <v/>
      </c>
      <c r="I450" s="9"/>
      <c r="J450" s="24" t="str">
        <f>IF($D450="", "", SUM($D$11:$D450))</f>
        <v/>
      </c>
      <c r="K450" s="33" t="str">
        <f t="shared" si="20"/>
        <v/>
      </c>
      <c r="L450" s="9"/>
      <c r="R450" s="29" t="str">
        <f t="shared" si="19"/>
        <v/>
      </c>
    </row>
    <row r="451" spans="1:18" x14ac:dyDescent="0.25">
      <c r="A451" s="9"/>
      <c r="B451" s="196"/>
      <c r="C451" s="197"/>
      <c r="D451" s="198"/>
      <c r="E451" s="199"/>
      <c r="F451" s="9"/>
      <c r="G451" s="24" t="str">
        <f>IF($C451="", "", SUMIF($C$11:$C451, $C451, $D$11:$D451))</f>
        <v/>
      </c>
      <c r="H451" s="33" t="str">
        <f t="shared" si="18"/>
        <v/>
      </c>
      <c r="I451" s="9"/>
      <c r="J451" s="24" t="str">
        <f>IF($D451="", "", SUM($D$11:$D451))</f>
        <v/>
      </c>
      <c r="K451" s="33" t="str">
        <f t="shared" si="20"/>
        <v/>
      </c>
      <c r="L451" s="9"/>
      <c r="R451" s="29" t="str">
        <f t="shared" si="19"/>
        <v/>
      </c>
    </row>
    <row r="452" spans="1:18" x14ac:dyDescent="0.25">
      <c r="A452" s="9"/>
      <c r="B452" s="196"/>
      <c r="C452" s="197"/>
      <c r="D452" s="198"/>
      <c r="E452" s="199"/>
      <c r="F452" s="9"/>
      <c r="G452" s="24" t="str">
        <f>IF($C452="", "", SUMIF($C$11:$C452, $C452, $D$11:$D452))</f>
        <v/>
      </c>
      <c r="H452" s="33" t="str">
        <f t="shared" si="18"/>
        <v/>
      </c>
      <c r="I452" s="9"/>
      <c r="J452" s="24" t="str">
        <f>IF($D452="", "", SUM($D$11:$D452))</f>
        <v/>
      </c>
      <c r="K452" s="33" t="str">
        <f t="shared" si="20"/>
        <v/>
      </c>
      <c r="L452" s="9"/>
      <c r="R452" s="29" t="str">
        <f t="shared" si="19"/>
        <v/>
      </c>
    </row>
    <row r="453" spans="1:18" x14ac:dyDescent="0.25">
      <c r="A453" s="9"/>
      <c r="B453" s="196"/>
      <c r="C453" s="197"/>
      <c r="D453" s="198"/>
      <c r="E453" s="199"/>
      <c r="F453" s="9"/>
      <c r="G453" s="24" t="str">
        <f>IF($C453="", "", SUMIF($C$11:$C453, $C453, $D$11:$D453))</f>
        <v/>
      </c>
      <c r="H453" s="33" t="str">
        <f t="shared" si="18"/>
        <v/>
      </c>
      <c r="I453" s="9"/>
      <c r="J453" s="24" t="str">
        <f>IF($D453="", "", SUM($D$11:$D453))</f>
        <v/>
      </c>
      <c r="K453" s="33" t="str">
        <f t="shared" si="20"/>
        <v/>
      </c>
      <c r="L453" s="9"/>
      <c r="R453" s="29" t="str">
        <f t="shared" si="19"/>
        <v/>
      </c>
    </row>
    <row r="454" spans="1:18" x14ac:dyDescent="0.25">
      <c r="A454" s="9"/>
      <c r="B454" s="196"/>
      <c r="C454" s="197"/>
      <c r="D454" s="198"/>
      <c r="E454" s="199"/>
      <c r="F454" s="9"/>
      <c r="G454" s="24" t="str">
        <f>IF($C454="", "", SUMIF($C$11:$C454, $C454, $D$11:$D454))</f>
        <v/>
      </c>
      <c r="H454" s="33" t="str">
        <f t="shared" si="18"/>
        <v/>
      </c>
      <c r="I454" s="9"/>
      <c r="J454" s="24" t="str">
        <f>IF($D454="", "", SUM($D$11:$D454))</f>
        <v/>
      </c>
      <c r="K454" s="33" t="str">
        <f t="shared" si="20"/>
        <v/>
      </c>
      <c r="L454" s="9"/>
      <c r="R454" s="29" t="str">
        <f t="shared" si="19"/>
        <v/>
      </c>
    </row>
    <row r="455" spans="1:18" x14ac:dyDescent="0.25">
      <c r="A455" s="9"/>
      <c r="B455" s="196"/>
      <c r="C455" s="197"/>
      <c r="D455" s="198"/>
      <c r="E455" s="199"/>
      <c r="F455" s="9"/>
      <c r="G455" s="24" t="str">
        <f>IF($C455="", "", SUMIF($C$11:$C455, $C455, $D$11:$D455))</f>
        <v/>
      </c>
      <c r="H455" s="33" t="str">
        <f t="shared" si="18"/>
        <v/>
      </c>
      <c r="I455" s="9"/>
      <c r="J455" s="24" t="str">
        <f>IF($D455="", "", SUM($D$11:$D455))</f>
        <v/>
      </c>
      <c r="K455" s="33" t="str">
        <f t="shared" si="20"/>
        <v/>
      </c>
      <c r="L455" s="9"/>
      <c r="R455" s="29" t="str">
        <f t="shared" si="19"/>
        <v/>
      </c>
    </row>
    <row r="456" spans="1:18" x14ac:dyDescent="0.25">
      <c r="A456" s="9"/>
      <c r="B456" s="196"/>
      <c r="C456" s="197"/>
      <c r="D456" s="198"/>
      <c r="E456" s="199"/>
      <c r="F456" s="9"/>
      <c r="G456" s="24" t="str">
        <f>IF($C456="", "", SUMIF($C$11:$C456, $C456, $D$11:$D456))</f>
        <v/>
      </c>
      <c r="H456" s="33" t="str">
        <f t="shared" si="18"/>
        <v/>
      </c>
      <c r="I456" s="9"/>
      <c r="J456" s="24" t="str">
        <f>IF($D456="", "", SUM($D$11:$D456))</f>
        <v/>
      </c>
      <c r="K456" s="33" t="str">
        <f t="shared" si="20"/>
        <v/>
      </c>
      <c r="L456" s="9"/>
      <c r="R456" s="29" t="str">
        <f t="shared" si="19"/>
        <v/>
      </c>
    </row>
    <row r="457" spans="1:18" x14ac:dyDescent="0.25">
      <c r="A457" s="9"/>
      <c r="B457" s="196"/>
      <c r="C457" s="197"/>
      <c r="D457" s="198"/>
      <c r="E457" s="199"/>
      <c r="F457" s="9"/>
      <c r="G457" s="24" t="str">
        <f>IF($C457="", "", SUMIF($C$11:$C457, $C457, $D$11:$D457))</f>
        <v/>
      </c>
      <c r="H457" s="33" t="str">
        <f t="shared" si="18"/>
        <v/>
      </c>
      <c r="I457" s="9"/>
      <c r="J457" s="24" t="str">
        <f>IF($D457="", "", SUM($D$11:$D457))</f>
        <v/>
      </c>
      <c r="K457" s="33" t="str">
        <f t="shared" si="20"/>
        <v/>
      </c>
      <c r="L457" s="9"/>
      <c r="R457" s="29" t="str">
        <f t="shared" si="19"/>
        <v/>
      </c>
    </row>
    <row r="458" spans="1:18" x14ac:dyDescent="0.25">
      <c r="A458" s="9"/>
      <c r="B458" s="196"/>
      <c r="C458" s="197"/>
      <c r="D458" s="198"/>
      <c r="E458" s="199"/>
      <c r="F458" s="9"/>
      <c r="G458" s="24" t="str">
        <f>IF($C458="", "", SUMIF($C$11:$C458, $C458, $D$11:$D458))</f>
        <v/>
      </c>
      <c r="H458" s="33" t="str">
        <f t="shared" si="18"/>
        <v/>
      </c>
      <c r="I458" s="9"/>
      <c r="J458" s="24" t="str">
        <f>IF($D458="", "", SUM($D$11:$D458))</f>
        <v/>
      </c>
      <c r="K458" s="33" t="str">
        <f t="shared" si="20"/>
        <v/>
      </c>
      <c r="L458" s="9"/>
      <c r="R458" s="29" t="str">
        <f t="shared" si="19"/>
        <v/>
      </c>
    </row>
    <row r="459" spans="1:18" x14ac:dyDescent="0.25">
      <c r="A459" s="9"/>
      <c r="B459" s="196"/>
      <c r="C459" s="197"/>
      <c r="D459" s="198"/>
      <c r="E459" s="199"/>
      <c r="F459" s="9"/>
      <c r="G459" s="24" t="str">
        <f>IF($C459="", "", SUMIF($C$11:$C459, $C459, $D$11:$D459))</f>
        <v/>
      </c>
      <c r="H459" s="33" t="str">
        <f t="shared" ref="H459:H522" si="21">IF($G459="", "", IFERROR(INDEX($P$11:$P$40, MATCH($C459, $O$11:$O$40, 0))-$G459, ""))</f>
        <v/>
      </c>
      <c r="I459" s="9"/>
      <c r="J459" s="24" t="str">
        <f>IF($D459="", "", SUM($D$11:$D459))</f>
        <v/>
      </c>
      <c r="K459" s="33" t="str">
        <f t="shared" si="20"/>
        <v/>
      </c>
      <c r="L459" s="9"/>
      <c r="R459" s="29" t="str">
        <f t="shared" ref="R459:R522" si="22">IF($C459="", "", IF(COUNTIF($O$11:$O$40, $C459)=0, "X", ""))</f>
        <v/>
      </c>
    </row>
    <row r="460" spans="1:18" x14ac:dyDescent="0.25">
      <c r="A460" s="9"/>
      <c r="B460" s="196"/>
      <c r="C460" s="197"/>
      <c r="D460" s="198"/>
      <c r="E460" s="199"/>
      <c r="F460" s="9"/>
      <c r="G460" s="24" t="str">
        <f>IF($C460="", "", SUMIF($C$11:$C460, $C460, $D$11:$D460))</f>
        <v/>
      </c>
      <c r="H460" s="33" t="str">
        <f t="shared" si="21"/>
        <v/>
      </c>
      <c r="I460" s="9"/>
      <c r="J460" s="24" t="str">
        <f>IF($D460="", "", SUM($D$11:$D460))</f>
        <v/>
      </c>
      <c r="K460" s="33" t="str">
        <f t="shared" ref="K460:K523" si="23">IF($J460="", "", IFERROR($P$7-$J460, ""))</f>
        <v/>
      </c>
      <c r="L460" s="9"/>
      <c r="R460" s="29" t="str">
        <f t="shared" si="22"/>
        <v/>
      </c>
    </row>
    <row r="461" spans="1:18" x14ac:dyDescent="0.25">
      <c r="A461" s="9"/>
      <c r="B461" s="196"/>
      <c r="C461" s="197"/>
      <c r="D461" s="198"/>
      <c r="E461" s="199"/>
      <c r="F461" s="9"/>
      <c r="G461" s="24" t="str">
        <f>IF($C461="", "", SUMIF($C$11:$C461, $C461, $D$11:$D461))</f>
        <v/>
      </c>
      <c r="H461" s="33" t="str">
        <f t="shared" si="21"/>
        <v/>
      </c>
      <c r="I461" s="9"/>
      <c r="J461" s="24" t="str">
        <f>IF($D461="", "", SUM($D$11:$D461))</f>
        <v/>
      </c>
      <c r="K461" s="33" t="str">
        <f t="shared" si="23"/>
        <v/>
      </c>
      <c r="L461" s="9"/>
      <c r="R461" s="29" t="str">
        <f t="shared" si="22"/>
        <v/>
      </c>
    </row>
    <row r="462" spans="1:18" x14ac:dyDescent="0.25">
      <c r="A462" s="9"/>
      <c r="B462" s="196"/>
      <c r="C462" s="197"/>
      <c r="D462" s="198"/>
      <c r="E462" s="199"/>
      <c r="F462" s="9"/>
      <c r="G462" s="24" t="str">
        <f>IF($C462="", "", SUMIF($C$11:$C462, $C462, $D$11:$D462))</f>
        <v/>
      </c>
      <c r="H462" s="33" t="str">
        <f t="shared" si="21"/>
        <v/>
      </c>
      <c r="I462" s="9"/>
      <c r="J462" s="24" t="str">
        <f>IF($D462="", "", SUM($D$11:$D462))</f>
        <v/>
      </c>
      <c r="K462" s="33" t="str">
        <f t="shared" si="23"/>
        <v/>
      </c>
      <c r="L462" s="9"/>
      <c r="R462" s="29" t="str">
        <f t="shared" si="22"/>
        <v/>
      </c>
    </row>
    <row r="463" spans="1:18" x14ac:dyDescent="0.25">
      <c r="A463" s="9"/>
      <c r="B463" s="196"/>
      <c r="C463" s="197"/>
      <c r="D463" s="198"/>
      <c r="E463" s="199"/>
      <c r="F463" s="9"/>
      <c r="G463" s="24" t="str">
        <f>IF($C463="", "", SUMIF($C$11:$C463, $C463, $D$11:$D463))</f>
        <v/>
      </c>
      <c r="H463" s="33" t="str">
        <f t="shared" si="21"/>
        <v/>
      </c>
      <c r="I463" s="9"/>
      <c r="J463" s="24" t="str">
        <f>IF($D463="", "", SUM($D$11:$D463))</f>
        <v/>
      </c>
      <c r="K463" s="33" t="str">
        <f t="shared" si="23"/>
        <v/>
      </c>
      <c r="L463" s="9"/>
      <c r="R463" s="29" t="str">
        <f t="shared" si="22"/>
        <v/>
      </c>
    </row>
    <row r="464" spans="1:18" x14ac:dyDescent="0.25">
      <c r="A464" s="9"/>
      <c r="B464" s="196"/>
      <c r="C464" s="197"/>
      <c r="D464" s="198"/>
      <c r="E464" s="199"/>
      <c r="F464" s="9"/>
      <c r="G464" s="24" t="str">
        <f>IF($C464="", "", SUMIF($C$11:$C464, $C464, $D$11:$D464))</f>
        <v/>
      </c>
      <c r="H464" s="33" t="str">
        <f t="shared" si="21"/>
        <v/>
      </c>
      <c r="I464" s="9"/>
      <c r="J464" s="24" t="str">
        <f>IF($D464="", "", SUM($D$11:$D464))</f>
        <v/>
      </c>
      <c r="K464" s="33" t="str">
        <f t="shared" si="23"/>
        <v/>
      </c>
      <c r="L464" s="9"/>
      <c r="R464" s="29" t="str">
        <f t="shared" si="22"/>
        <v/>
      </c>
    </row>
    <row r="465" spans="1:18" x14ac:dyDescent="0.25">
      <c r="A465" s="9"/>
      <c r="B465" s="196"/>
      <c r="C465" s="197"/>
      <c r="D465" s="198"/>
      <c r="E465" s="199"/>
      <c r="F465" s="9"/>
      <c r="G465" s="24" t="str">
        <f>IF($C465="", "", SUMIF($C$11:$C465, $C465, $D$11:$D465))</f>
        <v/>
      </c>
      <c r="H465" s="33" t="str">
        <f t="shared" si="21"/>
        <v/>
      </c>
      <c r="I465" s="9"/>
      <c r="J465" s="24" t="str">
        <f>IF($D465="", "", SUM($D$11:$D465))</f>
        <v/>
      </c>
      <c r="K465" s="33" t="str">
        <f t="shared" si="23"/>
        <v/>
      </c>
      <c r="L465" s="9"/>
      <c r="R465" s="29" t="str">
        <f t="shared" si="22"/>
        <v/>
      </c>
    </row>
    <row r="466" spans="1:18" x14ac:dyDescent="0.25">
      <c r="A466" s="9"/>
      <c r="B466" s="196"/>
      <c r="C466" s="197"/>
      <c r="D466" s="198"/>
      <c r="E466" s="199"/>
      <c r="F466" s="9"/>
      <c r="G466" s="24" t="str">
        <f>IF($C466="", "", SUMIF($C$11:$C466, $C466, $D$11:$D466))</f>
        <v/>
      </c>
      <c r="H466" s="33" t="str">
        <f t="shared" si="21"/>
        <v/>
      </c>
      <c r="I466" s="9"/>
      <c r="J466" s="24" t="str">
        <f>IF($D466="", "", SUM($D$11:$D466))</f>
        <v/>
      </c>
      <c r="K466" s="33" t="str">
        <f t="shared" si="23"/>
        <v/>
      </c>
      <c r="L466" s="9"/>
      <c r="R466" s="29" t="str">
        <f t="shared" si="22"/>
        <v/>
      </c>
    </row>
    <row r="467" spans="1:18" x14ac:dyDescent="0.25">
      <c r="A467" s="9"/>
      <c r="B467" s="196"/>
      <c r="C467" s="197"/>
      <c r="D467" s="198"/>
      <c r="E467" s="199"/>
      <c r="F467" s="9"/>
      <c r="G467" s="24" t="str">
        <f>IF($C467="", "", SUMIF($C$11:$C467, $C467, $D$11:$D467))</f>
        <v/>
      </c>
      <c r="H467" s="33" t="str">
        <f t="shared" si="21"/>
        <v/>
      </c>
      <c r="I467" s="9"/>
      <c r="J467" s="24" t="str">
        <f>IF($D467="", "", SUM($D$11:$D467))</f>
        <v/>
      </c>
      <c r="K467" s="33" t="str">
        <f t="shared" si="23"/>
        <v/>
      </c>
      <c r="L467" s="9"/>
      <c r="R467" s="29" t="str">
        <f t="shared" si="22"/>
        <v/>
      </c>
    </row>
    <row r="468" spans="1:18" x14ac:dyDescent="0.25">
      <c r="A468" s="9"/>
      <c r="B468" s="196"/>
      <c r="C468" s="197"/>
      <c r="D468" s="198"/>
      <c r="E468" s="199"/>
      <c r="F468" s="9"/>
      <c r="G468" s="24" t="str">
        <f>IF($C468="", "", SUMIF($C$11:$C468, $C468, $D$11:$D468))</f>
        <v/>
      </c>
      <c r="H468" s="33" t="str">
        <f t="shared" si="21"/>
        <v/>
      </c>
      <c r="I468" s="9"/>
      <c r="J468" s="24" t="str">
        <f>IF($D468="", "", SUM($D$11:$D468))</f>
        <v/>
      </c>
      <c r="K468" s="33" t="str">
        <f t="shared" si="23"/>
        <v/>
      </c>
      <c r="L468" s="9"/>
      <c r="R468" s="29" t="str">
        <f t="shared" si="22"/>
        <v/>
      </c>
    </row>
    <row r="469" spans="1:18" x14ac:dyDescent="0.25">
      <c r="A469" s="9"/>
      <c r="B469" s="196"/>
      <c r="C469" s="197"/>
      <c r="D469" s="198"/>
      <c r="E469" s="199"/>
      <c r="F469" s="9"/>
      <c r="G469" s="24" t="str">
        <f>IF($C469="", "", SUMIF($C$11:$C469, $C469, $D$11:$D469))</f>
        <v/>
      </c>
      <c r="H469" s="33" t="str">
        <f t="shared" si="21"/>
        <v/>
      </c>
      <c r="I469" s="9"/>
      <c r="J469" s="24" t="str">
        <f>IF($D469="", "", SUM($D$11:$D469))</f>
        <v/>
      </c>
      <c r="K469" s="33" t="str">
        <f t="shared" si="23"/>
        <v/>
      </c>
      <c r="L469" s="9"/>
      <c r="R469" s="29" t="str">
        <f t="shared" si="22"/>
        <v/>
      </c>
    </row>
    <row r="470" spans="1:18" x14ac:dyDescent="0.25">
      <c r="A470" s="9"/>
      <c r="B470" s="196"/>
      <c r="C470" s="197"/>
      <c r="D470" s="198"/>
      <c r="E470" s="199"/>
      <c r="F470" s="9"/>
      <c r="G470" s="24" t="str">
        <f>IF($C470="", "", SUMIF($C$11:$C470, $C470, $D$11:$D470))</f>
        <v/>
      </c>
      <c r="H470" s="33" t="str">
        <f t="shared" si="21"/>
        <v/>
      </c>
      <c r="I470" s="9"/>
      <c r="J470" s="24" t="str">
        <f>IF($D470="", "", SUM($D$11:$D470))</f>
        <v/>
      </c>
      <c r="K470" s="33" t="str">
        <f t="shared" si="23"/>
        <v/>
      </c>
      <c r="L470" s="9"/>
      <c r="R470" s="29" t="str">
        <f t="shared" si="22"/>
        <v/>
      </c>
    </row>
    <row r="471" spans="1:18" x14ac:dyDescent="0.25">
      <c r="A471" s="9"/>
      <c r="B471" s="196"/>
      <c r="C471" s="197"/>
      <c r="D471" s="198"/>
      <c r="E471" s="199"/>
      <c r="F471" s="9"/>
      <c r="G471" s="24" t="str">
        <f>IF($C471="", "", SUMIF($C$11:$C471, $C471, $D$11:$D471))</f>
        <v/>
      </c>
      <c r="H471" s="33" t="str">
        <f t="shared" si="21"/>
        <v/>
      </c>
      <c r="I471" s="9"/>
      <c r="J471" s="24" t="str">
        <f>IF($D471="", "", SUM($D$11:$D471))</f>
        <v/>
      </c>
      <c r="K471" s="33" t="str">
        <f t="shared" si="23"/>
        <v/>
      </c>
      <c r="L471" s="9"/>
      <c r="R471" s="29" t="str">
        <f t="shared" si="22"/>
        <v/>
      </c>
    </row>
    <row r="472" spans="1:18" x14ac:dyDescent="0.25">
      <c r="A472" s="9"/>
      <c r="B472" s="196"/>
      <c r="C472" s="197"/>
      <c r="D472" s="198"/>
      <c r="E472" s="199"/>
      <c r="F472" s="9"/>
      <c r="G472" s="24" t="str">
        <f>IF($C472="", "", SUMIF($C$11:$C472, $C472, $D$11:$D472))</f>
        <v/>
      </c>
      <c r="H472" s="33" t="str">
        <f t="shared" si="21"/>
        <v/>
      </c>
      <c r="I472" s="9"/>
      <c r="J472" s="24" t="str">
        <f>IF($D472="", "", SUM($D$11:$D472))</f>
        <v/>
      </c>
      <c r="K472" s="33" t="str">
        <f t="shared" si="23"/>
        <v/>
      </c>
      <c r="L472" s="9"/>
      <c r="R472" s="29" t="str">
        <f t="shared" si="22"/>
        <v/>
      </c>
    </row>
    <row r="473" spans="1:18" x14ac:dyDescent="0.25">
      <c r="A473" s="9"/>
      <c r="B473" s="196"/>
      <c r="C473" s="197"/>
      <c r="D473" s="198"/>
      <c r="E473" s="199"/>
      <c r="F473" s="9"/>
      <c r="G473" s="24" t="str">
        <f>IF($C473="", "", SUMIF($C$11:$C473, $C473, $D$11:$D473))</f>
        <v/>
      </c>
      <c r="H473" s="33" t="str">
        <f t="shared" si="21"/>
        <v/>
      </c>
      <c r="I473" s="9"/>
      <c r="J473" s="24" t="str">
        <f>IF($D473="", "", SUM($D$11:$D473))</f>
        <v/>
      </c>
      <c r="K473" s="33" t="str">
        <f t="shared" si="23"/>
        <v/>
      </c>
      <c r="L473" s="9"/>
      <c r="R473" s="29" t="str">
        <f t="shared" si="22"/>
        <v/>
      </c>
    </row>
    <row r="474" spans="1:18" x14ac:dyDescent="0.25">
      <c r="A474" s="9"/>
      <c r="B474" s="196"/>
      <c r="C474" s="197"/>
      <c r="D474" s="198"/>
      <c r="E474" s="199"/>
      <c r="F474" s="9"/>
      <c r="G474" s="24" t="str">
        <f>IF($C474="", "", SUMIF($C$11:$C474, $C474, $D$11:$D474))</f>
        <v/>
      </c>
      <c r="H474" s="33" t="str">
        <f t="shared" si="21"/>
        <v/>
      </c>
      <c r="I474" s="9"/>
      <c r="J474" s="24" t="str">
        <f>IF($D474="", "", SUM($D$11:$D474))</f>
        <v/>
      </c>
      <c r="K474" s="33" t="str">
        <f t="shared" si="23"/>
        <v/>
      </c>
      <c r="L474" s="9"/>
      <c r="R474" s="29" t="str">
        <f t="shared" si="22"/>
        <v/>
      </c>
    </row>
    <row r="475" spans="1:18" x14ac:dyDescent="0.25">
      <c r="A475" s="9"/>
      <c r="B475" s="196"/>
      <c r="C475" s="197"/>
      <c r="D475" s="198"/>
      <c r="E475" s="199"/>
      <c r="F475" s="9"/>
      <c r="G475" s="24" t="str">
        <f>IF($C475="", "", SUMIF($C$11:$C475, $C475, $D$11:$D475))</f>
        <v/>
      </c>
      <c r="H475" s="33" t="str">
        <f t="shared" si="21"/>
        <v/>
      </c>
      <c r="I475" s="9"/>
      <c r="J475" s="24" t="str">
        <f>IF($D475="", "", SUM($D$11:$D475))</f>
        <v/>
      </c>
      <c r="K475" s="33" t="str">
        <f t="shared" si="23"/>
        <v/>
      </c>
      <c r="L475" s="9"/>
      <c r="R475" s="29" t="str">
        <f t="shared" si="22"/>
        <v/>
      </c>
    </row>
    <row r="476" spans="1:18" x14ac:dyDescent="0.25">
      <c r="A476" s="9"/>
      <c r="B476" s="196"/>
      <c r="C476" s="197"/>
      <c r="D476" s="198"/>
      <c r="E476" s="199"/>
      <c r="F476" s="9"/>
      <c r="G476" s="24" t="str">
        <f>IF($C476="", "", SUMIF($C$11:$C476, $C476, $D$11:$D476))</f>
        <v/>
      </c>
      <c r="H476" s="33" t="str">
        <f t="shared" si="21"/>
        <v/>
      </c>
      <c r="I476" s="9"/>
      <c r="J476" s="24" t="str">
        <f>IF($D476="", "", SUM($D$11:$D476))</f>
        <v/>
      </c>
      <c r="K476" s="33" t="str">
        <f t="shared" si="23"/>
        <v/>
      </c>
      <c r="L476" s="9"/>
      <c r="R476" s="29" t="str">
        <f t="shared" si="22"/>
        <v/>
      </c>
    </row>
    <row r="477" spans="1:18" x14ac:dyDescent="0.25">
      <c r="A477" s="9"/>
      <c r="B477" s="196"/>
      <c r="C477" s="197"/>
      <c r="D477" s="198"/>
      <c r="E477" s="199"/>
      <c r="F477" s="9"/>
      <c r="G477" s="24" t="str">
        <f>IF($C477="", "", SUMIF($C$11:$C477, $C477, $D$11:$D477))</f>
        <v/>
      </c>
      <c r="H477" s="33" t="str">
        <f t="shared" si="21"/>
        <v/>
      </c>
      <c r="I477" s="9"/>
      <c r="J477" s="24" t="str">
        <f>IF($D477="", "", SUM($D$11:$D477))</f>
        <v/>
      </c>
      <c r="K477" s="33" t="str">
        <f t="shared" si="23"/>
        <v/>
      </c>
      <c r="L477" s="9"/>
      <c r="R477" s="29" t="str">
        <f t="shared" si="22"/>
        <v/>
      </c>
    </row>
    <row r="478" spans="1:18" x14ac:dyDescent="0.25">
      <c r="A478" s="9"/>
      <c r="B478" s="196"/>
      <c r="C478" s="197"/>
      <c r="D478" s="198"/>
      <c r="E478" s="199"/>
      <c r="F478" s="9"/>
      <c r="G478" s="24" t="str">
        <f>IF($C478="", "", SUMIF($C$11:$C478, $C478, $D$11:$D478))</f>
        <v/>
      </c>
      <c r="H478" s="33" t="str">
        <f t="shared" si="21"/>
        <v/>
      </c>
      <c r="I478" s="9"/>
      <c r="J478" s="24" t="str">
        <f>IF($D478="", "", SUM($D$11:$D478))</f>
        <v/>
      </c>
      <c r="K478" s="33" t="str">
        <f t="shared" si="23"/>
        <v/>
      </c>
      <c r="L478" s="9"/>
      <c r="R478" s="29" t="str">
        <f t="shared" si="22"/>
        <v/>
      </c>
    </row>
    <row r="479" spans="1:18" x14ac:dyDescent="0.25">
      <c r="A479" s="9"/>
      <c r="B479" s="196"/>
      <c r="C479" s="197"/>
      <c r="D479" s="198"/>
      <c r="E479" s="199"/>
      <c r="F479" s="9"/>
      <c r="G479" s="24" t="str">
        <f>IF($C479="", "", SUMIF($C$11:$C479, $C479, $D$11:$D479))</f>
        <v/>
      </c>
      <c r="H479" s="33" t="str">
        <f t="shared" si="21"/>
        <v/>
      </c>
      <c r="I479" s="9"/>
      <c r="J479" s="24" t="str">
        <f>IF($D479="", "", SUM($D$11:$D479))</f>
        <v/>
      </c>
      <c r="K479" s="33" t="str">
        <f t="shared" si="23"/>
        <v/>
      </c>
      <c r="L479" s="9"/>
      <c r="R479" s="29" t="str">
        <f t="shared" si="22"/>
        <v/>
      </c>
    </row>
    <row r="480" spans="1:18" x14ac:dyDescent="0.25">
      <c r="A480" s="9"/>
      <c r="B480" s="196"/>
      <c r="C480" s="197"/>
      <c r="D480" s="198"/>
      <c r="E480" s="199"/>
      <c r="F480" s="9"/>
      <c r="G480" s="24" t="str">
        <f>IF($C480="", "", SUMIF($C$11:$C480, $C480, $D$11:$D480))</f>
        <v/>
      </c>
      <c r="H480" s="33" t="str">
        <f t="shared" si="21"/>
        <v/>
      </c>
      <c r="I480" s="9"/>
      <c r="J480" s="24" t="str">
        <f>IF($D480="", "", SUM($D$11:$D480))</f>
        <v/>
      </c>
      <c r="K480" s="33" t="str">
        <f t="shared" si="23"/>
        <v/>
      </c>
      <c r="L480" s="9"/>
      <c r="R480" s="29" t="str">
        <f t="shared" si="22"/>
        <v/>
      </c>
    </row>
    <row r="481" spans="1:18" x14ac:dyDescent="0.25">
      <c r="A481" s="9"/>
      <c r="B481" s="196"/>
      <c r="C481" s="197"/>
      <c r="D481" s="198"/>
      <c r="E481" s="199"/>
      <c r="F481" s="9"/>
      <c r="G481" s="24" t="str">
        <f>IF($C481="", "", SUMIF($C$11:$C481, $C481, $D$11:$D481))</f>
        <v/>
      </c>
      <c r="H481" s="33" t="str">
        <f t="shared" si="21"/>
        <v/>
      </c>
      <c r="I481" s="9"/>
      <c r="J481" s="24" t="str">
        <f>IF($D481="", "", SUM($D$11:$D481))</f>
        <v/>
      </c>
      <c r="K481" s="33" t="str">
        <f t="shared" si="23"/>
        <v/>
      </c>
      <c r="L481" s="9"/>
      <c r="R481" s="29" t="str">
        <f t="shared" si="22"/>
        <v/>
      </c>
    </row>
    <row r="482" spans="1:18" x14ac:dyDescent="0.25">
      <c r="A482" s="9"/>
      <c r="B482" s="196"/>
      <c r="C482" s="197"/>
      <c r="D482" s="198"/>
      <c r="E482" s="199"/>
      <c r="F482" s="9"/>
      <c r="G482" s="24" t="str">
        <f>IF($C482="", "", SUMIF($C$11:$C482, $C482, $D$11:$D482))</f>
        <v/>
      </c>
      <c r="H482" s="33" t="str">
        <f t="shared" si="21"/>
        <v/>
      </c>
      <c r="I482" s="9"/>
      <c r="J482" s="24" t="str">
        <f>IF($D482="", "", SUM($D$11:$D482))</f>
        <v/>
      </c>
      <c r="K482" s="33" t="str">
        <f t="shared" si="23"/>
        <v/>
      </c>
      <c r="L482" s="9"/>
      <c r="R482" s="29" t="str">
        <f t="shared" si="22"/>
        <v/>
      </c>
    </row>
    <row r="483" spans="1:18" x14ac:dyDescent="0.25">
      <c r="A483" s="9"/>
      <c r="B483" s="196"/>
      <c r="C483" s="197"/>
      <c r="D483" s="198"/>
      <c r="E483" s="199"/>
      <c r="F483" s="9"/>
      <c r="G483" s="24" t="str">
        <f>IF($C483="", "", SUMIF($C$11:$C483, $C483, $D$11:$D483))</f>
        <v/>
      </c>
      <c r="H483" s="33" t="str">
        <f t="shared" si="21"/>
        <v/>
      </c>
      <c r="I483" s="9"/>
      <c r="J483" s="24" t="str">
        <f>IF($D483="", "", SUM($D$11:$D483))</f>
        <v/>
      </c>
      <c r="K483" s="33" t="str">
        <f t="shared" si="23"/>
        <v/>
      </c>
      <c r="L483" s="9"/>
      <c r="R483" s="29" t="str">
        <f t="shared" si="22"/>
        <v/>
      </c>
    </row>
    <row r="484" spans="1:18" x14ac:dyDescent="0.25">
      <c r="A484" s="9"/>
      <c r="B484" s="196"/>
      <c r="C484" s="197"/>
      <c r="D484" s="198"/>
      <c r="E484" s="199"/>
      <c r="F484" s="9"/>
      <c r="G484" s="24" t="str">
        <f>IF($C484="", "", SUMIF($C$11:$C484, $C484, $D$11:$D484))</f>
        <v/>
      </c>
      <c r="H484" s="33" t="str">
        <f t="shared" si="21"/>
        <v/>
      </c>
      <c r="I484" s="9"/>
      <c r="J484" s="24" t="str">
        <f>IF($D484="", "", SUM($D$11:$D484))</f>
        <v/>
      </c>
      <c r="K484" s="33" t="str">
        <f t="shared" si="23"/>
        <v/>
      </c>
      <c r="L484" s="9"/>
      <c r="R484" s="29" t="str">
        <f t="shared" si="22"/>
        <v/>
      </c>
    </row>
    <row r="485" spans="1:18" x14ac:dyDescent="0.25">
      <c r="A485" s="9"/>
      <c r="B485" s="196"/>
      <c r="C485" s="197"/>
      <c r="D485" s="198"/>
      <c r="E485" s="199"/>
      <c r="F485" s="9"/>
      <c r="G485" s="24" t="str">
        <f>IF($C485="", "", SUMIF($C$11:$C485, $C485, $D$11:$D485))</f>
        <v/>
      </c>
      <c r="H485" s="33" t="str">
        <f t="shared" si="21"/>
        <v/>
      </c>
      <c r="I485" s="9"/>
      <c r="J485" s="24" t="str">
        <f>IF($D485="", "", SUM($D$11:$D485))</f>
        <v/>
      </c>
      <c r="K485" s="33" t="str">
        <f t="shared" si="23"/>
        <v/>
      </c>
      <c r="L485" s="9"/>
      <c r="R485" s="29" t="str">
        <f t="shared" si="22"/>
        <v/>
      </c>
    </row>
    <row r="486" spans="1:18" x14ac:dyDescent="0.25">
      <c r="A486" s="9"/>
      <c r="B486" s="196"/>
      <c r="C486" s="197"/>
      <c r="D486" s="198"/>
      <c r="E486" s="199"/>
      <c r="F486" s="9"/>
      <c r="G486" s="24" t="str">
        <f>IF($C486="", "", SUMIF($C$11:$C486, $C486, $D$11:$D486))</f>
        <v/>
      </c>
      <c r="H486" s="33" t="str">
        <f t="shared" si="21"/>
        <v/>
      </c>
      <c r="I486" s="9"/>
      <c r="J486" s="24" t="str">
        <f>IF($D486="", "", SUM($D$11:$D486))</f>
        <v/>
      </c>
      <c r="K486" s="33" t="str">
        <f t="shared" si="23"/>
        <v/>
      </c>
      <c r="L486" s="9"/>
      <c r="R486" s="29" t="str">
        <f t="shared" si="22"/>
        <v/>
      </c>
    </row>
    <row r="487" spans="1:18" x14ac:dyDescent="0.25">
      <c r="A487" s="9"/>
      <c r="B487" s="196"/>
      <c r="C487" s="197"/>
      <c r="D487" s="198"/>
      <c r="E487" s="199"/>
      <c r="F487" s="9"/>
      <c r="G487" s="24" t="str">
        <f>IF($C487="", "", SUMIF($C$11:$C487, $C487, $D$11:$D487))</f>
        <v/>
      </c>
      <c r="H487" s="33" t="str">
        <f t="shared" si="21"/>
        <v/>
      </c>
      <c r="I487" s="9"/>
      <c r="J487" s="24" t="str">
        <f>IF($D487="", "", SUM($D$11:$D487))</f>
        <v/>
      </c>
      <c r="K487" s="33" t="str">
        <f t="shared" si="23"/>
        <v/>
      </c>
      <c r="L487" s="9"/>
      <c r="R487" s="29" t="str">
        <f t="shared" si="22"/>
        <v/>
      </c>
    </row>
    <row r="488" spans="1:18" x14ac:dyDescent="0.25">
      <c r="A488" s="9"/>
      <c r="B488" s="196"/>
      <c r="C488" s="197"/>
      <c r="D488" s="198"/>
      <c r="E488" s="199"/>
      <c r="F488" s="9"/>
      <c r="G488" s="24" t="str">
        <f>IF($C488="", "", SUMIF($C$11:$C488, $C488, $D$11:$D488))</f>
        <v/>
      </c>
      <c r="H488" s="33" t="str">
        <f t="shared" si="21"/>
        <v/>
      </c>
      <c r="I488" s="9"/>
      <c r="J488" s="24" t="str">
        <f>IF($D488="", "", SUM($D$11:$D488))</f>
        <v/>
      </c>
      <c r="K488" s="33" t="str">
        <f t="shared" si="23"/>
        <v/>
      </c>
      <c r="L488" s="9"/>
      <c r="R488" s="29" t="str">
        <f t="shared" si="22"/>
        <v/>
      </c>
    </row>
    <row r="489" spans="1:18" x14ac:dyDescent="0.25">
      <c r="A489" s="9"/>
      <c r="B489" s="196"/>
      <c r="C489" s="197"/>
      <c r="D489" s="198"/>
      <c r="E489" s="199"/>
      <c r="F489" s="9"/>
      <c r="G489" s="24" t="str">
        <f>IF($C489="", "", SUMIF($C$11:$C489, $C489, $D$11:$D489))</f>
        <v/>
      </c>
      <c r="H489" s="33" t="str">
        <f t="shared" si="21"/>
        <v/>
      </c>
      <c r="I489" s="9"/>
      <c r="J489" s="24" t="str">
        <f>IF($D489="", "", SUM($D$11:$D489))</f>
        <v/>
      </c>
      <c r="K489" s="33" t="str">
        <f t="shared" si="23"/>
        <v/>
      </c>
      <c r="L489" s="9"/>
      <c r="R489" s="29" t="str">
        <f t="shared" si="22"/>
        <v/>
      </c>
    </row>
    <row r="490" spans="1:18" x14ac:dyDescent="0.25">
      <c r="A490" s="9"/>
      <c r="B490" s="196"/>
      <c r="C490" s="197"/>
      <c r="D490" s="198"/>
      <c r="E490" s="199"/>
      <c r="F490" s="9"/>
      <c r="G490" s="24" t="str">
        <f>IF($C490="", "", SUMIF($C$11:$C490, $C490, $D$11:$D490))</f>
        <v/>
      </c>
      <c r="H490" s="33" t="str">
        <f t="shared" si="21"/>
        <v/>
      </c>
      <c r="I490" s="9"/>
      <c r="J490" s="24" t="str">
        <f>IF($D490="", "", SUM($D$11:$D490))</f>
        <v/>
      </c>
      <c r="K490" s="33" t="str">
        <f t="shared" si="23"/>
        <v/>
      </c>
      <c r="L490" s="9"/>
      <c r="R490" s="29" t="str">
        <f t="shared" si="22"/>
        <v/>
      </c>
    </row>
    <row r="491" spans="1:18" x14ac:dyDescent="0.25">
      <c r="A491" s="9"/>
      <c r="B491" s="196"/>
      <c r="C491" s="197"/>
      <c r="D491" s="198"/>
      <c r="E491" s="199"/>
      <c r="F491" s="9"/>
      <c r="G491" s="24" t="str">
        <f>IF($C491="", "", SUMIF($C$11:$C491, $C491, $D$11:$D491))</f>
        <v/>
      </c>
      <c r="H491" s="33" t="str">
        <f t="shared" si="21"/>
        <v/>
      </c>
      <c r="I491" s="9"/>
      <c r="J491" s="24" t="str">
        <f>IF($D491="", "", SUM($D$11:$D491))</f>
        <v/>
      </c>
      <c r="K491" s="33" t="str">
        <f t="shared" si="23"/>
        <v/>
      </c>
      <c r="L491" s="9"/>
      <c r="R491" s="29" t="str">
        <f t="shared" si="22"/>
        <v/>
      </c>
    </row>
    <row r="492" spans="1:18" x14ac:dyDescent="0.25">
      <c r="A492" s="9"/>
      <c r="B492" s="196"/>
      <c r="C492" s="197"/>
      <c r="D492" s="198"/>
      <c r="E492" s="199"/>
      <c r="F492" s="9"/>
      <c r="G492" s="24" t="str">
        <f>IF($C492="", "", SUMIF($C$11:$C492, $C492, $D$11:$D492))</f>
        <v/>
      </c>
      <c r="H492" s="33" t="str">
        <f t="shared" si="21"/>
        <v/>
      </c>
      <c r="I492" s="9"/>
      <c r="J492" s="24" t="str">
        <f>IF($D492="", "", SUM($D$11:$D492))</f>
        <v/>
      </c>
      <c r="K492" s="33" t="str">
        <f t="shared" si="23"/>
        <v/>
      </c>
      <c r="L492" s="9"/>
      <c r="R492" s="29" t="str">
        <f t="shared" si="22"/>
        <v/>
      </c>
    </row>
    <row r="493" spans="1:18" x14ac:dyDescent="0.25">
      <c r="A493" s="9"/>
      <c r="B493" s="196"/>
      <c r="C493" s="197"/>
      <c r="D493" s="198"/>
      <c r="E493" s="199"/>
      <c r="F493" s="9"/>
      <c r="G493" s="24" t="str">
        <f>IF($C493="", "", SUMIF($C$11:$C493, $C493, $D$11:$D493))</f>
        <v/>
      </c>
      <c r="H493" s="33" t="str">
        <f t="shared" si="21"/>
        <v/>
      </c>
      <c r="I493" s="9"/>
      <c r="J493" s="24" t="str">
        <f>IF($D493="", "", SUM($D$11:$D493))</f>
        <v/>
      </c>
      <c r="K493" s="33" t="str">
        <f t="shared" si="23"/>
        <v/>
      </c>
      <c r="L493" s="9"/>
      <c r="R493" s="29" t="str">
        <f t="shared" si="22"/>
        <v/>
      </c>
    </row>
    <row r="494" spans="1:18" x14ac:dyDescent="0.25">
      <c r="A494" s="9"/>
      <c r="B494" s="196"/>
      <c r="C494" s="197"/>
      <c r="D494" s="198"/>
      <c r="E494" s="199"/>
      <c r="F494" s="9"/>
      <c r="G494" s="24" t="str">
        <f>IF($C494="", "", SUMIF($C$11:$C494, $C494, $D$11:$D494))</f>
        <v/>
      </c>
      <c r="H494" s="33" t="str">
        <f t="shared" si="21"/>
        <v/>
      </c>
      <c r="I494" s="9"/>
      <c r="J494" s="24" t="str">
        <f>IF($D494="", "", SUM($D$11:$D494))</f>
        <v/>
      </c>
      <c r="K494" s="33" t="str">
        <f t="shared" si="23"/>
        <v/>
      </c>
      <c r="L494" s="9"/>
      <c r="R494" s="29" t="str">
        <f t="shared" si="22"/>
        <v/>
      </c>
    </row>
    <row r="495" spans="1:18" x14ac:dyDescent="0.25">
      <c r="A495" s="9"/>
      <c r="B495" s="196"/>
      <c r="C495" s="197"/>
      <c r="D495" s="198"/>
      <c r="E495" s="199"/>
      <c r="F495" s="9"/>
      <c r="G495" s="24" t="str">
        <f>IF($C495="", "", SUMIF($C$11:$C495, $C495, $D$11:$D495))</f>
        <v/>
      </c>
      <c r="H495" s="33" t="str">
        <f t="shared" si="21"/>
        <v/>
      </c>
      <c r="I495" s="9"/>
      <c r="J495" s="24" t="str">
        <f>IF($D495="", "", SUM($D$11:$D495))</f>
        <v/>
      </c>
      <c r="K495" s="33" t="str">
        <f t="shared" si="23"/>
        <v/>
      </c>
      <c r="L495" s="9"/>
      <c r="R495" s="29" t="str">
        <f t="shared" si="22"/>
        <v/>
      </c>
    </row>
    <row r="496" spans="1:18" x14ac:dyDescent="0.25">
      <c r="A496" s="9"/>
      <c r="B496" s="196"/>
      <c r="C496" s="197"/>
      <c r="D496" s="198"/>
      <c r="E496" s="199"/>
      <c r="F496" s="9"/>
      <c r="G496" s="24" t="str">
        <f>IF($C496="", "", SUMIF($C$11:$C496, $C496, $D$11:$D496))</f>
        <v/>
      </c>
      <c r="H496" s="33" t="str">
        <f t="shared" si="21"/>
        <v/>
      </c>
      <c r="I496" s="9"/>
      <c r="J496" s="24" t="str">
        <f>IF($D496="", "", SUM($D$11:$D496))</f>
        <v/>
      </c>
      <c r="K496" s="33" t="str">
        <f t="shared" si="23"/>
        <v/>
      </c>
      <c r="L496" s="9"/>
      <c r="R496" s="29" t="str">
        <f t="shared" si="22"/>
        <v/>
      </c>
    </row>
    <row r="497" spans="1:18" x14ac:dyDescent="0.25">
      <c r="A497" s="9"/>
      <c r="B497" s="196"/>
      <c r="C497" s="197"/>
      <c r="D497" s="198"/>
      <c r="E497" s="199"/>
      <c r="F497" s="9"/>
      <c r="G497" s="24" t="str">
        <f>IF($C497="", "", SUMIF($C$11:$C497, $C497, $D$11:$D497))</f>
        <v/>
      </c>
      <c r="H497" s="33" t="str">
        <f t="shared" si="21"/>
        <v/>
      </c>
      <c r="I497" s="9"/>
      <c r="J497" s="24" t="str">
        <f>IF($D497="", "", SUM($D$11:$D497))</f>
        <v/>
      </c>
      <c r="K497" s="33" t="str">
        <f t="shared" si="23"/>
        <v/>
      </c>
      <c r="L497" s="9"/>
      <c r="R497" s="29" t="str">
        <f t="shared" si="22"/>
        <v/>
      </c>
    </row>
    <row r="498" spans="1:18" x14ac:dyDescent="0.25">
      <c r="A498" s="9"/>
      <c r="B498" s="196"/>
      <c r="C498" s="197"/>
      <c r="D498" s="198"/>
      <c r="E498" s="199"/>
      <c r="F498" s="9"/>
      <c r="G498" s="24" t="str">
        <f>IF($C498="", "", SUMIF($C$11:$C498, $C498, $D$11:$D498))</f>
        <v/>
      </c>
      <c r="H498" s="33" t="str">
        <f t="shared" si="21"/>
        <v/>
      </c>
      <c r="I498" s="9"/>
      <c r="J498" s="24" t="str">
        <f>IF($D498="", "", SUM($D$11:$D498))</f>
        <v/>
      </c>
      <c r="K498" s="33" t="str">
        <f t="shared" si="23"/>
        <v/>
      </c>
      <c r="L498" s="9"/>
      <c r="R498" s="29" t="str">
        <f t="shared" si="22"/>
        <v/>
      </c>
    </row>
    <row r="499" spans="1:18" x14ac:dyDescent="0.25">
      <c r="A499" s="9"/>
      <c r="B499" s="196"/>
      <c r="C499" s="197"/>
      <c r="D499" s="198"/>
      <c r="E499" s="199"/>
      <c r="F499" s="9"/>
      <c r="G499" s="24" t="str">
        <f>IF($C499="", "", SUMIF($C$11:$C499, $C499, $D$11:$D499))</f>
        <v/>
      </c>
      <c r="H499" s="33" t="str">
        <f t="shared" si="21"/>
        <v/>
      </c>
      <c r="I499" s="9"/>
      <c r="J499" s="24" t="str">
        <f>IF($D499="", "", SUM($D$11:$D499))</f>
        <v/>
      </c>
      <c r="K499" s="33" t="str">
        <f t="shared" si="23"/>
        <v/>
      </c>
      <c r="L499" s="9"/>
      <c r="R499" s="29" t="str">
        <f t="shared" si="22"/>
        <v/>
      </c>
    </row>
    <row r="500" spans="1:18" x14ac:dyDescent="0.25">
      <c r="A500" s="9"/>
      <c r="B500" s="196"/>
      <c r="C500" s="197"/>
      <c r="D500" s="198"/>
      <c r="E500" s="199"/>
      <c r="F500" s="9"/>
      <c r="G500" s="24" t="str">
        <f>IF($C500="", "", SUMIF($C$11:$C500, $C500, $D$11:$D500))</f>
        <v/>
      </c>
      <c r="H500" s="33" t="str">
        <f t="shared" si="21"/>
        <v/>
      </c>
      <c r="I500" s="9"/>
      <c r="J500" s="24" t="str">
        <f>IF($D500="", "", SUM($D$11:$D500))</f>
        <v/>
      </c>
      <c r="K500" s="33" t="str">
        <f t="shared" si="23"/>
        <v/>
      </c>
      <c r="L500" s="9"/>
      <c r="R500" s="29" t="str">
        <f t="shared" si="22"/>
        <v/>
      </c>
    </row>
    <row r="501" spans="1:18" x14ac:dyDescent="0.25">
      <c r="A501" s="9"/>
      <c r="B501" s="196"/>
      <c r="C501" s="197"/>
      <c r="D501" s="198"/>
      <c r="E501" s="199"/>
      <c r="F501" s="9"/>
      <c r="G501" s="24" t="str">
        <f>IF($C501="", "", SUMIF($C$11:$C501, $C501, $D$11:$D501))</f>
        <v/>
      </c>
      <c r="H501" s="33" t="str">
        <f t="shared" si="21"/>
        <v/>
      </c>
      <c r="I501" s="9"/>
      <c r="J501" s="24" t="str">
        <f>IF($D501="", "", SUM($D$11:$D501))</f>
        <v/>
      </c>
      <c r="K501" s="33" t="str">
        <f t="shared" si="23"/>
        <v/>
      </c>
      <c r="L501" s="9"/>
      <c r="R501" s="29" t="str">
        <f t="shared" si="22"/>
        <v/>
      </c>
    </row>
    <row r="502" spans="1:18" x14ac:dyDescent="0.25">
      <c r="A502" s="9"/>
      <c r="B502" s="196"/>
      <c r="C502" s="197"/>
      <c r="D502" s="198"/>
      <c r="E502" s="199"/>
      <c r="F502" s="9"/>
      <c r="G502" s="24" t="str">
        <f>IF($C502="", "", SUMIF($C$11:$C502, $C502, $D$11:$D502))</f>
        <v/>
      </c>
      <c r="H502" s="33" t="str">
        <f t="shared" si="21"/>
        <v/>
      </c>
      <c r="I502" s="9"/>
      <c r="J502" s="24" t="str">
        <f>IF($D502="", "", SUM($D$11:$D502))</f>
        <v/>
      </c>
      <c r="K502" s="33" t="str">
        <f t="shared" si="23"/>
        <v/>
      </c>
      <c r="L502" s="9"/>
      <c r="R502" s="29" t="str">
        <f t="shared" si="22"/>
        <v/>
      </c>
    </row>
    <row r="503" spans="1:18" x14ac:dyDescent="0.25">
      <c r="A503" s="9"/>
      <c r="B503" s="196"/>
      <c r="C503" s="197"/>
      <c r="D503" s="198"/>
      <c r="E503" s="199"/>
      <c r="F503" s="9"/>
      <c r="G503" s="24" t="str">
        <f>IF($C503="", "", SUMIF($C$11:$C503, $C503, $D$11:$D503))</f>
        <v/>
      </c>
      <c r="H503" s="33" t="str">
        <f t="shared" si="21"/>
        <v/>
      </c>
      <c r="I503" s="9"/>
      <c r="J503" s="24" t="str">
        <f>IF($D503="", "", SUM($D$11:$D503))</f>
        <v/>
      </c>
      <c r="K503" s="33" t="str">
        <f t="shared" si="23"/>
        <v/>
      </c>
      <c r="L503" s="9"/>
      <c r="R503" s="29" t="str">
        <f t="shared" si="22"/>
        <v/>
      </c>
    </row>
    <row r="504" spans="1:18" x14ac:dyDescent="0.25">
      <c r="A504" s="9"/>
      <c r="B504" s="196"/>
      <c r="C504" s="197"/>
      <c r="D504" s="198"/>
      <c r="E504" s="199"/>
      <c r="F504" s="9"/>
      <c r="G504" s="24" t="str">
        <f>IF($C504="", "", SUMIF($C$11:$C504, $C504, $D$11:$D504))</f>
        <v/>
      </c>
      <c r="H504" s="33" t="str">
        <f t="shared" si="21"/>
        <v/>
      </c>
      <c r="I504" s="9"/>
      <c r="J504" s="24" t="str">
        <f>IF($D504="", "", SUM($D$11:$D504))</f>
        <v/>
      </c>
      <c r="K504" s="33" t="str">
        <f t="shared" si="23"/>
        <v/>
      </c>
      <c r="L504" s="9"/>
      <c r="R504" s="29" t="str">
        <f t="shared" si="22"/>
        <v/>
      </c>
    </row>
    <row r="505" spans="1:18" x14ac:dyDescent="0.25">
      <c r="A505" s="9"/>
      <c r="B505" s="196"/>
      <c r="C505" s="197"/>
      <c r="D505" s="198"/>
      <c r="E505" s="199"/>
      <c r="F505" s="9"/>
      <c r="G505" s="24" t="str">
        <f>IF($C505="", "", SUMIF($C$11:$C505, $C505, $D$11:$D505))</f>
        <v/>
      </c>
      <c r="H505" s="33" t="str">
        <f t="shared" si="21"/>
        <v/>
      </c>
      <c r="I505" s="9"/>
      <c r="J505" s="24" t="str">
        <f>IF($D505="", "", SUM($D$11:$D505))</f>
        <v/>
      </c>
      <c r="K505" s="33" t="str">
        <f t="shared" si="23"/>
        <v/>
      </c>
      <c r="L505" s="9"/>
      <c r="R505" s="29" t="str">
        <f t="shared" si="22"/>
        <v/>
      </c>
    </row>
    <row r="506" spans="1:18" x14ac:dyDescent="0.25">
      <c r="A506" s="9"/>
      <c r="B506" s="196"/>
      <c r="C506" s="197"/>
      <c r="D506" s="198"/>
      <c r="E506" s="199"/>
      <c r="F506" s="9"/>
      <c r="G506" s="24" t="str">
        <f>IF($C506="", "", SUMIF($C$11:$C506, $C506, $D$11:$D506))</f>
        <v/>
      </c>
      <c r="H506" s="33" t="str">
        <f t="shared" si="21"/>
        <v/>
      </c>
      <c r="I506" s="9"/>
      <c r="J506" s="24" t="str">
        <f>IF($D506="", "", SUM($D$11:$D506))</f>
        <v/>
      </c>
      <c r="K506" s="33" t="str">
        <f t="shared" si="23"/>
        <v/>
      </c>
      <c r="L506" s="9"/>
      <c r="R506" s="29" t="str">
        <f t="shared" si="22"/>
        <v/>
      </c>
    </row>
    <row r="507" spans="1:18" x14ac:dyDescent="0.25">
      <c r="A507" s="9"/>
      <c r="B507" s="196"/>
      <c r="C507" s="197"/>
      <c r="D507" s="198"/>
      <c r="E507" s="199"/>
      <c r="F507" s="9"/>
      <c r="G507" s="24" t="str">
        <f>IF($C507="", "", SUMIF($C$11:$C507, $C507, $D$11:$D507))</f>
        <v/>
      </c>
      <c r="H507" s="33" t="str">
        <f t="shared" si="21"/>
        <v/>
      </c>
      <c r="I507" s="9"/>
      <c r="J507" s="24" t="str">
        <f>IF($D507="", "", SUM($D$11:$D507))</f>
        <v/>
      </c>
      <c r="K507" s="33" t="str">
        <f t="shared" si="23"/>
        <v/>
      </c>
      <c r="L507" s="9"/>
      <c r="R507" s="29" t="str">
        <f t="shared" si="22"/>
        <v/>
      </c>
    </row>
    <row r="508" spans="1:18" x14ac:dyDescent="0.25">
      <c r="A508" s="9"/>
      <c r="B508" s="196"/>
      <c r="C508" s="197"/>
      <c r="D508" s="198"/>
      <c r="E508" s="199"/>
      <c r="F508" s="9"/>
      <c r="G508" s="24" t="str">
        <f>IF($C508="", "", SUMIF($C$11:$C508, $C508, $D$11:$D508))</f>
        <v/>
      </c>
      <c r="H508" s="33" t="str">
        <f t="shared" si="21"/>
        <v/>
      </c>
      <c r="I508" s="9"/>
      <c r="J508" s="24" t="str">
        <f>IF($D508="", "", SUM($D$11:$D508))</f>
        <v/>
      </c>
      <c r="K508" s="33" t="str">
        <f t="shared" si="23"/>
        <v/>
      </c>
      <c r="L508" s="9"/>
      <c r="R508" s="29" t="str">
        <f t="shared" si="22"/>
        <v/>
      </c>
    </row>
    <row r="509" spans="1:18" x14ac:dyDescent="0.25">
      <c r="A509" s="9"/>
      <c r="B509" s="196"/>
      <c r="C509" s="197"/>
      <c r="D509" s="198"/>
      <c r="E509" s="199"/>
      <c r="F509" s="9"/>
      <c r="G509" s="24" t="str">
        <f>IF($C509="", "", SUMIF($C$11:$C509, $C509, $D$11:$D509))</f>
        <v/>
      </c>
      <c r="H509" s="33" t="str">
        <f t="shared" si="21"/>
        <v/>
      </c>
      <c r="I509" s="9"/>
      <c r="J509" s="24" t="str">
        <f>IF($D509="", "", SUM($D$11:$D509))</f>
        <v/>
      </c>
      <c r="K509" s="33" t="str">
        <f t="shared" si="23"/>
        <v/>
      </c>
      <c r="L509" s="9"/>
      <c r="R509" s="29" t="str">
        <f t="shared" si="22"/>
        <v/>
      </c>
    </row>
    <row r="510" spans="1:18" x14ac:dyDescent="0.25">
      <c r="A510" s="9"/>
      <c r="B510" s="196"/>
      <c r="C510" s="197"/>
      <c r="D510" s="198"/>
      <c r="E510" s="199"/>
      <c r="F510" s="9"/>
      <c r="G510" s="24" t="str">
        <f>IF($C510="", "", SUMIF($C$11:$C510, $C510, $D$11:$D510))</f>
        <v/>
      </c>
      <c r="H510" s="33" t="str">
        <f t="shared" si="21"/>
        <v/>
      </c>
      <c r="I510" s="9"/>
      <c r="J510" s="24" t="str">
        <f>IF($D510="", "", SUM($D$11:$D510))</f>
        <v/>
      </c>
      <c r="K510" s="33" t="str">
        <f t="shared" si="23"/>
        <v/>
      </c>
      <c r="L510" s="9"/>
      <c r="R510" s="29" t="str">
        <f t="shared" si="22"/>
        <v/>
      </c>
    </row>
    <row r="511" spans="1:18" x14ac:dyDescent="0.25">
      <c r="A511" s="9"/>
      <c r="B511" s="196"/>
      <c r="C511" s="197"/>
      <c r="D511" s="198"/>
      <c r="E511" s="199"/>
      <c r="F511" s="9"/>
      <c r="G511" s="24" t="str">
        <f>IF($C511="", "", SUMIF($C$11:$C511, $C511, $D$11:$D511))</f>
        <v/>
      </c>
      <c r="H511" s="33" t="str">
        <f t="shared" si="21"/>
        <v/>
      </c>
      <c r="I511" s="9"/>
      <c r="J511" s="24" t="str">
        <f>IF($D511="", "", SUM($D$11:$D511))</f>
        <v/>
      </c>
      <c r="K511" s="33" t="str">
        <f t="shared" si="23"/>
        <v/>
      </c>
      <c r="L511" s="9"/>
      <c r="R511" s="29" t="str">
        <f t="shared" si="22"/>
        <v/>
      </c>
    </row>
    <row r="512" spans="1:18" x14ac:dyDescent="0.25">
      <c r="A512" s="9"/>
      <c r="B512" s="196"/>
      <c r="C512" s="197"/>
      <c r="D512" s="198"/>
      <c r="E512" s="199"/>
      <c r="F512" s="9"/>
      <c r="G512" s="24" t="str">
        <f>IF($C512="", "", SUMIF($C$11:$C512, $C512, $D$11:$D512))</f>
        <v/>
      </c>
      <c r="H512" s="33" t="str">
        <f t="shared" si="21"/>
        <v/>
      </c>
      <c r="I512" s="9"/>
      <c r="J512" s="24" t="str">
        <f>IF($D512="", "", SUM($D$11:$D512))</f>
        <v/>
      </c>
      <c r="K512" s="33" t="str">
        <f t="shared" si="23"/>
        <v/>
      </c>
      <c r="L512" s="9"/>
      <c r="R512" s="29" t="str">
        <f t="shared" si="22"/>
        <v/>
      </c>
    </row>
    <row r="513" spans="1:18" x14ac:dyDescent="0.25">
      <c r="A513" s="9"/>
      <c r="B513" s="196"/>
      <c r="C513" s="197"/>
      <c r="D513" s="198"/>
      <c r="E513" s="199"/>
      <c r="F513" s="9"/>
      <c r="G513" s="24" t="str">
        <f>IF($C513="", "", SUMIF($C$11:$C513, $C513, $D$11:$D513))</f>
        <v/>
      </c>
      <c r="H513" s="33" t="str">
        <f t="shared" si="21"/>
        <v/>
      </c>
      <c r="I513" s="9"/>
      <c r="J513" s="24" t="str">
        <f>IF($D513="", "", SUM($D$11:$D513))</f>
        <v/>
      </c>
      <c r="K513" s="33" t="str">
        <f t="shared" si="23"/>
        <v/>
      </c>
      <c r="L513" s="9"/>
      <c r="R513" s="29" t="str">
        <f t="shared" si="22"/>
        <v/>
      </c>
    </row>
    <row r="514" spans="1:18" x14ac:dyDescent="0.25">
      <c r="A514" s="9"/>
      <c r="B514" s="196"/>
      <c r="C514" s="197"/>
      <c r="D514" s="198"/>
      <c r="E514" s="199"/>
      <c r="F514" s="9"/>
      <c r="G514" s="24" t="str">
        <f>IF($C514="", "", SUMIF($C$11:$C514, $C514, $D$11:$D514))</f>
        <v/>
      </c>
      <c r="H514" s="33" t="str">
        <f t="shared" si="21"/>
        <v/>
      </c>
      <c r="I514" s="9"/>
      <c r="J514" s="24" t="str">
        <f>IF($D514="", "", SUM($D$11:$D514))</f>
        <v/>
      </c>
      <c r="K514" s="33" t="str">
        <f t="shared" si="23"/>
        <v/>
      </c>
      <c r="L514" s="9"/>
      <c r="R514" s="29" t="str">
        <f t="shared" si="22"/>
        <v/>
      </c>
    </row>
    <row r="515" spans="1:18" x14ac:dyDescent="0.25">
      <c r="A515" s="9"/>
      <c r="B515" s="196"/>
      <c r="C515" s="197"/>
      <c r="D515" s="198"/>
      <c r="E515" s="199"/>
      <c r="F515" s="9"/>
      <c r="G515" s="24" t="str">
        <f>IF($C515="", "", SUMIF($C$11:$C515, $C515, $D$11:$D515))</f>
        <v/>
      </c>
      <c r="H515" s="33" t="str">
        <f t="shared" si="21"/>
        <v/>
      </c>
      <c r="I515" s="9"/>
      <c r="J515" s="24" t="str">
        <f>IF($D515="", "", SUM($D$11:$D515))</f>
        <v/>
      </c>
      <c r="K515" s="33" t="str">
        <f t="shared" si="23"/>
        <v/>
      </c>
      <c r="L515" s="9"/>
      <c r="R515" s="29" t="str">
        <f t="shared" si="22"/>
        <v/>
      </c>
    </row>
    <row r="516" spans="1:18" x14ac:dyDescent="0.25">
      <c r="A516" s="9"/>
      <c r="B516" s="196"/>
      <c r="C516" s="197"/>
      <c r="D516" s="198"/>
      <c r="E516" s="199"/>
      <c r="F516" s="9"/>
      <c r="G516" s="24" t="str">
        <f>IF($C516="", "", SUMIF($C$11:$C516, $C516, $D$11:$D516))</f>
        <v/>
      </c>
      <c r="H516" s="33" t="str">
        <f t="shared" si="21"/>
        <v/>
      </c>
      <c r="I516" s="9"/>
      <c r="J516" s="24" t="str">
        <f>IF($D516="", "", SUM($D$11:$D516))</f>
        <v/>
      </c>
      <c r="K516" s="33" t="str">
        <f t="shared" si="23"/>
        <v/>
      </c>
      <c r="L516" s="9"/>
      <c r="R516" s="29" t="str">
        <f t="shared" si="22"/>
        <v/>
      </c>
    </row>
    <row r="517" spans="1:18" x14ac:dyDescent="0.25">
      <c r="A517" s="9"/>
      <c r="B517" s="196"/>
      <c r="C517" s="197"/>
      <c r="D517" s="198"/>
      <c r="E517" s="199"/>
      <c r="F517" s="9"/>
      <c r="G517" s="24" t="str">
        <f>IF($C517="", "", SUMIF($C$11:$C517, $C517, $D$11:$D517))</f>
        <v/>
      </c>
      <c r="H517" s="33" t="str">
        <f t="shared" si="21"/>
        <v/>
      </c>
      <c r="I517" s="9"/>
      <c r="J517" s="24" t="str">
        <f>IF($D517="", "", SUM($D$11:$D517))</f>
        <v/>
      </c>
      <c r="K517" s="33" t="str">
        <f t="shared" si="23"/>
        <v/>
      </c>
      <c r="L517" s="9"/>
      <c r="R517" s="29" t="str">
        <f t="shared" si="22"/>
        <v/>
      </c>
    </row>
    <row r="518" spans="1:18" x14ac:dyDescent="0.25">
      <c r="A518" s="9"/>
      <c r="B518" s="196"/>
      <c r="C518" s="197"/>
      <c r="D518" s="198"/>
      <c r="E518" s="199"/>
      <c r="F518" s="9"/>
      <c r="G518" s="24" t="str">
        <f>IF($C518="", "", SUMIF($C$11:$C518, $C518, $D$11:$D518))</f>
        <v/>
      </c>
      <c r="H518" s="33" t="str">
        <f t="shared" si="21"/>
        <v/>
      </c>
      <c r="I518" s="9"/>
      <c r="J518" s="24" t="str">
        <f>IF($D518="", "", SUM($D$11:$D518))</f>
        <v/>
      </c>
      <c r="K518" s="33" t="str">
        <f t="shared" si="23"/>
        <v/>
      </c>
      <c r="L518" s="9"/>
      <c r="R518" s="29" t="str">
        <f t="shared" si="22"/>
        <v/>
      </c>
    </row>
    <row r="519" spans="1:18" x14ac:dyDescent="0.25">
      <c r="A519" s="9"/>
      <c r="B519" s="196"/>
      <c r="C519" s="197"/>
      <c r="D519" s="198"/>
      <c r="E519" s="199"/>
      <c r="F519" s="9"/>
      <c r="G519" s="24" t="str">
        <f>IF($C519="", "", SUMIF($C$11:$C519, $C519, $D$11:$D519))</f>
        <v/>
      </c>
      <c r="H519" s="33" t="str">
        <f t="shared" si="21"/>
        <v/>
      </c>
      <c r="I519" s="9"/>
      <c r="J519" s="24" t="str">
        <f>IF($D519="", "", SUM($D$11:$D519))</f>
        <v/>
      </c>
      <c r="K519" s="33" t="str">
        <f t="shared" si="23"/>
        <v/>
      </c>
      <c r="L519" s="9"/>
      <c r="R519" s="29" t="str">
        <f t="shared" si="22"/>
        <v/>
      </c>
    </row>
    <row r="520" spans="1:18" x14ac:dyDescent="0.25">
      <c r="A520" s="9"/>
      <c r="B520" s="196"/>
      <c r="C520" s="197"/>
      <c r="D520" s="198"/>
      <c r="E520" s="199"/>
      <c r="F520" s="9"/>
      <c r="G520" s="24" t="str">
        <f>IF($C520="", "", SUMIF($C$11:$C520, $C520, $D$11:$D520))</f>
        <v/>
      </c>
      <c r="H520" s="33" t="str">
        <f t="shared" si="21"/>
        <v/>
      </c>
      <c r="I520" s="9"/>
      <c r="J520" s="24" t="str">
        <f>IF($D520="", "", SUM($D$11:$D520))</f>
        <v/>
      </c>
      <c r="K520" s="33" t="str">
        <f t="shared" si="23"/>
        <v/>
      </c>
      <c r="L520" s="9"/>
      <c r="R520" s="29" t="str">
        <f t="shared" si="22"/>
        <v/>
      </c>
    </row>
    <row r="521" spans="1:18" x14ac:dyDescent="0.25">
      <c r="A521" s="9"/>
      <c r="B521" s="196"/>
      <c r="C521" s="197"/>
      <c r="D521" s="198"/>
      <c r="E521" s="199"/>
      <c r="F521" s="9"/>
      <c r="G521" s="24" t="str">
        <f>IF($C521="", "", SUMIF($C$11:$C521, $C521, $D$11:$D521))</f>
        <v/>
      </c>
      <c r="H521" s="33" t="str">
        <f t="shared" si="21"/>
        <v/>
      </c>
      <c r="I521" s="9"/>
      <c r="J521" s="24" t="str">
        <f>IF($D521="", "", SUM($D$11:$D521))</f>
        <v/>
      </c>
      <c r="K521" s="33" t="str">
        <f t="shared" si="23"/>
        <v/>
      </c>
      <c r="L521" s="9"/>
      <c r="R521" s="29" t="str">
        <f t="shared" si="22"/>
        <v/>
      </c>
    </row>
    <row r="522" spans="1:18" x14ac:dyDescent="0.25">
      <c r="A522" s="9"/>
      <c r="B522" s="196"/>
      <c r="C522" s="197"/>
      <c r="D522" s="198"/>
      <c r="E522" s="199"/>
      <c r="F522" s="9"/>
      <c r="G522" s="24" t="str">
        <f>IF($C522="", "", SUMIF($C$11:$C522, $C522, $D$11:$D522))</f>
        <v/>
      </c>
      <c r="H522" s="33" t="str">
        <f t="shared" si="21"/>
        <v/>
      </c>
      <c r="I522" s="9"/>
      <c r="J522" s="24" t="str">
        <f>IF($D522="", "", SUM($D$11:$D522))</f>
        <v/>
      </c>
      <c r="K522" s="33" t="str">
        <f t="shared" si="23"/>
        <v/>
      </c>
      <c r="L522" s="9"/>
      <c r="R522" s="29" t="str">
        <f t="shared" si="22"/>
        <v/>
      </c>
    </row>
    <row r="523" spans="1:18" x14ac:dyDescent="0.25">
      <c r="A523" s="9"/>
      <c r="B523" s="196"/>
      <c r="C523" s="197"/>
      <c r="D523" s="198"/>
      <c r="E523" s="199"/>
      <c r="F523" s="9"/>
      <c r="G523" s="24" t="str">
        <f>IF($C523="", "", SUMIF($C$11:$C523, $C523, $D$11:$D523))</f>
        <v/>
      </c>
      <c r="H523" s="33" t="str">
        <f t="shared" ref="H523:H586" si="24">IF($G523="", "", IFERROR(INDEX($P$11:$P$40, MATCH($C523, $O$11:$O$40, 0))-$G523, ""))</f>
        <v/>
      </c>
      <c r="I523" s="9"/>
      <c r="J523" s="24" t="str">
        <f>IF($D523="", "", SUM($D$11:$D523))</f>
        <v/>
      </c>
      <c r="K523" s="33" t="str">
        <f t="shared" si="23"/>
        <v/>
      </c>
      <c r="L523" s="9"/>
      <c r="R523" s="29" t="str">
        <f t="shared" ref="R523:R586" si="25">IF($C523="", "", IF(COUNTIF($O$11:$O$40, $C523)=0, "X", ""))</f>
        <v/>
      </c>
    </row>
    <row r="524" spans="1:18" x14ac:dyDescent="0.25">
      <c r="A524" s="9"/>
      <c r="B524" s="196"/>
      <c r="C524" s="197"/>
      <c r="D524" s="198"/>
      <c r="E524" s="199"/>
      <c r="F524" s="9"/>
      <c r="G524" s="24" t="str">
        <f>IF($C524="", "", SUMIF($C$11:$C524, $C524, $D$11:$D524))</f>
        <v/>
      </c>
      <c r="H524" s="33" t="str">
        <f t="shared" si="24"/>
        <v/>
      </c>
      <c r="I524" s="9"/>
      <c r="J524" s="24" t="str">
        <f>IF($D524="", "", SUM($D$11:$D524))</f>
        <v/>
      </c>
      <c r="K524" s="33" t="str">
        <f t="shared" ref="K524:K587" si="26">IF($J524="", "", IFERROR($P$7-$J524, ""))</f>
        <v/>
      </c>
      <c r="L524" s="9"/>
      <c r="R524" s="29" t="str">
        <f t="shared" si="25"/>
        <v/>
      </c>
    </row>
    <row r="525" spans="1:18" x14ac:dyDescent="0.25">
      <c r="A525" s="9"/>
      <c r="B525" s="196"/>
      <c r="C525" s="197"/>
      <c r="D525" s="198"/>
      <c r="E525" s="199"/>
      <c r="F525" s="9"/>
      <c r="G525" s="24" t="str">
        <f>IF($C525="", "", SUMIF($C$11:$C525, $C525, $D$11:$D525))</f>
        <v/>
      </c>
      <c r="H525" s="33" t="str">
        <f t="shared" si="24"/>
        <v/>
      </c>
      <c r="I525" s="9"/>
      <c r="J525" s="24" t="str">
        <f>IF($D525="", "", SUM($D$11:$D525))</f>
        <v/>
      </c>
      <c r="K525" s="33" t="str">
        <f t="shared" si="26"/>
        <v/>
      </c>
      <c r="L525" s="9"/>
      <c r="R525" s="29" t="str">
        <f t="shared" si="25"/>
        <v/>
      </c>
    </row>
    <row r="526" spans="1:18" x14ac:dyDescent="0.25">
      <c r="A526" s="9"/>
      <c r="B526" s="196"/>
      <c r="C526" s="197"/>
      <c r="D526" s="198"/>
      <c r="E526" s="199"/>
      <c r="F526" s="9"/>
      <c r="G526" s="24" t="str">
        <f>IF($C526="", "", SUMIF($C$11:$C526, $C526, $D$11:$D526))</f>
        <v/>
      </c>
      <c r="H526" s="33" t="str">
        <f t="shared" si="24"/>
        <v/>
      </c>
      <c r="I526" s="9"/>
      <c r="J526" s="24" t="str">
        <f>IF($D526="", "", SUM($D$11:$D526))</f>
        <v/>
      </c>
      <c r="K526" s="33" t="str">
        <f t="shared" si="26"/>
        <v/>
      </c>
      <c r="L526" s="9"/>
      <c r="R526" s="29" t="str">
        <f t="shared" si="25"/>
        <v/>
      </c>
    </row>
    <row r="527" spans="1:18" x14ac:dyDescent="0.25">
      <c r="A527" s="9"/>
      <c r="B527" s="196"/>
      <c r="C527" s="197"/>
      <c r="D527" s="198"/>
      <c r="E527" s="199"/>
      <c r="F527" s="9"/>
      <c r="G527" s="24" t="str">
        <f>IF($C527="", "", SUMIF($C$11:$C527, $C527, $D$11:$D527))</f>
        <v/>
      </c>
      <c r="H527" s="33" t="str">
        <f t="shared" si="24"/>
        <v/>
      </c>
      <c r="I527" s="9"/>
      <c r="J527" s="24" t="str">
        <f>IF($D527="", "", SUM($D$11:$D527))</f>
        <v/>
      </c>
      <c r="K527" s="33" t="str">
        <f t="shared" si="26"/>
        <v/>
      </c>
      <c r="L527" s="9"/>
      <c r="R527" s="29" t="str">
        <f t="shared" si="25"/>
        <v/>
      </c>
    </row>
    <row r="528" spans="1:18" x14ac:dyDescent="0.25">
      <c r="A528" s="9"/>
      <c r="B528" s="196"/>
      <c r="C528" s="197"/>
      <c r="D528" s="198"/>
      <c r="E528" s="199"/>
      <c r="F528" s="9"/>
      <c r="G528" s="24" t="str">
        <f>IF($C528="", "", SUMIF($C$11:$C528, $C528, $D$11:$D528))</f>
        <v/>
      </c>
      <c r="H528" s="33" t="str">
        <f t="shared" si="24"/>
        <v/>
      </c>
      <c r="I528" s="9"/>
      <c r="J528" s="24" t="str">
        <f>IF($D528="", "", SUM($D$11:$D528))</f>
        <v/>
      </c>
      <c r="K528" s="33" t="str">
        <f t="shared" si="26"/>
        <v/>
      </c>
      <c r="L528" s="9"/>
      <c r="R528" s="29" t="str">
        <f t="shared" si="25"/>
        <v/>
      </c>
    </row>
    <row r="529" spans="1:18" x14ac:dyDescent="0.25">
      <c r="A529" s="9"/>
      <c r="B529" s="196"/>
      <c r="C529" s="197"/>
      <c r="D529" s="198"/>
      <c r="E529" s="199"/>
      <c r="F529" s="9"/>
      <c r="G529" s="24" t="str">
        <f>IF($C529="", "", SUMIF($C$11:$C529, $C529, $D$11:$D529))</f>
        <v/>
      </c>
      <c r="H529" s="33" t="str">
        <f t="shared" si="24"/>
        <v/>
      </c>
      <c r="I529" s="9"/>
      <c r="J529" s="24" t="str">
        <f>IF($D529="", "", SUM($D$11:$D529))</f>
        <v/>
      </c>
      <c r="K529" s="33" t="str">
        <f t="shared" si="26"/>
        <v/>
      </c>
      <c r="L529" s="9"/>
      <c r="R529" s="29" t="str">
        <f t="shared" si="25"/>
        <v/>
      </c>
    </row>
    <row r="530" spans="1:18" x14ac:dyDescent="0.25">
      <c r="A530" s="9"/>
      <c r="B530" s="196"/>
      <c r="C530" s="197"/>
      <c r="D530" s="198"/>
      <c r="E530" s="199"/>
      <c r="F530" s="9"/>
      <c r="G530" s="24" t="str">
        <f>IF($C530="", "", SUMIF($C$11:$C530, $C530, $D$11:$D530))</f>
        <v/>
      </c>
      <c r="H530" s="33" t="str">
        <f t="shared" si="24"/>
        <v/>
      </c>
      <c r="I530" s="9"/>
      <c r="J530" s="24" t="str">
        <f>IF($D530="", "", SUM($D$11:$D530))</f>
        <v/>
      </c>
      <c r="K530" s="33" t="str">
        <f t="shared" si="26"/>
        <v/>
      </c>
      <c r="L530" s="9"/>
      <c r="R530" s="29" t="str">
        <f t="shared" si="25"/>
        <v/>
      </c>
    </row>
    <row r="531" spans="1:18" x14ac:dyDescent="0.25">
      <c r="A531" s="9"/>
      <c r="B531" s="196"/>
      <c r="C531" s="197"/>
      <c r="D531" s="198"/>
      <c r="E531" s="199"/>
      <c r="F531" s="9"/>
      <c r="G531" s="24" t="str">
        <f>IF($C531="", "", SUMIF($C$11:$C531, $C531, $D$11:$D531))</f>
        <v/>
      </c>
      <c r="H531" s="33" t="str">
        <f t="shared" si="24"/>
        <v/>
      </c>
      <c r="I531" s="9"/>
      <c r="J531" s="24" t="str">
        <f>IF($D531="", "", SUM($D$11:$D531))</f>
        <v/>
      </c>
      <c r="K531" s="33" t="str">
        <f t="shared" si="26"/>
        <v/>
      </c>
      <c r="L531" s="9"/>
      <c r="R531" s="29" t="str">
        <f t="shared" si="25"/>
        <v/>
      </c>
    </row>
    <row r="532" spans="1:18" x14ac:dyDescent="0.25">
      <c r="A532" s="9"/>
      <c r="B532" s="196"/>
      <c r="C532" s="197"/>
      <c r="D532" s="198"/>
      <c r="E532" s="199"/>
      <c r="F532" s="9"/>
      <c r="G532" s="24" t="str">
        <f>IF($C532="", "", SUMIF($C$11:$C532, $C532, $D$11:$D532))</f>
        <v/>
      </c>
      <c r="H532" s="33" t="str">
        <f t="shared" si="24"/>
        <v/>
      </c>
      <c r="I532" s="9"/>
      <c r="J532" s="24" t="str">
        <f>IF($D532="", "", SUM($D$11:$D532))</f>
        <v/>
      </c>
      <c r="K532" s="33" t="str">
        <f t="shared" si="26"/>
        <v/>
      </c>
      <c r="L532" s="9"/>
      <c r="R532" s="29" t="str">
        <f t="shared" si="25"/>
        <v/>
      </c>
    </row>
    <row r="533" spans="1:18" x14ac:dyDescent="0.25">
      <c r="A533" s="9"/>
      <c r="B533" s="196"/>
      <c r="C533" s="197"/>
      <c r="D533" s="198"/>
      <c r="E533" s="199"/>
      <c r="F533" s="9"/>
      <c r="G533" s="24" t="str">
        <f>IF($C533="", "", SUMIF($C$11:$C533, $C533, $D$11:$D533))</f>
        <v/>
      </c>
      <c r="H533" s="33" t="str">
        <f t="shared" si="24"/>
        <v/>
      </c>
      <c r="I533" s="9"/>
      <c r="J533" s="24" t="str">
        <f>IF($D533="", "", SUM($D$11:$D533))</f>
        <v/>
      </c>
      <c r="K533" s="33" t="str">
        <f t="shared" si="26"/>
        <v/>
      </c>
      <c r="L533" s="9"/>
      <c r="R533" s="29" t="str">
        <f t="shared" si="25"/>
        <v/>
      </c>
    </row>
    <row r="534" spans="1:18" x14ac:dyDescent="0.25">
      <c r="A534" s="9"/>
      <c r="B534" s="196"/>
      <c r="C534" s="197"/>
      <c r="D534" s="198"/>
      <c r="E534" s="199"/>
      <c r="F534" s="9"/>
      <c r="G534" s="24" t="str">
        <f>IF($C534="", "", SUMIF($C$11:$C534, $C534, $D$11:$D534))</f>
        <v/>
      </c>
      <c r="H534" s="33" t="str">
        <f t="shared" si="24"/>
        <v/>
      </c>
      <c r="I534" s="9"/>
      <c r="J534" s="24" t="str">
        <f>IF($D534="", "", SUM($D$11:$D534))</f>
        <v/>
      </c>
      <c r="K534" s="33" t="str">
        <f t="shared" si="26"/>
        <v/>
      </c>
      <c r="L534" s="9"/>
      <c r="R534" s="29" t="str">
        <f t="shared" si="25"/>
        <v/>
      </c>
    </row>
    <row r="535" spans="1:18" x14ac:dyDescent="0.25">
      <c r="A535" s="9"/>
      <c r="B535" s="196"/>
      <c r="C535" s="197"/>
      <c r="D535" s="198"/>
      <c r="E535" s="199"/>
      <c r="F535" s="9"/>
      <c r="G535" s="24" t="str">
        <f>IF($C535="", "", SUMIF($C$11:$C535, $C535, $D$11:$D535))</f>
        <v/>
      </c>
      <c r="H535" s="33" t="str">
        <f t="shared" si="24"/>
        <v/>
      </c>
      <c r="I535" s="9"/>
      <c r="J535" s="24" t="str">
        <f>IF($D535="", "", SUM($D$11:$D535))</f>
        <v/>
      </c>
      <c r="K535" s="33" t="str">
        <f t="shared" si="26"/>
        <v/>
      </c>
      <c r="L535" s="9"/>
      <c r="R535" s="29" t="str">
        <f t="shared" si="25"/>
        <v/>
      </c>
    </row>
    <row r="536" spans="1:18" x14ac:dyDescent="0.25">
      <c r="A536" s="9"/>
      <c r="B536" s="196"/>
      <c r="C536" s="197"/>
      <c r="D536" s="198"/>
      <c r="E536" s="199"/>
      <c r="F536" s="9"/>
      <c r="G536" s="24" t="str">
        <f>IF($C536="", "", SUMIF($C$11:$C536, $C536, $D$11:$D536))</f>
        <v/>
      </c>
      <c r="H536" s="33" t="str">
        <f t="shared" si="24"/>
        <v/>
      </c>
      <c r="I536" s="9"/>
      <c r="J536" s="24" t="str">
        <f>IF($D536="", "", SUM($D$11:$D536))</f>
        <v/>
      </c>
      <c r="K536" s="33" t="str">
        <f t="shared" si="26"/>
        <v/>
      </c>
      <c r="L536" s="9"/>
      <c r="R536" s="29" t="str">
        <f t="shared" si="25"/>
        <v/>
      </c>
    </row>
    <row r="537" spans="1:18" x14ac:dyDescent="0.25">
      <c r="A537" s="9"/>
      <c r="B537" s="196"/>
      <c r="C537" s="197"/>
      <c r="D537" s="198"/>
      <c r="E537" s="199"/>
      <c r="F537" s="9"/>
      <c r="G537" s="24" t="str">
        <f>IF($C537="", "", SUMIF($C$11:$C537, $C537, $D$11:$D537))</f>
        <v/>
      </c>
      <c r="H537" s="33" t="str">
        <f t="shared" si="24"/>
        <v/>
      </c>
      <c r="I537" s="9"/>
      <c r="J537" s="24" t="str">
        <f>IF($D537="", "", SUM($D$11:$D537))</f>
        <v/>
      </c>
      <c r="K537" s="33" t="str">
        <f t="shared" si="26"/>
        <v/>
      </c>
      <c r="L537" s="9"/>
      <c r="R537" s="29" t="str">
        <f t="shared" si="25"/>
        <v/>
      </c>
    </row>
    <row r="538" spans="1:18" x14ac:dyDescent="0.25">
      <c r="A538" s="9"/>
      <c r="B538" s="196"/>
      <c r="C538" s="197"/>
      <c r="D538" s="198"/>
      <c r="E538" s="199"/>
      <c r="F538" s="9"/>
      <c r="G538" s="24" t="str">
        <f>IF($C538="", "", SUMIF($C$11:$C538, $C538, $D$11:$D538))</f>
        <v/>
      </c>
      <c r="H538" s="33" t="str">
        <f t="shared" si="24"/>
        <v/>
      </c>
      <c r="I538" s="9"/>
      <c r="J538" s="24" t="str">
        <f>IF($D538="", "", SUM($D$11:$D538))</f>
        <v/>
      </c>
      <c r="K538" s="33" t="str">
        <f t="shared" si="26"/>
        <v/>
      </c>
      <c r="L538" s="9"/>
      <c r="R538" s="29" t="str">
        <f t="shared" si="25"/>
        <v/>
      </c>
    </row>
    <row r="539" spans="1:18" x14ac:dyDescent="0.25">
      <c r="A539" s="9"/>
      <c r="B539" s="196"/>
      <c r="C539" s="197"/>
      <c r="D539" s="198"/>
      <c r="E539" s="199"/>
      <c r="F539" s="9"/>
      <c r="G539" s="24" t="str">
        <f>IF($C539="", "", SUMIF($C$11:$C539, $C539, $D$11:$D539))</f>
        <v/>
      </c>
      <c r="H539" s="33" t="str">
        <f t="shared" si="24"/>
        <v/>
      </c>
      <c r="I539" s="9"/>
      <c r="J539" s="24" t="str">
        <f>IF($D539="", "", SUM($D$11:$D539))</f>
        <v/>
      </c>
      <c r="K539" s="33" t="str">
        <f t="shared" si="26"/>
        <v/>
      </c>
      <c r="L539" s="9"/>
      <c r="R539" s="29" t="str">
        <f t="shared" si="25"/>
        <v/>
      </c>
    </row>
    <row r="540" spans="1:18" x14ac:dyDescent="0.25">
      <c r="A540" s="9"/>
      <c r="B540" s="196"/>
      <c r="C540" s="197"/>
      <c r="D540" s="198"/>
      <c r="E540" s="199"/>
      <c r="F540" s="9"/>
      <c r="G540" s="24" t="str">
        <f>IF($C540="", "", SUMIF($C$11:$C540, $C540, $D$11:$D540))</f>
        <v/>
      </c>
      <c r="H540" s="33" t="str">
        <f t="shared" si="24"/>
        <v/>
      </c>
      <c r="I540" s="9"/>
      <c r="J540" s="24" t="str">
        <f>IF($D540="", "", SUM($D$11:$D540))</f>
        <v/>
      </c>
      <c r="K540" s="33" t="str">
        <f t="shared" si="26"/>
        <v/>
      </c>
      <c r="L540" s="9"/>
      <c r="R540" s="29" t="str">
        <f t="shared" si="25"/>
        <v/>
      </c>
    </row>
    <row r="541" spans="1:18" x14ac:dyDescent="0.25">
      <c r="A541" s="9"/>
      <c r="B541" s="196"/>
      <c r="C541" s="197"/>
      <c r="D541" s="198"/>
      <c r="E541" s="199"/>
      <c r="F541" s="9"/>
      <c r="G541" s="24" t="str">
        <f>IF($C541="", "", SUMIF($C$11:$C541, $C541, $D$11:$D541))</f>
        <v/>
      </c>
      <c r="H541" s="33" t="str">
        <f t="shared" si="24"/>
        <v/>
      </c>
      <c r="I541" s="9"/>
      <c r="J541" s="24" t="str">
        <f>IF($D541="", "", SUM($D$11:$D541))</f>
        <v/>
      </c>
      <c r="K541" s="33" t="str">
        <f t="shared" si="26"/>
        <v/>
      </c>
      <c r="L541" s="9"/>
      <c r="R541" s="29" t="str">
        <f t="shared" si="25"/>
        <v/>
      </c>
    </row>
    <row r="542" spans="1:18" x14ac:dyDescent="0.25">
      <c r="A542" s="9"/>
      <c r="B542" s="196"/>
      <c r="C542" s="197"/>
      <c r="D542" s="198"/>
      <c r="E542" s="199"/>
      <c r="F542" s="9"/>
      <c r="G542" s="24" t="str">
        <f>IF($C542="", "", SUMIF($C$11:$C542, $C542, $D$11:$D542))</f>
        <v/>
      </c>
      <c r="H542" s="33" t="str">
        <f t="shared" si="24"/>
        <v/>
      </c>
      <c r="I542" s="9"/>
      <c r="J542" s="24" t="str">
        <f>IF($D542="", "", SUM($D$11:$D542))</f>
        <v/>
      </c>
      <c r="K542" s="33" t="str">
        <f t="shared" si="26"/>
        <v/>
      </c>
      <c r="L542" s="9"/>
      <c r="R542" s="29" t="str">
        <f t="shared" si="25"/>
        <v/>
      </c>
    </row>
    <row r="543" spans="1:18" x14ac:dyDescent="0.25">
      <c r="A543" s="9"/>
      <c r="B543" s="196"/>
      <c r="C543" s="197"/>
      <c r="D543" s="198"/>
      <c r="E543" s="199"/>
      <c r="F543" s="9"/>
      <c r="G543" s="24" t="str">
        <f>IF($C543="", "", SUMIF($C$11:$C543, $C543, $D$11:$D543))</f>
        <v/>
      </c>
      <c r="H543" s="33" t="str">
        <f t="shared" si="24"/>
        <v/>
      </c>
      <c r="I543" s="9"/>
      <c r="J543" s="24" t="str">
        <f>IF($D543="", "", SUM($D$11:$D543))</f>
        <v/>
      </c>
      <c r="K543" s="33" t="str">
        <f t="shared" si="26"/>
        <v/>
      </c>
      <c r="L543" s="9"/>
      <c r="R543" s="29" t="str">
        <f t="shared" si="25"/>
        <v/>
      </c>
    </row>
    <row r="544" spans="1:18" x14ac:dyDescent="0.25">
      <c r="A544" s="9"/>
      <c r="B544" s="196"/>
      <c r="C544" s="197"/>
      <c r="D544" s="198"/>
      <c r="E544" s="199"/>
      <c r="F544" s="9"/>
      <c r="G544" s="24" t="str">
        <f>IF($C544="", "", SUMIF($C$11:$C544, $C544, $D$11:$D544))</f>
        <v/>
      </c>
      <c r="H544" s="33" t="str">
        <f t="shared" si="24"/>
        <v/>
      </c>
      <c r="I544" s="9"/>
      <c r="J544" s="24" t="str">
        <f>IF($D544="", "", SUM($D$11:$D544))</f>
        <v/>
      </c>
      <c r="K544" s="33" t="str">
        <f t="shared" si="26"/>
        <v/>
      </c>
      <c r="L544" s="9"/>
      <c r="R544" s="29" t="str">
        <f t="shared" si="25"/>
        <v/>
      </c>
    </row>
    <row r="545" spans="1:18" x14ac:dyDescent="0.25">
      <c r="A545" s="9"/>
      <c r="B545" s="196"/>
      <c r="C545" s="197"/>
      <c r="D545" s="198"/>
      <c r="E545" s="199"/>
      <c r="F545" s="9"/>
      <c r="G545" s="24" t="str">
        <f>IF($C545="", "", SUMIF($C$11:$C545, $C545, $D$11:$D545))</f>
        <v/>
      </c>
      <c r="H545" s="33" t="str">
        <f t="shared" si="24"/>
        <v/>
      </c>
      <c r="I545" s="9"/>
      <c r="J545" s="24" t="str">
        <f>IF($D545="", "", SUM($D$11:$D545))</f>
        <v/>
      </c>
      <c r="K545" s="33" t="str">
        <f t="shared" si="26"/>
        <v/>
      </c>
      <c r="L545" s="9"/>
      <c r="R545" s="29" t="str">
        <f t="shared" si="25"/>
        <v/>
      </c>
    </row>
    <row r="546" spans="1:18" x14ac:dyDescent="0.25">
      <c r="A546" s="9"/>
      <c r="B546" s="196"/>
      <c r="C546" s="197"/>
      <c r="D546" s="198"/>
      <c r="E546" s="199"/>
      <c r="F546" s="9"/>
      <c r="G546" s="24" t="str">
        <f>IF($C546="", "", SUMIF($C$11:$C546, $C546, $D$11:$D546))</f>
        <v/>
      </c>
      <c r="H546" s="33" t="str">
        <f t="shared" si="24"/>
        <v/>
      </c>
      <c r="I546" s="9"/>
      <c r="J546" s="24" t="str">
        <f>IF($D546="", "", SUM($D$11:$D546))</f>
        <v/>
      </c>
      <c r="K546" s="33" t="str">
        <f t="shared" si="26"/>
        <v/>
      </c>
      <c r="L546" s="9"/>
      <c r="R546" s="29" t="str">
        <f t="shared" si="25"/>
        <v/>
      </c>
    </row>
    <row r="547" spans="1:18" x14ac:dyDescent="0.25">
      <c r="A547" s="9"/>
      <c r="B547" s="196"/>
      <c r="C547" s="197"/>
      <c r="D547" s="198"/>
      <c r="E547" s="199"/>
      <c r="F547" s="9"/>
      <c r="G547" s="24" t="str">
        <f>IF($C547="", "", SUMIF($C$11:$C547, $C547, $D$11:$D547))</f>
        <v/>
      </c>
      <c r="H547" s="33" t="str">
        <f t="shared" si="24"/>
        <v/>
      </c>
      <c r="I547" s="9"/>
      <c r="J547" s="24" t="str">
        <f>IF($D547="", "", SUM($D$11:$D547))</f>
        <v/>
      </c>
      <c r="K547" s="33" t="str">
        <f t="shared" si="26"/>
        <v/>
      </c>
      <c r="L547" s="9"/>
      <c r="R547" s="29" t="str">
        <f t="shared" si="25"/>
        <v/>
      </c>
    </row>
    <row r="548" spans="1:18" x14ac:dyDescent="0.25">
      <c r="A548" s="9"/>
      <c r="B548" s="196"/>
      <c r="C548" s="197"/>
      <c r="D548" s="198"/>
      <c r="E548" s="199"/>
      <c r="F548" s="9"/>
      <c r="G548" s="24" t="str">
        <f>IF($C548="", "", SUMIF($C$11:$C548, $C548, $D$11:$D548))</f>
        <v/>
      </c>
      <c r="H548" s="33" t="str">
        <f t="shared" si="24"/>
        <v/>
      </c>
      <c r="I548" s="9"/>
      <c r="J548" s="24" t="str">
        <f>IF($D548="", "", SUM($D$11:$D548))</f>
        <v/>
      </c>
      <c r="K548" s="33" t="str">
        <f t="shared" si="26"/>
        <v/>
      </c>
      <c r="L548" s="9"/>
      <c r="R548" s="29" t="str">
        <f t="shared" si="25"/>
        <v/>
      </c>
    </row>
    <row r="549" spans="1:18" x14ac:dyDescent="0.25">
      <c r="A549" s="9"/>
      <c r="B549" s="196"/>
      <c r="C549" s="197"/>
      <c r="D549" s="198"/>
      <c r="E549" s="199"/>
      <c r="F549" s="9"/>
      <c r="G549" s="24" t="str">
        <f>IF($C549="", "", SUMIF($C$11:$C549, $C549, $D$11:$D549))</f>
        <v/>
      </c>
      <c r="H549" s="33" t="str">
        <f t="shared" si="24"/>
        <v/>
      </c>
      <c r="I549" s="9"/>
      <c r="J549" s="24" t="str">
        <f>IF($D549="", "", SUM($D$11:$D549))</f>
        <v/>
      </c>
      <c r="K549" s="33" t="str">
        <f t="shared" si="26"/>
        <v/>
      </c>
      <c r="L549" s="9"/>
      <c r="R549" s="29" t="str">
        <f t="shared" si="25"/>
        <v/>
      </c>
    </row>
    <row r="550" spans="1:18" x14ac:dyDescent="0.25">
      <c r="A550" s="9"/>
      <c r="B550" s="196"/>
      <c r="C550" s="197"/>
      <c r="D550" s="198"/>
      <c r="E550" s="199"/>
      <c r="F550" s="9"/>
      <c r="G550" s="24" t="str">
        <f>IF($C550="", "", SUMIF($C$11:$C550, $C550, $D$11:$D550))</f>
        <v/>
      </c>
      <c r="H550" s="33" t="str">
        <f t="shared" si="24"/>
        <v/>
      </c>
      <c r="I550" s="9"/>
      <c r="J550" s="24" t="str">
        <f>IF($D550="", "", SUM($D$11:$D550))</f>
        <v/>
      </c>
      <c r="K550" s="33" t="str">
        <f t="shared" si="26"/>
        <v/>
      </c>
      <c r="L550" s="9"/>
      <c r="R550" s="29" t="str">
        <f t="shared" si="25"/>
        <v/>
      </c>
    </row>
    <row r="551" spans="1:18" x14ac:dyDescent="0.25">
      <c r="A551" s="9"/>
      <c r="B551" s="196"/>
      <c r="C551" s="197"/>
      <c r="D551" s="198"/>
      <c r="E551" s="199"/>
      <c r="F551" s="9"/>
      <c r="G551" s="24" t="str">
        <f>IF($C551="", "", SUMIF($C$11:$C551, $C551, $D$11:$D551))</f>
        <v/>
      </c>
      <c r="H551" s="33" t="str">
        <f t="shared" si="24"/>
        <v/>
      </c>
      <c r="I551" s="9"/>
      <c r="J551" s="24" t="str">
        <f>IF($D551="", "", SUM($D$11:$D551))</f>
        <v/>
      </c>
      <c r="K551" s="33" t="str">
        <f t="shared" si="26"/>
        <v/>
      </c>
      <c r="L551" s="9"/>
      <c r="R551" s="29" t="str">
        <f t="shared" si="25"/>
        <v/>
      </c>
    </row>
    <row r="552" spans="1:18" x14ac:dyDescent="0.25">
      <c r="A552" s="9"/>
      <c r="B552" s="196"/>
      <c r="C552" s="197"/>
      <c r="D552" s="198"/>
      <c r="E552" s="199"/>
      <c r="F552" s="9"/>
      <c r="G552" s="24" t="str">
        <f>IF($C552="", "", SUMIF($C$11:$C552, $C552, $D$11:$D552))</f>
        <v/>
      </c>
      <c r="H552" s="33" t="str">
        <f t="shared" si="24"/>
        <v/>
      </c>
      <c r="I552" s="9"/>
      <c r="J552" s="24" t="str">
        <f>IF($D552="", "", SUM($D$11:$D552))</f>
        <v/>
      </c>
      <c r="K552" s="33" t="str">
        <f t="shared" si="26"/>
        <v/>
      </c>
      <c r="L552" s="9"/>
      <c r="R552" s="29" t="str">
        <f t="shared" si="25"/>
        <v/>
      </c>
    </row>
    <row r="553" spans="1:18" x14ac:dyDescent="0.25">
      <c r="A553" s="9"/>
      <c r="B553" s="196"/>
      <c r="C553" s="197"/>
      <c r="D553" s="198"/>
      <c r="E553" s="199"/>
      <c r="F553" s="9"/>
      <c r="G553" s="24" t="str">
        <f>IF($C553="", "", SUMIF($C$11:$C553, $C553, $D$11:$D553))</f>
        <v/>
      </c>
      <c r="H553" s="33" t="str">
        <f t="shared" si="24"/>
        <v/>
      </c>
      <c r="I553" s="9"/>
      <c r="J553" s="24" t="str">
        <f>IF($D553="", "", SUM($D$11:$D553))</f>
        <v/>
      </c>
      <c r="K553" s="33" t="str">
        <f t="shared" si="26"/>
        <v/>
      </c>
      <c r="L553" s="9"/>
      <c r="R553" s="29" t="str">
        <f t="shared" si="25"/>
        <v/>
      </c>
    </row>
    <row r="554" spans="1:18" x14ac:dyDescent="0.25">
      <c r="A554" s="9"/>
      <c r="B554" s="196"/>
      <c r="C554" s="197"/>
      <c r="D554" s="198"/>
      <c r="E554" s="199"/>
      <c r="F554" s="9"/>
      <c r="G554" s="24" t="str">
        <f>IF($C554="", "", SUMIF($C$11:$C554, $C554, $D$11:$D554))</f>
        <v/>
      </c>
      <c r="H554" s="33" t="str">
        <f t="shared" si="24"/>
        <v/>
      </c>
      <c r="I554" s="9"/>
      <c r="J554" s="24" t="str">
        <f>IF($D554="", "", SUM($D$11:$D554))</f>
        <v/>
      </c>
      <c r="K554" s="33" t="str">
        <f t="shared" si="26"/>
        <v/>
      </c>
      <c r="L554" s="9"/>
      <c r="R554" s="29" t="str">
        <f t="shared" si="25"/>
        <v/>
      </c>
    </row>
    <row r="555" spans="1:18" x14ac:dyDescent="0.25">
      <c r="A555" s="9"/>
      <c r="B555" s="196"/>
      <c r="C555" s="197"/>
      <c r="D555" s="198"/>
      <c r="E555" s="199"/>
      <c r="F555" s="9"/>
      <c r="G555" s="24" t="str">
        <f>IF($C555="", "", SUMIF($C$11:$C555, $C555, $D$11:$D555))</f>
        <v/>
      </c>
      <c r="H555" s="33" t="str">
        <f t="shared" si="24"/>
        <v/>
      </c>
      <c r="I555" s="9"/>
      <c r="J555" s="24" t="str">
        <f>IF($D555="", "", SUM($D$11:$D555))</f>
        <v/>
      </c>
      <c r="K555" s="33" t="str">
        <f t="shared" si="26"/>
        <v/>
      </c>
      <c r="L555" s="9"/>
      <c r="R555" s="29" t="str">
        <f t="shared" si="25"/>
        <v/>
      </c>
    </row>
    <row r="556" spans="1:18" x14ac:dyDescent="0.25">
      <c r="A556" s="9"/>
      <c r="B556" s="196"/>
      <c r="C556" s="197"/>
      <c r="D556" s="198"/>
      <c r="E556" s="199"/>
      <c r="F556" s="9"/>
      <c r="G556" s="24" t="str">
        <f>IF($C556="", "", SUMIF($C$11:$C556, $C556, $D$11:$D556))</f>
        <v/>
      </c>
      <c r="H556" s="33" t="str">
        <f t="shared" si="24"/>
        <v/>
      </c>
      <c r="I556" s="9"/>
      <c r="J556" s="24" t="str">
        <f>IF($D556="", "", SUM($D$11:$D556))</f>
        <v/>
      </c>
      <c r="K556" s="33" t="str">
        <f t="shared" si="26"/>
        <v/>
      </c>
      <c r="L556" s="9"/>
      <c r="R556" s="29" t="str">
        <f t="shared" si="25"/>
        <v/>
      </c>
    </row>
    <row r="557" spans="1:18" x14ac:dyDescent="0.25">
      <c r="A557" s="9"/>
      <c r="B557" s="196"/>
      <c r="C557" s="197"/>
      <c r="D557" s="198"/>
      <c r="E557" s="199"/>
      <c r="F557" s="9"/>
      <c r="G557" s="24" t="str">
        <f>IF($C557="", "", SUMIF($C$11:$C557, $C557, $D$11:$D557))</f>
        <v/>
      </c>
      <c r="H557" s="33" t="str">
        <f t="shared" si="24"/>
        <v/>
      </c>
      <c r="I557" s="9"/>
      <c r="J557" s="24" t="str">
        <f>IF($D557="", "", SUM($D$11:$D557))</f>
        <v/>
      </c>
      <c r="K557" s="33" t="str">
        <f t="shared" si="26"/>
        <v/>
      </c>
      <c r="L557" s="9"/>
      <c r="R557" s="29" t="str">
        <f t="shared" si="25"/>
        <v/>
      </c>
    </row>
    <row r="558" spans="1:18" x14ac:dyDescent="0.25">
      <c r="A558" s="9"/>
      <c r="B558" s="196"/>
      <c r="C558" s="197"/>
      <c r="D558" s="198"/>
      <c r="E558" s="199"/>
      <c r="F558" s="9"/>
      <c r="G558" s="24" t="str">
        <f>IF($C558="", "", SUMIF($C$11:$C558, $C558, $D$11:$D558))</f>
        <v/>
      </c>
      <c r="H558" s="33" t="str">
        <f t="shared" si="24"/>
        <v/>
      </c>
      <c r="I558" s="9"/>
      <c r="J558" s="24" t="str">
        <f>IF($D558="", "", SUM($D$11:$D558))</f>
        <v/>
      </c>
      <c r="K558" s="33" t="str">
        <f t="shared" si="26"/>
        <v/>
      </c>
      <c r="L558" s="9"/>
      <c r="R558" s="29" t="str">
        <f t="shared" si="25"/>
        <v/>
      </c>
    </row>
    <row r="559" spans="1:18" x14ac:dyDescent="0.25">
      <c r="A559" s="9"/>
      <c r="B559" s="196"/>
      <c r="C559" s="197"/>
      <c r="D559" s="198"/>
      <c r="E559" s="199"/>
      <c r="F559" s="9"/>
      <c r="G559" s="24" t="str">
        <f>IF($C559="", "", SUMIF($C$11:$C559, $C559, $D$11:$D559))</f>
        <v/>
      </c>
      <c r="H559" s="33" t="str">
        <f t="shared" si="24"/>
        <v/>
      </c>
      <c r="I559" s="9"/>
      <c r="J559" s="24" t="str">
        <f>IF($D559="", "", SUM($D$11:$D559))</f>
        <v/>
      </c>
      <c r="K559" s="33" t="str">
        <f t="shared" si="26"/>
        <v/>
      </c>
      <c r="L559" s="9"/>
      <c r="R559" s="29" t="str">
        <f t="shared" si="25"/>
        <v/>
      </c>
    </row>
    <row r="560" spans="1:18" x14ac:dyDescent="0.25">
      <c r="A560" s="9"/>
      <c r="B560" s="196"/>
      <c r="C560" s="197"/>
      <c r="D560" s="198"/>
      <c r="E560" s="199"/>
      <c r="F560" s="9"/>
      <c r="G560" s="24" t="str">
        <f>IF($C560="", "", SUMIF($C$11:$C560, $C560, $D$11:$D560))</f>
        <v/>
      </c>
      <c r="H560" s="33" t="str">
        <f t="shared" si="24"/>
        <v/>
      </c>
      <c r="I560" s="9"/>
      <c r="J560" s="24" t="str">
        <f>IF($D560="", "", SUM($D$11:$D560))</f>
        <v/>
      </c>
      <c r="K560" s="33" t="str">
        <f t="shared" si="26"/>
        <v/>
      </c>
      <c r="L560" s="9"/>
      <c r="R560" s="29" t="str">
        <f t="shared" si="25"/>
        <v/>
      </c>
    </row>
    <row r="561" spans="1:18" x14ac:dyDescent="0.25">
      <c r="A561" s="9"/>
      <c r="B561" s="196"/>
      <c r="C561" s="197"/>
      <c r="D561" s="198"/>
      <c r="E561" s="199"/>
      <c r="F561" s="9"/>
      <c r="G561" s="24" t="str">
        <f>IF($C561="", "", SUMIF($C$11:$C561, $C561, $D$11:$D561))</f>
        <v/>
      </c>
      <c r="H561" s="33" t="str">
        <f t="shared" si="24"/>
        <v/>
      </c>
      <c r="I561" s="9"/>
      <c r="J561" s="24" t="str">
        <f>IF($D561="", "", SUM($D$11:$D561))</f>
        <v/>
      </c>
      <c r="K561" s="33" t="str">
        <f t="shared" si="26"/>
        <v/>
      </c>
      <c r="L561" s="9"/>
      <c r="R561" s="29" t="str">
        <f t="shared" si="25"/>
        <v/>
      </c>
    </row>
    <row r="562" spans="1:18" x14ac:dyDescent="0.25">
      <c r="A562" s="9"/>
      <c r="B562" s="196"/>
      <c r="C562" s="197"/>
      <c r="D562" s="198"/>
      <c r="E562" s="199"/>
      <c r="F562" s="9"/>
      <c r="G562" s="24" t="str">
        <f>IF($C562="", "", SUMIF($C$11:$C562, $C562, $D$11:$D562))</f>
        <v/>
      </c>
      <c r="H562" s="33" t="str">
        <f t="shared" si="24"/>
        <v/>
      </c>
      <c r="I562" s="9"/>
      <c r="J562" s="24" t="str">
        <f>IF($D562="", "", SUM($D$11:$D562))</f>
        <v/>
      </c>
      <c r="K562" s="33" t="str">
        <f t="shared" si="26"/>
        <v/>
      </c>
      <c r="L562" s="9"/>
      <c r="R562" s="29" t="str">
        <f t="shared" si="25"/>
        <v/>
      </c>
    </row>
    <row r="563" spans="1:18" x14ac:dyDescent="0.25">
      <c r="A563" s="9"/>
      <c r="B563" s="196"/>
      <c r="C563" s="197"/>
      <c r="D563" s="198"/>
      <c r="E563" s="199"/>
      <c r="F563" s="9"/>
      <c r="G563" s="24" t="str">
        <f>IF($C563="", "", SUMIF($C$11:$C563, $C563, $D$11:$D563))</f>
        <v/>
      </c>
      <c r="H563" s="33" t="str">
        <f t="shared" si="24"/>
        <v/>
      </c>
      <c r="I563" s="9"/>
      <c r="J563" s="24" t="str">
        <f>IF($D563="", "", SUM($D$11:$D563))</f>
        <v/>
      </c>
      <c r="K563" s="33" t="str">
        <f t="shared" si="26"/>
        <v/>
      </c>
      <c r="L563" s="9"/>
      <c r="R563" s="29" t="str">
        <f t="shared" si="25"/>
        <v/>
      </c>
    </row>
    <row r="564" spans="1:18" x14ac:dyDescent="0.25">
      <c r="A564" s="9"/>
      <c r="B564" s="196"/>
      <c r="C564" s="197"/>
      <c r="D564" s="198"/>
      <c r="E564" s="199"/>
      <c r="F564" s="9"/>
      <c r="G564" s="24" t="str">
        <f>IF($C564="", "", SUMIF($C$11:$C564, $C564, $D$11:$D564))</f>
        <v/>
      </c>
      <c r="H564" s="33" t="str">
        <f t="shared" si="24"/>
        <v/>
      </c>
      <c r="I564" s="9"/>
      <c r="J564" s="24" t="str">
        <f>IF($D564="", "", SUM($D$11:$D564))</f>
        <v/>
      </c>
      <c r="K564" s="33" t="str">
        <f t="shared" si="26"/>
        <v/>
      </c>
      <c r="L564" s="9"/>
      <c r="R564" s="29" t="str">
        <f t="shared" si="25"/>
        <v/>
      </c>
    </row>
    <row r="565" spans="1:18" x14ac:dyDescent="0.25">
      <c r="A565" s="9"/>
      <c r="B565" s="196"/>
      <c r="C565" s="197"/>
      <c r="D565" s="198"/>
      <c r="E565" s="199"/>
      <c r="F565" s="9"/>
      <c r="G565" s="24" t="str">
        <f>IF($C565="", "", SUMIF($C$11:$C565, $C565, $D$11:$D565))</f>
        <v/>
      </c>
      <c r="H565" s="33" t="str">
        <f t="shared" si="24"/>
        <v/>
      </c>
      <c r="I565" s="9"/>
      <c r="J565" s="24" t="str">
        <f>IF($D565="", "", SUM($D$11:$D565))</f>
        <v/>
      </c>
      <c r="K565" s="33" t="str">
        <f t="shared" si="26"/>
        <v/>
      </c>
      <c r="L565" s="9"/>
      <c r="R565" s="29" t="str">
        <f t="shared" si="25"/>
        <v/>
      </c>
    </row>
    <row r="566" spans="1:18" x14ac:dyDescent="0.25">
      <c r="A566" s="9"/>
      <c r="B566" s="196"/>
      <c r="C566" s="197"/>
      <c r="D566" s="198"/>
      <c r="E566" s="199"/>
      <c r="F566" s="9"/>
      <c r="G566" s="24" t="str">
        <f>IF($C566="", "", SUMIF($C$11:$C566, $C566, $D$11:$D566))</f>
        <v/>
      </c>
      <c r="H566" s="33" t="str">
        <f t="shared" si="24"/>
        <v/>
      </c>
      <c r="I566" s="9"/>
      <c r="J566" s="24" t="str">
        <f>IF($D566="", "", SUM($D$11:$D566))</f>
        <v/>
      </c>
      <c r="K566" s="33" t="str">
        <f t="shared" si="26"/>
        <v/>
      </c>
      <c r="L566" s="9"/>
      <c r="R566" s="29" t="str">
        <f t="shared" si="25"/>
        <v/>
      </c>
    </row>
    <row r="567" spans="1:18" x14ac:dyDescent="0.25">
      <c r="A567" s="9"/>
      <c r="B567" s="196"/>
      <c r="C567" s="197"/>
      <c r="D567" s="198"/>
      <c r="E567" s="199"/>
      <c r="F567" s="9"/>
      <c r="G567" s="24" t="str">
        <f>IF($C567="", "", SUMIF($C$11:$C567, $C567, $D$11:$D567))</f>
        <v/>
      </c>
      <c r="H567" s="33" t="str">
        <f t="shared" si="24"/>
        <v/>
      </c>
      <c r="I567" s="9"/>
      <c r="J567" s="24" t="str">
        <f>IF($D567="", "", SUM($D$11:$D567))</f>
        <v/>
      </c>
      <c r="K567" s="33" t="str">
        <f t="shared" si="26"/>
        <v/>
      </c>
      <c r="L567" s="9"/>
      <c r="R567" s="29" t="str">
        <f t="shared" si="25"/>
        <v/>
      </c>
    </row>
    <row r="568" spans="1:18" x14ac:dyDescent="0.25">
      <c r="A568" s="9"/>
      <c r="B568" s="196"/>
      <c r="C568" s="197"/>
      <c r="D568" s="198"/>
      <c r="E568" s="199"/>
      <c r="F568" s="9"/>
      <c r="G568" s="24" t="str">
        <f>IF($C568="", "", SUMIF($C$11:$C568, $C568, $D$11:$D568))</f>
        <v/>
      </c>
      <c r="H568" s="33" t="str">
        <f t="shared" si="24"/>
        <v/>
      </c>
      <c r="I568" s="9"/>
      <c r="J568" s="24" t="str">
        <f>IF($D568="", "", SUM($D$11:$D568))</f>
        <v/>
      </c>
      <c r="K568" s="33" t="str">
        <f t="shared" si="26"/>
        <v/>
      </c>
      <c r="L568" s="9"/>
      <c r="R568" s="29" t="str">
        <f t="shared" si="25"/>
        <v/>
      </c>
    </row>
    <row r="569" spans="1:18" x14ac:dyDescent="0.25">
      <c r="A569" s="9"/>
      <c r="B569" s="196"/>
      <c r="C569" s="197"/>
      <c r="D569" s="198"/>
      <c r="E569" s="199"/>
      <c r="F569" s="9"/>
      <c r="G569" s="24" t="str">
        <f>IF($C569="", "", SUMIF($C$11:$C569, $C569, $D$11:$D569))</f>
        <v/>
      </c>
      <c r="H569" s="33" t="str">
        <f t="shared" si="24"/>
        <v/>
      </c>
      <c r="I569" s="9"/>
      <c r="J569" s="24" t="str">
        <f>IF($D569="", "", SUM($D$11:$D569))</f>
        <v/>
      </c>
      <c r="K569" s="33" t="str">
        <f t="shared" si="26"/>
        <v/>
      </c>
      <c r="L569" s="9"/>
      <c r="R569" s="29" t="str">
        <f t="shared" si="25"/>
        <v/>
      </c>
    </row>
    <row r="570" spans="1:18" x14ac:dyDescent="0.25">
      <c r="A570" s="9"/>
      <c r="B570" s="196"/>
      <c r="C570" s="197"/>
      <c r="D570" s="198"/>
      <c r="E570" s="199"/>
      <c r="F570" s="9"/>
      <c r="G570" s="24" t="str">
        <f>IF($C570="", "", SUMIF($C$11:$C570, $C570, $D$11:$D570))</f>
        <v/>
      </c>
      <c r="H570" s="33" t="str">
        <f t="shared" si="24"/>
        <v/>
      </c>
      <c r="I570" s="9"/>
      <c r="J570" s="24" t="str">
        <f>IF($D570="", "", SUM($D$11:$D570))</f>
        <v/>
      </c>
      <c r="K570" s="33" t="str">
        <f t="shared" si="26"/>
        <v/>
      </c>
      <c r="L570" s="9"/>
      <c r="R570" s="29" t="str">
        <f t="shared" si="25"/>
        <v/>
      </c>
    </row>
    <row r="571" spans="1:18" x14ac:dyDescent="0.25">
      <c r="A571" s="9"/>
      <c r="B571" s="196"/>
      <c r="C571" s="197"/>
      <c r="D571" s="198"/>
      <c r="E571" s="199"/>
      <c r="F571" s="9"/>
      <c r="G571" s="24" t="str">
        <f>IF($C571="", "", SUMIF($C$11:$C571, $C571, $D$11:$D571))</f>
        <v/>
      </c>
      <c r="H571" s="33" t="str">
        <f t="shared" si="24"/>
        <v/>
      </c>
      <c r="I571" s="9"/>
      <c r="J571" s="24" t="str">
        <f>IF($D571="", "", SUM($D$11:$D571))</f>
        <v/>
      </c>
      <c r="K571" s="33" t="str">
        <f t="shared" si="26"/>
        <v/>
      </c>
      <c r="L571" s="9"/>
      <c r="R571" s="29" t="str">
        <f t="shared" si="25"/>
        <v/>
      </c>
    </row>
    <row r="572" spans="1:18" x14ac:dyDescent="0.25">
      <c r="A572" s="9"/>
      <c r="B572" s="196"/>
      <c r="C572" s="197"/>
      <c r="D572" s="198"/>
      <c r="E572" s="199"/>
      <c r="F572" s="9"/>
      <c r="G572" s="24" t="str">
        <f>IF($C572="", "", SUMIF($C$11:$C572, $C572, $D$11:$D572))</f>
        <v/>
      </c>
      <c r="H572" s="33" t="str">
        <f t="shared" si="24"/>
        <v/>
      </c>
      <c r="I572" s="9"/>
      <c r="J572" s="24" t="str">
        <f>IF($D572="", "", SUM($D$11:$D572))</f>
        <v/>
      </c>
      <c r="K572" s="33" t="str">
        <f t="shared" si="26"/>
        <v/>
      </c>
      <c r="L572" s="9"/>
      <c r="R572" s="29" t="str">
        <f t="shared" si="25"/>
        <v/>
      </c>
    </row>
    <row r="573" spans="1:18" x14ac:dyDescent="0.25">
      <c r="A573" s="9"/>
      <c r="B573" s="196"/>
      <c r="C573" s="197"/>
      <c r="D573" s="198"/>
      <c r="E573" s="199"/>
      <c r="F573" s="9"/>
      <c r="G573" s="24" t="str">
        <f>IF($C573="", "", SUMIF($C$11:$C573, $C573, $D$11:$D573))</f>
        <v/>
      </c>
      <c r="H573" s="33" t="str">
        <f t="shared" si="24"/>
        <v/>
      </c>
      <c r="I573" s="9"/>
      <c r="J573" s="24" t="str">
        <f>IF($D573="", "", SUM($D$11:$D573))</f>
        <v/>
      </c>
      <c r="K573" s="33" t="str">
        <f t="shared" si="26"/>
        <v/>
      </c>
      <c r="L573" s="9"/>
      <c r="R573" s="29" t="str">
        <f t="shared" si="25"/>
        <v/>
      </c>
    </row>
    <row r="574" spans="1:18" x14ac:dyDescent="0.25">
      <c r="A574" s="9"/>
      <c r="B574" s="196"/>
      <c r="C574" s="197"/>
      <c r="D574" s="198"/>
      <c r="E574" s="199"/>
      <c r="F574" s="9"/>
      <c r="G574" s="24" t="str">
        <f>IF($C574="", "", SUMIF($C$11:$C574, $C574, $D$11:$D574))</f>
        <v/>
      </c>
      <c r="H574" s="33" t="str">
        <f t="shared" si="24"/>
        <v/>
      </c>
      <c r="I574" s="9"/>
      <c r="J574" s="24" t="str">
        <f>IF($D574="", "", SUM($D$11:$D574))</f>
        <v/>
      </c>
      <c r="K574" s="33" t="str">
        <f t="shared" si="26"/>
        <v/>
      </c>
      <c r="L574" s="9"/>
      <c r="R574" s="29" t="str">
        <f t="shared" si="25"/>
        <v/>
      </c>
    </row>
    <row r="575" spans="1:18" x14ac:dyDescent="0.25">
      <c r="A575" s="9"/>
      <c r="B575" s="196"/>
      <c r="C575" s="197"/>
      <c r="D575" s="198"/>
      <c r="E575" s="199"/>
      <c r="F575" s="9"/>
      <c r="G575" s="24" t="str">
        <f>IF($C575="", "", SUMIF($C$11:$C575, $C575, $D$11:$D575))</f>
        <v/>
      </c>
      <c r="H575" s="33" t="str">
        <f t="shared" si="24"/>
        <v/>
      </c>
      <c r="I575" s="9"/>
      <c r="J575" s="24" t="str">
        <f>IF($D575="", "", SUM($D$11:$D575))</f>
        <v/>
      </c>
      <c r="K575" s="33" t="str">
        <f t="shared" si="26"/>
        <v/>
      </c>
      <c r="L575" s="9"/>
      <c r="R575" s="29" t="str">
        <f t="shared" si="25"/>
        <v/>
      </c>
    </row>
    <row r="576" spans="1:18" x14ac:dyDescent="0.25">
      <c r="A576" s="9"/>
      <c r="B576" s="196"/>
      <c r="C576" s="197"/>
      <c r="D576" s="198"/>
      <c r="E576" s="199"/>
      <c r="F576" s="9"/>
      <c r="G576" s="24" t="str">
        <f>IF($C576="", "", SUMIF($C$11:$C576, $C576, $D$11:$D576))</f>
        <v/>
      </c>
      <c r="H576" s="33" t="str">
        <f t="shared" si="24"/>
        <v/>
      </c>
      <c r="I576" s="9"/>
      <c r="J576" s="24" t="str">
        <f>IF($D576="", "", SUM($D$11:$D576))</f>
        <v/>
      </c>
      <c r="K576" s="33" t="str">
        <f t="shared" si="26"/>
        <v/>
      </c>
      <c r="L576" s="9"/>
      <c r="R576" s="29" t="str">
        <f t="shared" si="25"/>
        <v/>
      </c>
    </row>
    <row r="577" spans="1:18" x14ac:dyDescent="0.25">
      <c r="A577" s="9"/>
      <c r="B577" s="196"/>
      <c r="C577" s="197"/>
      <c r="D577" s="198"/>
      <c r="E577" s="199"/>
      <c r="F577" s="9"/>
      <c r="G577" s="24" t="str">
        <f>IF($C577="", "", SUMIF($C$11:$C577, $C577, $D$11:$D577))</f>
        <v/>
      </c>
      <c r="H577" s="33" t="str">
        <f t="shared" si="24"/>
        <v/>
      </c>
      <c r="I577" s="9"/>
      <c r="J577" s="24" t="str">
        <f>IF($D577="", "", SUM($D$11:$D577))</f>
        <v/>
      </c>
      <c r="K577" s="33" t="str">
        <f t="shared" si="26"/>
        <v/>
      </c>
      <c r="L577" s="9"/>
      <c r="R577" s="29" t="str">
        <f t="shared" si="25"/>
        <v/>
      </c>
    </row>
    <row r="578" spans="1:18" x14ac:dyDescent="0.25">
      <c r="A578" s="9"/>
      <c r="B578" s="196"/>
      <c r="C578" s="197"/>
      <c r="D578" s="198"/>
      <c r="E578" s="199"/>
      <c r="F578" s="9"/>
      <c r="G578" s="24" t="str">
        <f>IF($C578="", "", SUMIF($C$11:$C578, $C578, $D$11:$D578))</f>
        <v/>
      </c>
      <c r="H578" s="33" t="str">
        <f t="shared" si="24"/>
        <v/>
      </c>
      <c r="I578" s="9"/>
      <c r="J578" s="24" t="str">
        <f>IF($D578="", "", SUM($D$11:$D578))</f>
        <v/>
      </c>
      <c r="K578" s="33" t="str">
        <f t="shared" si="26"/>
        <v/>
      </c>
      <c r="L578" s="9"/>
      <c r="R578" s="29" t="str">
        <f t="shared" si="25"/>
        <v/>
      </c>
    </row>
    <row r="579" spans="1:18" x14ac:dyDescent="0.25">
      <c r="A579" s="9"/>
      <c r="B579" s="196"/>
      <c r="C579" s="197"/>
      <c r="D579" s="198"/>
      <c r="E579" s="199"/>
      <c r="F579" s="9"/>
      <c r="G579" s="24" t="str">
        <f>IF($C579="", "", SUMIF($C$11:$C579, $C579, $D$11:$D579))</f>
        <v/>
      </c>
      <c r="H579" s="33" t="str">
        <f t="shared" si="24"/>
        <v/>
      </c>
      <c r="I579" s="9"/>
      <c r="J579" s="24" t="str">
        <f>IF($D579="", "", SUM($D$11:$D579))</f>
        <v/>
      </c>
      <c r="K579" s="33" t="str">
        <f t="shared" si="26"/>
        <v/>
      </c>
      <c r="L579" s="9"/>
      <c r="R579" s="29" t="str">
        <f t="shared" si="25"/>
        <v/>
      </c>
    </row>
    <row r="580" spans="1:18" x14ac:dyDescent="0.25">
      <c r="A580" s="9"/>
      <c r="B580" s="196"/>
      <c r="C580" s="197"/>
      <c r="D580" s="198"/>
      <c r="E580" s="199"/>
      <c r="F580" s="9"/>
      <c r="G580" s="24" t="str">
        <f>IF($C580="", "", SUMIF($C$11:$C580, $C580, $D$11:$D580))</f>
        <v/>
      </c>
      <c r="H580" s="33" t="str">
        <f t="shared" si="24"/>
        <v/>
      </c>
      <c r="I580" s="9"/>
      <c r="J580" s="24" t="str">
        <f>IF($D580="", "", SUM($D$11:$D580))</f>
        <v/>
      </c>
      <c r="K580" s="33" t="str">
        <f t="shared" si="26"/>
        <v/>
      </c>
      <c r="L580" s="9"/>
      <c r="R580" s="29" t="str">
        <f t="shared" si="25"/>
        <v/>
      </c>
    </row>
    <row r="581" spans="1:18" x14ac:dyDescent="0.25">
      <c r="A581" s="9"/>
      <c r="B581" s="196"/>
      <c r="C581" s="197"/>
      <c r="D581" s="198"/>
      <c r="E581" s="199"/>
      <c r="F581" s="9"/>
      <c r="G581" s="24" t="str">
        <f>IF($C581="", "", SUMIF($C$11:$C581, $C581, $D$11:$D581))</f>
        <v/>
      </c>
      <c r="H581" s="33" t="str">
        <f t="shared" si="24"/>
        <v/>
      </c>
      <c r="I581" s="9"/>
      <c r="J581" s="24" t="str">
        <f>IF($D581="", "", SUM($D$11:$D581))</f>
        <v/>
      </c>
      <c r="K581" s="33" t="str">
        <f t="shared" si="26"/>
        <v/>
      </c>
      <c r="L581" s="9"/>
      <c r="R581" s="29" t="str">
        <f t="shared" si="25"/>
        <v/>
      </c>
    </row>
    <row r="582" spans="1:18" x14ac:dyDescent="0.25">
      <c r="A582" s="9"/>
      <c r="B582" s="196"/>
      <c r="C582" s="197"/>
      <c r="D582" s="198"/>
      <c r="E582" s="199"/>
      <c r="F582" s="9"/>
      <c r="G582" s="24" t="str">
        <f>IF($C582="", "", SUMIF($C$11:$C582, $C582, $D$11:$D582))</f>
        <v/>
      </c>
      <c r="H582" s="33" t="str">
        <f t="shared" si="24"/>
        <v/>
      </c>
      <c r="I582" s="9"/>
      <c r="J582" s="24" t="str">
        <f>IF($D582="", "", SUM($D$11:$D582))</f>
        <v/>
      </c>
      <c r="K582" s="33" t="str">
        <f t="shared" si="26"/>
        <v/>
      </c>
      <c r="L582" s="9"/>
      <c r="R582" s="29" t="str">
        <f t="shared" si="25"/>
        <v/>
      </c>
    </row>
    <row r="583" spans="1:18" x14ac:dyDescent="0.25">
      <c r="A583" s="9"/>
      <c r="B583" s="196"/>
      <c r="C583" s="197"/>
      <c r="D583" s="198"/>
      <c r="E583" s="199"/>
      <c r="F583" s="9"/>
      <c r="G583" s="24" t="str">
        <f>IF($C583="", "", SUMIF($C$11:$C583, $C583, $D$11:$D583))</f>
        <v/>
      </c>
      <c r="H583" s="33" t="str">
        <f t="shared" si="24"/>
        <v/>
      </c>
      <c r="I583" s="9"/>
      <c r="J583" s="24" t="str">
        <f>IF($D583="", "", SUM($D$11:$D583))</f>
        <v/>
      </c>
      <c r="K583" s="33" t="str">
        <f t="shared" si="26"/>
        <v/>
      </c>
      <c r="L583" s="9"/>
      <c r="R583" s="29" t="str">
        <f t="shared" si="25"/>
        <v/>
      </c>
    </row>
    <row r="584" spans="1:18" x14ac:dyDescent="0.25">
      <c r="A584" s="9"/>
      <c r="B584" s="196"/>
      <c r="C584" s="197"/>
      <c r="D584" s="198"/>
      <c r="E584" s="199"/>
      <c r="F584" s="9"/>
      <c r="G584" s="24" t="str">
        <f>IF($C584="", "", SUMIF($C$11:$C584, $C584, $D$11:$D584))</f>
        <v/>
      </c>
      <c r="H584" s="33" t="str">
        <f t="shared" si="24"/>
        <v/>
      </c>
      <c r="I584" s="9"/>
      <c r="J584" s="24" t="str">
        <f>IF($D584="", "", SUM($D$11:$D584))</f>
        <v/>
      </c>
      <c r="K584" s="33" t="str">
        <f t="shared" si="26"/>
        <v/>
      </c>
      <c r="L584" s="9"/>
      <c r="R584" s="29" t="str">
        <f t="shared" si="25"/>
        <v/>
      </c>
    </row>
    <row r="585" spans="1:18" x14ac:dyDescent="0.25">
      <c r="A585" s="9"/>
      <c r="B585" s="196"/>
      <c r="C585" s="197"/>
      <c r="D585" s="198"/>
      <c r="E585" s="199"/>
      <c r="F585" s="9"/>
      <c r="G585" s="24" t="str">
        <f>IF($C585="", "", SUMIF($C$11:$C585, $C585, $D$11:$D585))</f>
        <v/>
      </c>
      <c r="H585" s="33" t="str">
        <f t="shared" si="24"/>
        <v/>
      </c>
      <c r="I585" s="9"/>
      <c r="J585" s="24" t="str">
        <f>IF($D585="", "", SUM($D$11:$D585))</f>
        <v/>
      </c>
      <c r="K585" s="33" t="str">
        <f t="shared" si="26"/>
        <v/>
      </c>
      <c r="L585" s="9"/>
      <c r="R585" s="29" t="str">
        <f t="shared" si="25"/>
        <v/>
      </c>
    </row>
    <row r="586" spans="1:18" x14ac:dyDescent="0.25">
      <c r="A586" s="9"/>
      <c r="B586" s="196"/>
      <c r="C586" s="197"/>
      <c r="D586" s="198"/>
      <c r="E586" s="199"/>
      <c r="F586" s="9"/>
      <c r="G586" s="24" t="str">
        <f>IF($C586="", "", SUMIF($C$11:$C586, $C586, $D$11:$D586))</f>
        <v/>
      </c>
      <c r="H586" s="33" t="str">
        <f t="shared" si="24"/>
        <v/>
      </c>
      <c r="I586" s="9"/>
      <c r="J586" s="24" t="str">
        <f>IF($D586="", "", SUM($D$11:$D586))</f>
        <v/>
      </c>
      <c r="K586" s="33" t="str">
        <f t="shared" si="26"/>
        <v/>
      </c>
      <c r="L586" s="9"/>
      <c r="R586" s="29" t="str">
        <f t="shared" si="25"/>
        <v/>
      </c>
    </row>
    <row r="587" spans="1:18" x14ac:dyDescent="0.25">
      <c r="A587" s="9"/>
      <c r="B587" s="196"/>
      <c r="C587" s="197"/>
      <c r="D587" s="198"/>
      <c r="E587" s="199"/>
      <c r="F587" s="9"/>
      <c r="G587" s="24" t="str">
        <f>IF($C587="", "", SUMIF($C$11:$C587, $C587, $D$11:$D587))</f>
        <v/>
      </c>
      <c r="H587" s="33" t="str">
        <f t="shared" ref="H587:H650" si="27">IF($G587="", "", IFERROR(INDEX($P$11:$P$40, MATCH($C587, $O$11:$O$40, 0))-$G587, ""))</f>
        <v/>
      </c>
      <c r="I587" s="9"/>
      <c r="J587" s="24" t="str">
        <f>IF($D587="", "", SUM($D$11:$D587))</f>
        <v/>
      </c>
      <c r="K587" s="33" t="str">
        <f t="shared" si="26"/>
        <v/>
      </c>
      <c r="L587" s="9"/>
      <c r="R587" s="29" t="str">
        <f t="shared" ref="R587:R650" si="28">IF($C587="", "", IF(COUNTIF($O$11:$O$40, $C587)=0, "X", ""))</f>
        <v/>
      </c>
    </row>
    <row r="588" spans="1:18" x14ac:dyDescent="0.25">
      <c r="A588" s="9"/>
      <c r="B588" s="196"/>
      <c r="C588" s="197"/>
      <c r="D588" s="198"/>
      <c r="E588" s="199"/>
      <c r="F588" s="9"/>
      <c r="G588" s="24" t="str">
        <f>IF($C588="", "", SUMIF($C$11:$C588, $C588, $D$11:$D588))</f>
        <v/>
      </c>
      <c r="H588" s="33" t="str">
        <f t="shared" si="27"/>
        <v/>
      </c>
      <c r="I588" s="9"/>
      <c r="J588" s="24" t="str">
        <f>IF($D588="", "", SUM($D$11:$D588))</f>
        <v/>
      </c>
      <c r="K588" s="33" t="str">
        <f t="shared" ref="K588:K651" si="29">IF($J588="", "", IFERROR($P$7-$J588, ""))</f>
        <v/>
      </c>
      <c r="L588" s="9"/>
      <c r="R588" s="29" t="str">
        <f t="shared" si="28"/>
        <v/>
      </c>
    </row>
    <row r="589" spans="1:18" x14ac:dyDescent="0.25">
      <c r="A589" s="9"/>
      <c r="B589" s="196"/>
      <c r="C589" s="197"/>
      <c r="D589" s="198"/>
      <c r="E589" s="199"/>
      <c r="F589" s="9"/>
      <c r="G589" s="24" t="str">
        <f>IF($C589="", "", SUMIF($C$11:$C589, $C589, $D$11:$D589))</f>
        <v/>
      </c>
      <c r="H589" s="33" t="str">
        <f t="shared" si="27"/>
        <v/>
      </c>
      <c r="I589" s="9"/>
      <c r="J589" s="24" t="str">
        <f>IF($D589="", "", SUM($D$11:$D589))</f>
        <v/>
      </c>
      <c r="K589" s="33" t="str">
        <f t="shared" si="29"/>
        <v/>
      </c>
      <c r="L589" s="9"/>
      <c r="R589" s="29" t="str">
        <f t="shared" si="28"/>
        <v/>
      </c>
    </row>
    <row r="590" spans="1:18" x14ac:dyDescent="0.25">
      <c r="A590" s="9"/>
      <c r="B590" s="196"/>
      <c r="C590" s="197"/>
      <c r="D590" s="198"/>
      <c r="E590" s="199"/>
      <c r="F590" s="9"/>
      <c r="G590" s="24" t="str">
        <f>IF($C590="", "", SUMIF($C$11:$C590, $C590, $D$11:$D590))</f>
        <v/>
      </c>
      <c r="H590" s="33" t="str">
        <f t="shared" si="27"/>
        <v/>
      </c>
      <c r="I590" s="9"/>
      <c r="J590" s="24" t="str">
        <f>IF($D590="", "", SUM($D$11:$D590))</f>
        <v/>
      </c>
      <c r="K590" s="33" t="str">
        <f t="shared" si="29"/>
        <v/>
      </c>
      <c r="L590" s="9"/>
      <c r="R590" s="29" t="str">
        <f t="shared" si="28"/>
        <v/>
      </c>
    </row>
    <row r="591" spans="1:18" x14ac:dyDescent="0.25">
      <c r="A591" s="9"/>
      <c r="B591" s="196"/>
      <c r="C591" s="197"/>
      <c r="D591" s="198"/>
      <c r="E591" s="199"/>
      <c r="F591" s="9"/>
      <c r="G591" s="24" t="str">
        <f>IF($C591="", "", SUMIF($C$11:$C591, $C591, $D$11:$D591))</f>
        <v/>
      </c>
      <c r="H591" s="33" t="str">
        <f t="shared" si="27"/>
        <v/>
      </c>
      <c r="I591" s="9"/>
      <c r="J591" s="24" t="str">
        <f>IF($D591="", "", SUM($D$11:$D591))</f>
        <v/>
      </c>
      <c r="K591" s="33" t="str">
        <f t="shared" si="29"/>
        <v/>
      </c>
      <c r="L591" s="9"/>
      <c r="R591" s="29" t="str">
        <f t="shared" si="28"/>
        <v/>
      </c>
    </row>
    <row r="592" spans="1:18" x14ac:dyDescent="0.25">
      <c r="A592" s="9"/>
      <c r="B592" s="196"/>
      <c r="C592" s="197"/>
      <c r="D592" s="198"/>
      <c r="E592" s="199"/>
      <c r="F592" s="9"/>
      <c r="G592" s="24" t="str">
        <f>IF($C592="", "", SUMIF($C$11:$C592, $C592, $D$11:$D592))</f>
        <v/>
      </c>
      <c r="H592" s="33" t="str">
        <f t="shared" si="27"/>
        <v/>
      </c>
      <c r="I592" s="9"/>
      <c r="J592" s="24" t="str">
        <f>IF($D592="", "", SUM($D$11:$D592))</f>
        <v/>
      </c>
      <c r="K592" s="33" t="str">
        <f t="shared" si="29"/>
        <v/>
      </c>
      <c r="L592" s="9"/>
      <c r="R592" s="29" t="str">
        <f t="shared" si="28"/>
        <v/>
      </c>
    </row>
    <row r="593" spans="1:18" x14ac:dyDescent="0.25">
      <c r="A593" s="9"/>
      <c r="B593" s="196"/>
      <c r="C593" s="197"/>
      <c r="D593" s="198"/>
      <c r="E593" s="199"/>
      <c r="F593" s="9"/>
      <c r="G593" s="24" t="str">
        <f>IF($C593="", "", SUMIF($C$11:$C593, $C593, $D$11:$D593))</f>
        <v/>
      </c>
      <c r="H593" s="33" t="str">
        <f t="shared" si="27"/>
        <v/>
      </c>
      <c r="I593" s="9"/>
      <c r="J593" s="24" t="str">
        <f>IF($D593="", "", SUM($D$11:$D593))</f>
        <v/>
      </c>
      <c r="K593" s="33" t="str">
        <f t="shared" si="29"/>
        <v/>
      </c>
      <c r="L593" s="9"/>
      <c r="R593" s="29" t="str">
        <f t="shared" si="28"/>
        <v/>
      </c>
    </row>
    <row r="594" spans="1:18" x14ac:dyDescent="0.25">
      <c r="A594" s="9"/>
      <c r="B594" s="196"/>
      <c r="C594" s="197"/>
      <c r="D594" s="198"/>
      <c r="E594" s="199"/>
      <c r="F594" s="9"/>
      <c r="G594" s="24" t="str">
        <f>IF($C594="", "", SUMIF($C$11:$C594, $C594, $D$11:$D594))</f>
        <v/>
      </c>
      <c r="H594" s="33" t="str">
        <f t="shared" si="27"/>
        <v/>
      </c>
      <c r="I594" s="9"/>
      <c r="J594" s="24" t="str">
        <f>IF($D594="", "", SUM($D$11:$D594))</f>
        <v/>
      </c>
      <c r="K594" s="33" t="str">
        <f t="shared" si="29"/>
        <v/>
      </c>
      <c r="L594" s="9"/>
      <c r="R594" s="29" t="str">
        <f t="shared" si="28"/>
        <v/>
      </c>
    </row>
    <row r="595" spans="1:18" x14ac:dyDescent="0.25">
      <c r="A595" s="9"/>
      <c r="B595" s="196"/>
      <c r="C595" s="197"/>
      <c r="D595" s="198"/>
      <c r="E595" s="199"/>
      <c r="F595" s="9"/>
      <c r="G595" s="24" t="str">
        <f>IF($C595="", "", SUMIF($C$11:$C595, $C595, $D$11:$D595))</f>
        <v/>
      </c>
      <c r="H595" s="33" t="str">
        <f t="shared" si="27"/>
        <v/>
      </c>
      <c r="I595" s="9"/>
      <c r="J595" s="24" t="str">
        <f>IF($D595="", "", SUM($D$11:$D595))</f>
        <v/>
      </c>
      <c r="K595" s="33" t="str">
        <f t="shared" si="29"/>
        <v/>
      </c>
      <c r="L595" s="9"/>
      <c r="R595" s="29" t="str">
        <f t="shared" si="28"/>
        <v/>
      </c>
    </row>
    <row r="596" spans="1:18" x14ac:dyDescent="0.25">
      <c r="A596" s="9"/>
      <c r="B596" s="196"/>
      <c r="C596" s="197"/>
      <c r="D596" s="198"/>
      <c r="E596" s="199"/>
      <c r="F596" s="9"/>
      <c r="G596" s="24" t="str">
        <f>IF($C596="", "", SUMIF($C$11:$C596, $C596, $D$11:$D596))</f>
        <v/>
      </c>
      <c r="H596" s="33" t="str">
        <f t="shared" si="27"/>
        <v/>
      </c>
      <c r="I596" s="9"/>
      <c r="J596" s="24" t="str">
        <f>IF($D596="", "", SUM($D$11:$D596))</f>
        <v/>
      </c>
      <c r="K596" s="33" t="str">
        <f t="shared" si="29"/>
        <v/>
      </c>
      <c r="L596" s="9"/>
      <c r="R596" s="29" t="str">
        <f t="shared" si="28"/>
        <v/>
      </c>
    </row>
    <row r="597" spans="1:18" x14ac:dyDescent="0.25">
      <c r="A597" s="9"/>
      <c r="B597" s="196"/>
      <c r="C597" s="197"/>
      <c r="D597" s="198"/>
      <c r="E597" s="199"/>
      <c r="F597" s="9"/>
      <c r="G597" s="24" t="str">
        <f>IF($C597="", "", SUMIF($C$11:$C597, $C597, $D$11:$D597))</f>
        <v/>
      </c>
      <c r="H597" s="33" t="str">
        <f t="shared" si="27"/>
        <v/>
      </c>
      <c r="I597" s="9"/>
      <c r="J597" s="24" t="str">
        <f>IF($D597="", "", SUM($D$11:$D597))</f>
        <v/>
      </c>
      <c r="K597" s="33" t="str">
        <f t="shared" si="29"/>
        <v/>
      </c>
      <c r="L597" s="9"/>
      <c r="R597" s="29" t="str">
        <f t="shared" si="28"/>
        <v/>
      </c>
    </row>
    <row r="598" spans="1:18" x14ac:dyDescent="0.25">
      <c r="A598" s="9"/>
      <c r="B598" s="196"/>
      <c r="C598" s="197"/>
      <c r="D598" s="198"/>
      <c r="E598" s="199"/>
      <c r="F598" s="9"/>
      <c r="G598" s="24" t="str">
        <f>IF($C598="", "", SUMIF($C$11:$C598, $C598, $D$11:$D598))</f>
        <v/>
      </c>
      <c r="H598" s="33" t="str">
        <f t="shared" si="27"/>
        <v/>
      </c>
      <c r="I598" s="9"/>
      <c r="J598" s="24" t="str">
        <f>IF($D598="", "", SUM($D$11:$D598))</f>
        <v/>
      </c>
      <c r="K598" s="33" t="str">
        <f t="shared" si="29"/>
        <v/>
      </c>
      <c r="L598" s="9"/>
      <c r="R598" s="29" t="str">
        <f t="shared" si="28"/>
        <v/>
      </c>
    </row>
    <row r="599" spans="1:18" x14ac:dyDescent="0.25">
      <c r="A599" s="9"/>
      <c r="B599" s="196"/>
      <c r="C599" s="197"/>
      <c r="D599" s="198"/>
      <c r="E599" s="199"/>
      <c r="F599" s="9"/>
      <c r="G599" s="24" t="str">
        <f>IF($C599="", "", SUMIF($C$11:$C599, $C599, $D$11:$D599))</f>
        <v/>
      </c>
      <c r="H599" s="33" t="str">
        <f t="shared" si="27"/>
        <v/>
      </c>
      <c r="I599" s="9"/>
      <c r="J599" s="24" t="str">
        <f>IF($D599="", "", SUM($D$11:$D599))</f>
        <v/>
      </c>
      <c r="K599" s="33" t="str">
        <f t="shared" si="29"/>
        <v/>
      </c>
      <c r="L599" s="9"/>
      <c r="R599" s="29" t="str">
        <f t="shared" si="28"/>
        <v/>
      </c>
    </row>
    <row r="600" spans="1:18" x14ac:dyDescent="0.25">
      <c r="A600" s="9"/>
      <c r="B600" s="196"/>
      <c r="C600" s="197"/>
      <c r="D600" s="198"/>
      <c r="E600" s="199"/>
      <c r="F600" s="9"/>
      <c r="G600" s="24" t="str">
        <f>IF($C600="", "", SUMIF($C$11:$C600, $C600, $D$11:$D600))</f>
        <v/>
      </c>
      <c r="H600" s="33" t="str">
        <f t="shared" si="27"/>
        <v/>
      </c>
      <c r="I600" s="9"/>
      <c r="J600" s="24" t="str">
        <f>IF($D600="", "", SUM($D$11:$D600))</f>
        <v/>
      </c>
      <c r="K600" s="33" t="str">
        <f t="shared" si="29"/>
        <v/>
      </c>
      <c r="L600" s="9"/>
      <c r="R600" s="29" t="str">
        <f t="shared" si="28"/>
        <v/>
      </c>
    </row>
    <row r="601" spans="1:18" x14ac:dyDescent="0.25">
      <c r="A601" s="9"/>
      <c r="B601" s="196"/>
      <c r="C601" s="197"/>
      <c r="D601" s="198"/>
      <c r="E601" s="199"/>
      <c r="F601" s="9"/>
      <c r="G601" s="24" t="str">
        <f>IF($C601="", "", SUMIF($C$11:$C601, $C601, $D$11:$D601))</f>
        <v/>
      </c>
      <c r="H601" s="33" t="str">
        <f t="shared" si="27"/>
        <v/>
      </c>
      <c r="I601" s="9"/>
      <c r="J601" s="24" t="str">
        <f>IF($D601="", "", SUM($D$11:$D601))</f>
        <v/>
      </c>
      <c r="K601" s="33" t="str">
        <f t="shared" si="29"/>
        <v/>
      </c>
      <c r="L601" s="9"/>
      <c r="R601" s="29" t="str">
        <f t="shared" si="28"/>
        <v/>
      </c>
    </row>
    <row r="602" spans="1:18" x14ac:dyDescent="0.25">
      <c r="A602" s="9"/>
      <c r="B602" s="196"/>
      <c r="C602" s="197"/>
      <c r="D602" s="198"/>
      <c r="E602" s="199"/>
      <c r="F602" s="9"/>
      <c r="G602" s="24" t="str">
        <f>IF($C602="", "", SUMIF($C$11:$C602, $C602, $D$11:$D602))</f>
        <v/>
      </c>
      <c r="H602" s="33" t="str">
        <f t="shared" si="27"/>
        <v/>
      </c>
      <c r="I602" s="9"/>
      <c r="J602" s="24" t="str">
        <f>IF($D602="", "", SUM($D$11:$D602))</f>
        <v/>
      </c>
      <c r="K602" s="33" t="str">
        <f t="shared" si="29"/>
        <v/>
      </c>
      <c r="L602" s="9"/>
      <c r="R602" s="29" t="str">
        <f t="shared" si="28"/>
        <v/>
      </c>
    </row>
    <row r="603" spans="1:18" x14ac:dyDescent="0.25">
      <c r="A603" s="9"/>
      <c r="B603" s="196"/>
      <c r="C603" s="197"/>
      <c r="D603" s="198"/>
      <c r="E603" s="199"/>
      <c r="F603" s="9"/>
      <c r="G603" s="24" t="str">
        <f>IF($C603="", "", SUMIF($C$11:$C603, $C603, $D$11:$D603))</f>
        <v/>
      </c>
      <c r="H603" s="33" t="str">
        <f t="shared" si="27"/>
        <v/>
      </c>
      <c r="I603" s="9"/>
      <c r="J603" s="24" t="str">
        <f>IF($D603="", "", SUM($D$11:$D603))</f>
        <v/>
      </c>
      <c r="K603" s="33" t="str">
        <f t="shared" si="29"/>
        <v/>
      </c>
      <c r="L603" s="9"/>
      <c r="R603" s="29" t="str">
        <f t="shared" si="28"/>
        <v/>
      </c>
    </row>
    <row r="604" spans="1:18" x14ac:dyDescent="0.25">
      <c r="A604" s="9"/>
      <c r="B604" s="196"/>
      <c r="C604" s="197"/>
      <c r="D604" s="198"/>
      <c r="E604" s="199"/>
      <c r="F604" s="9"/>
      <c r="G604" s="24" t="str">
        <f>IF($C604="", "", SUMIF($C$11:$C604, $C604, $D$11:$D604))</f>
        <v/>
      </c>
      <c r="H604" s="33" t="str">
        <f t="shared" si="27"/>
        <v/>
      </c>
      <c r="I604" s="9"/>
      <c r="J604" s="24" t="str">
        <f>IF($D604="", "", SUM($D$11:$D604))</f>
        <v/>
      </c>
      <c r="K604" s="33" t="str">
        <f t="shared" si="29"/>
        <v/>
      </c>
      <c r="L604" s="9"/>
      <c r="R604" s="29" t="str">
        <f t="shared" si="28"/>
        <v/>
      </c>
    </row>
    <row r="605" spans="1:18" x14ac:dyDescent="0.25">
      <c r="A605" s="9"/>
      <c r="B605" s="196"/>
      <c r="C605" s="197"/>
      <c r="D605" s="198"/>
      <c r="E605" s="199"/>
      <c r="F605" s="9"/>
      <c r="G605" s="24" t="str">
        <f>IF($C605="", "", SUMIF($C$11:$C605, $C605, $D$11:$D605))</f>
        <v/>
      </c>
      <c r="H605" s="33" t="str">
        <f t="shared" si="27"/>
        <v/>
      </c>
      <c r="I605" s="9"/>
      <c r="J605" s="24" t="str">
        <f>IF($D605="", "", SUM($D$11:$D605))</f>
        <v/>
      </c>
      <c r="K605" s="33" t="str">
        <f t="shared" si="29"/>
        <v/>
      </c>
      <c r="L605" s="9"/>
      <c r="R605" s="29" t="str">
        <f t="shared" si="28"/>
        <v/>
      </c>
    </row>
    <row r="606" spans="1:18" x14ac:dyDescent="0.25">
      <c r="A606" s="9"/>
      <c r="B606" s="196"/>
      <c r="C606" s="197"/>
      <c r="D606" s="198"/>
      <c r="E606" s="199"/>
      <c r="F606" s="9"/>
      <c r="G606" s="24" t="str">
        <f>IF($C606="", "", SUMIF($C$11:$C606, $C606, $D$11:$D606))</f>
        <v/>
      </c>
      <c r="H606" s="33" t="str">
        <f t="shared" si="27"/>
        <v/>
      </c>
      <c r="I606" s="9"/>
      <c r="J606" s="24" t="str">
        <f>IF($D606="", "", SUM($D$11:$D606))</f>
        <v/>
      </c>
      <c r="K606" s="33" t="str">
        <f t="shared" si="29"/>
        <v/>
      </c>
      <c r="L606" s="9"/>
      <c r="R606" s="29" t="str">
        <f t="shared" si="28"/>
        <v/>
      </c>
    </row>
    <row r="607" spans="1:18" x14ac:dyDescent="0.25">
      <c r="A607" s="9"/>
      <c r="B607" s="196"/>
      <c r="C607" s="197"/>
      <c r="D607" s="198"/>
      <c r="E607" s="199"/>
      <c r="F607" s="9"/>
      <c r="G607" s="24" t="str">
        <f>IF($C607="", "", SUMIF($C$11:$C607, $C607, $D$11:$D607))</f>
        <v/>
      </c>
      <c r="H607" s="33" t="str">
        <f t="shared" si="27"/>
        <v/>
      </c>
      <c r="I607" s="9"/>
      <c r="J607" s="24" t="str">
        <f>IF($D607="", "", SUM($D$11:$D607))</f>
        <v/>
      </c>
      <c r="K607" s="33" t="str">
        <f t="shared" si="29"/>
        <v/>
      </c>
      <c r="L607" s="9"/>
      <c r="R607" s="29" t="str">
        <f t="shared" si="28"/>
        <v/>
      </c>
    </row>
    <row r="608" spans="1:18" x14ac:dyDescent="0.25">
      <c r="A608" s="9"/>
      <c r="B608" s="196"/>
      <c r="C608" s="197"/>
      <c r="D608" s="198"/>
      <c r="E608" s="199"/>
      <c r="F608" s="9"/>
      <c r="G608" s="24" t="str">
        <f>IF($C608="", "", SUMIF($C$11:$C608, $C608, $D$11:$D608))</f>
        <v/>
      </c>
      <c r="H608" s="33" t="str">
        <f t="shared" si="27"/>
        <v/>
      </c>
      <c r="I608" s="9"/>
      <c r="J608" s="24" t="str">
        <f>IF($D608="", "", SUM($D$11:$D608))</f>
        <v/>
      </c>
      <c r="K608" s="33" t="str">
        <f t="shared" si="29"/>
        <v/>
      </c>
      <c r="L608" s="9"/>
      <c r="R608" s="29" t="str">
        <f t="shared" si="28"/>
        <v/>
      </c>
    </row>
    <row r="609" spans="1:18" x14ac:dyDescent="0.25">
      <c r="A609" s="9"/>
      <c r="B609" s="196"/>
      <c r="C609" s="197"/>
      <c r="D609" s="198"/>
      <c r="E609" s="199"/>
      <c r="F609" s="9"/>
      <c r="G609" s="24" t="str">
        <f>IF($C609="", "", SUMIF($C$11:$C609, $C609, $D$11:$D609))</f>
        <v/>
      </c>
      <c r="H609" s="33" t="str">
        <f t="shared" si="27"/>
        <v/>
      </c>
      <c r="I609" s="9"/>
      <c r="J609" s="24" t="str">
        <f>IF($D609="", "", SUM($D$11:$D609))</f>
        <v/>
      </c>
      <c r="K609" s="33" t="str">
        <f t="shared" si="29"/>
        <v/>
      </c>
      <c r="L609" s="9"/>
      <c r="R609" s="29" t="str">
        <f t="shared" si="28"/>
        <v/>
      </c>
    </row>
    <row r="610" spans="1:18" x14ac:dyDescent="0.25">
      <c r="A610" s="9"/>
      <c r="B610" s="196"/>
      <c r="C610" s="197"/>
      <c r="D610" s="198"/>
      <c r="E610" s="199"/>
      <c r="F610" s="9"/>
      <c r="G610" s="24" t="str">
        <f>IF($C610="", "", SUMIF($C$11:$C610, $C610, $D$11:$D610))</f>
        <v/>
      </c>
      <c r="H610" s="33" t="str">
        <f t="shared" si="27"/>
        <v/>
      </c>
      <c r="I610" s="9"/>
      <c r="J610" s="24" t="str">
        <f>IF($D610="", "", SUM($D$11:$D610))</f>
        <v/>
      </c>
      <c r="K610" s="33" t="str">
        <f t="shared" si="29"/>
        <v/>
      </c>
      <c r="L610" s="9"/>
      <c r="R610" s="29" t="str">
        <f t="shared" si="28"/>
        <v/>
      </c>
    </row>
    <row r="611" spans="1:18" x14ac:dyDescent="0.25">
      <c r="A611" s="9"/>
      <c r="B611" s="196"/>
      <c r="C611" s="197"/>
      <c r="D611" s="198"/>
      <c r="E611" s="199"/>
      <c r="F611" s="9"/>
      <c r="G611" s="24" t="str">
        <f>IF($C611="", "", SUMIF($C$11:$C611, $C611, $D$11:$D611))</f>
        <v/>
      </c>
      <c r="H611" s="33" t="str">
        <f t="shared" si="27"/>
        <v/>
      </c>
      <c r="I611" s="9"/>
      <c r="J611" s="24" t="str">
        <f>IF($D611="", "", SUM($D$11:$D611))</f>
        <v/>
      </c>
      <c r="K611" s="33" t="str">
        <f t="shared" si="29"/>
        <v/>
      </c>
      <c r="L611" s="9"/>
      <c r="R611" s="29" t="str">
        <f t="shared" si="28"/>
        <v/>
      </c>
    </row>
    <row r="612" spans="1:18" x14ac:dyDescent="0.25">
      <c r="A612" s="9"/>
      <c r="B612" s="196"/>
      <c r="C612" s="197"/>
      <c r="D612" s="198"/>
      <c r="E612" s="199"/>
      <c r="F612" s="9"/>
      <c r="G612" s="24" t="str">
        <f>IF($C612="", "", SUMIF($C$11:$C612, $C612, $D$11:$D612))</f>
        <v/>
      </c>
      <c r="H612" s="33" t="str">
        <f t="shared" si="27"/>
        <v/>
      </c>
      <c r="I612" s="9"/>
      <c r="J612" s="24" t="str">
        <f>IF($D612="", "", SUM($D$11:$D612))</f>
        <v/>
      </c>
      <c r="K612" s="33" t="str">
        <f t="shared" si="29"/>
        <v/>
      </c>
      <c r="L612" s="9"/>
      <c r="R612" s="29" t="str">
        <f t="shared" si="28"/>
        <v/>
      </c>
    </row>
    <row r="613" spans="1:18" x14ac:dyDescent="0.25">
      <c r="A613" s="9"/>
      <c r="B613" s="196"/>
      <c r="C613" s="197"/>
      <c r="D613" s="198"/>
      <c r="E613" s="199"/>
      <c r="F613" s="9"/>
      <c r="G613" s="24" t="str">
        <f>IF($C613="", "", SUMIF($C$11:$C613, $C613, $D$11:$D613))</f>
        <v/>
      </c>
      <c r="H613" s="33" t="str">
        <f t="shared" si="27"/>
        <v/>
      </c>
      <c r="I613" s="9"/>
      <c r="J613" s="24" t="str">
        <f>IF($D613="", "", SUM($D$11:$D613))</f>
        <v/>
      </c>
      <c r="K613" s="33" t="str">
        <f t="shared" si="29"/>
        <v/>
      </c>
      <c r="L613" s="9"/>
      <c r="R613" s="29" t="str">
        <f t="shared" si="28"/>
        <v/>
      </c>
    </row>
    <row r="614" spans="1:18" x14ac:dyDescent="0.25">
      <c r="A614" s="9"/>
      <c r="B614" s="196"/>
      <c r="C614" s="197"/>
      <c r="D614" s="198"/>
      <c r="E614" s="199"/>
      <c r="F614" s="9"/>
      <c r="G614" s="24" t="str">
        <f>IF($C614="", "", SUMIF($C$11:$C614, $C614, $D$11:$D614))</f>
        <v/>
      </c>
      <c r="H614" s="33" t="str">
        <f t="shared" si="27"/>
        <v/>
      </c>
      <c r="I614" s="9"/>
      <c r="J614" s="24" t="str">
        <f>IF($D614="", "", SUM($D$11:$D614))</f>
        <v/>
      </c>
      <c r="K614" s="33" t="str">
        <f t="shared" si="29"/>
        <v/>
      </c>
      <c r="L614" s="9"/>
      <c r="R614" s="29" t="str">
        <f t="shared" si="28"/>
        <v/>
      </c>
    </row>
    <row r="615" spans="1:18" x14ac:dyDescent="0.25">
      <c r="A615" s="9"/>
      <c r="B615" s="196"/>
      <c r="C615" s="197"/>
      <c r="D615" s="198"/>
      <c r="E615" s="199"/>
      <c r="F615" s="9"/>
      <c r="G615" s="24" t="str">
        <f>IF($C615="", "", SUMIF($C$11:$C615, $C615, $D$11:$D615))</f>
        <v/>
      </c>
      <c r="H615" s="33" t="str">
        <f t="shared" si="27"/>
        <v/>
      </c>
      <c r="I615" s="9"/>
      <c r="J615" s="24" t="str">
        <f>IF($D615="", "", SUM($D$11:$D615))</f>
        <v/>
      </c>
      <c r="K615" s="33" t="str">
        <f t="shared" si="29"/>
        <v/>
      </c>
      <c r="L615" s="9"/>
      <c r="R615" s="29" t="str">
        <f t="shared" si="28"/>
        <v/>
      </c>
    </row>
    <row r="616" spans="1:18" x14ac:dyDescent="0.25">
      <c r="A616" s="9"/>
      <c r="B616" s="196"/>
      <c r="C616" s="197"/>
      <c r="D616" s="198"/>
      <c r="E616" s="199"/>
      <c r="F616" s="9"/>
      <c r="G616" s="24" t="str">
        <f>IF($C616="", "", SUMIF($C$11:$C616, $C616, $D$11:$D616))</f>
        <v/>
      </c>
      <c r="H616" s="33" t="str">
        <f t="shared" si="27"/>
        <v/>
      </c>
      <c r="I616" s="9"/>
      <c r="J616" s="24" t="str">
        <f>IF($D616="", "", SUM($D$11:$D616))</f>
        <v/>
      </c>
      <c r="K616" s="33" t="str">
        <f t="shared" si="29"/>
        <v/>
      </c>
      <c r="L616" s="9"/>
      <c r="R616" s="29" t="str">
        <f t="shared" si="28"/>
        <v/>
      </c>
    </row>
    <row r="617" spans="1:18" x14ac:dyDescent="0.25">
      <c r="A617" s="9"/>
      <c r="B617" s="196"/>
      <c r="C617" s="197"/>
      <c r="D617" s="198"/>
      <c r="E617" s="199"/>
      <c r="F617" s="9"/>
      <c r="G617" s="24" t="str">
        <f>IF($C617="", "", SUMIF($C$11:$C617, $C617, $D$11:$D617))</f>
        <v/>
      </c>
      <c r="H617" s="33" t="str">
        <f t="shared" si="27"/>
        <v/>
      </c>
      <c r="I617" s="9"/>
      <c r="J617" s="24" t="str">
        <f>IF($D617="", "", SUM($D$11:$D617))</f>
        <v/>
      </c>
      <c r="K617" s="33" t="str">
        <f t="shared" si="29"/>
        <v/>
      </c>
      <c r="L617" s="9"/>
      <c r="R617" s="29" t="str">
        <f t="shared" si="28"/>
        <v/>
      </c>
    </row>
    <row r="618" spans="1:18" x14ac:dyDescent="0.25">
      <c r="A618" s="9"/>
      <c r="B618" s="196"/>
      <c r="C618" s="197"/>
      <c r="D618" s="198"/>
      <c r="E618" s="199"/>
      <c r="F618" s="9"/>
      <c r="G618" s="24" t="str">
        <f>IF($C618="", "", SUMIF($C$11:$C618, $C618, $D$11:$D618))</f>
        <v/>
      </c>
      <c r="H618" s="33" t="str">
        <f t="shared" si="27"/>
        <v/>
      </c>
      <c r="I618" s="9"/>
      <c r="J618" s="24" t="str">
        <f>IF($D618="", "", SUM($D$11:$D618))</f>
        <v/>
      </c>
      <c r="K618" s="33" t="str">
        <f t="shared" si="29"/>
        <v/>
      </c>
      <c r="L618" s="9"/>
      <c r="R618" s="29" t="str">
        <f t="shared" si="28"/>
        <v/>
      </c>
    </row>
    <row r="619" spans="1:18" x14ac:dyDescent="0.25">
      <c r="A619" s="9"/>
      <c r="B619" s="196"/>
      <c r="C619" s="197"/>
      <c r="D619" s="198"/>
      <c r="E619" s="199"/>
      <c r="F619" s="9"/>
      <c r="G619" s="24" t="str">
        <f>IF($C619="", "", SUMIF($C$11:$C619, $C619, $D$11:$D619))</f>
        <v/>
      </c>
      <c r="H619" s="33" t="str">
        <f t="shared" si="27"/>
        <v/>
      </c>
      <c r="I619" s="9"/>
      <c r="J619" s="24" t="str">
        <f>IF($D619="", "", SUM($D$11:$D619))</f>
        <v/>
      </c>
      <c r="K619" s="33" t="str">
        <f t="shared" si="29"/>
        <v/>
      </c>
      <c r="L619" s="9"/>
      <c r="R619" s="29" t="str">
        <f t="shared" si="28"/>
        <v/>
      </c>
    </row>
    <row r="620" spans="1:18" x14ac:dyDescent="0.25">
      <c r="A620" s="9"/>
      <c r="B620" s="196"/>
      <c r="C620" s="197"/>
      <c r="D620" s="198"/>
      <c r="E620" s="199"/>
      <c r="F620" s="9"/>
      <c r="G620" s="24" t="str">
        <f>IF($C620="", "", SUMIF($C$11:$C620, $C620, $D$11:$D620))</f>
        <v/>
      </c>
      <c r="H620" s="33" t="str">
        <f t="shared" si="27"/>
        <v/>
      </c>
      <c r="I620" s="9"/>
      <c r="J620" s="24" t="str">
        <f>IF($D620="", "", SUM($D$11:$D620))</f>
        <v/>
      </c>
      <c r="K620" s="33" t="str">
        <f t="shared" si="29"/>
        <v/>
      </c>
      <c r="L620" s="9"/>
      <c r="R620" s="29" t="str">
        <f t="shared" si="28"/>
        <v/>
      </c>
    </row>
    <row r="621" spans="1:18" x14ac:dyDescent="0.25">
      <c r="A621" s="9"/>
      <c r="B621" s="196"/>
      <c r="C621" s="197"/>
      <c r="D621" s="198"/>
      <c r="E621" s="199"/>
      <c r="F621" s="9"/>
      <c r="G621" s="24" t="str">
        <f>IF($C621="", "", SUMIF($C$11:$C621, $C621, $D$11:$D621))</f>
        <v/>
      </c>
      <c r="H621" s="33" t="str">
        <f t="shared" si="27"/>
        <v/>
      </c>
      <c r="I621" s="9"/>
      <c r="J621" s="24" t="str">
        <f>IF($D621="", "", SUM($D$11:$D621))</f>
        <v/>
      </c>
      <c r="K621" s="33" t="str">
        <f t="shared" si="29"/>
        <v/>
      </c>
      <c r="L621" s="9"/>
      <c r="R621" s="29" t="str">
        <f t="shared" si="28"/>
        <v/>
      </c>
    </row>
    <row r="622" spans="1:18" x14ac:dyDescent="0.25">
      <c r="A622" s="9"/>
      <c r="B622" s="196"/>
      <c r="C622" s="197"/>
      <c r="D622" s="198"/>
      <c r="E622" s="199"/>
      <c r="F622" s="9"/>
      <c r="G622" s="24" t="str">
        <f>IF($C622="", "", SUMIF($C$11:$C622, $C622, $D$11:$D622))</f>
        <v/>
      </c>
      <c r="H622" s="33" t="str">
        <f t="shared" si="27"/>
        <v/>
      </c>
      <c r="I622" s="9"/>
      <c r="J622" s="24" t="str">
        <f>IF($D622="", "", SUM($D$11:$D622))</f>
        <v/>
      </c>
      <c r="K622" s="33" t="str">
        <f t="shared" si="29"/>
        <v/>
      </c>
      <c r="L622" s="9"/>
      <c r="R622" s="29" t="str">
        <f t="shared" si="28"/>
        <v/>
      </c>
    </row>
    <row r="623" spans="1:18" x14ac:dyDescent="0.25">
      <c r="A623" s="9"/>
      <c r="B623" s="196"/>
      <c r="C623" s="197"/>
      <c r="D623" s="198"/>
      <c r="E623" s="199"/>
      <c r="F623" s="9"/>
      <c r="G623" s="24" t="str">
        <f>IF($C623="", "", SUMIF($C$11:$C623, $C623, $D$11:$D623))</f>
        <v/>
      </c>
      <c r="H623" s="33" t="str">
        <f t="shared" si="27"/>
        <v/>
      </c>
      <c r="I623" s="9"/>
      <c r="J623" s="24" t="str">
        <f>IF($D623="", "", SUM($D$11:$D623))</f>
        <v/>
      </c>
      <c r="K623" s="33" t="str">
        <f t="shared" si="29"/>
        <v/>
      </c>
      <c r="L623" s="9"/>
      <c r="R623" s="29" t="str">
        <f t="shared" si="28"/>
        <v/>
      </c>
    </row>
    <row r="624" spans="1:18" x14ac:dyDescent="0.25">
      <c r="A624" s="9"/>
      <c r="B624" s="196"/>
      <c r="C624" s="197"/>
      <c r="D624" s="198"/>
      <c r="E624" s="199"/>
      <c r="F624" s="9"/>
      <c r="G624" s="24" t="str">
        <f>IF($C624="", "", SUMIF($C$11:$C624, $C624, $D$11:$D624))</f>
        <v/>
      </c>
      <c r="H624" s="33" t="str">
        <f t="shared" si="27"/>
        <v/>
      </c>
      <c r="I624" s="9"/>
      <c r="J624" s="24" t="str">
        <f>IF($D624="", "", SUM($D$11:$D624))</f>
        <v/>
      </c>
      <c r="K624" s="33" t="str">
        <f t="shared" si="29"/>
        <v/>
      </c>
      <c r="L624" s="9"/>
      <c r="R624" s="29" t="str">
        <f t="shared" si="28"/>
        <v/>
      </c>
    </row>
    <row r="625" spans="1:18" x14ac:dyDescent="0.25">
      <c r="A625" s="9"/>
      <c r="B625" s="196"/>
      <c r="C625" s="197"/>
      <c r="D625" s="198"/>
      <c r="E625" s="199"/>
      <c r="F625" s="9"/>
      <c r="G625" s="24" t="str">
        <f>IF($C625="", "", SUMIF($C$11:$C625, $C625, $D$11:$D625))</f>
        <v/>
      </c>
      <c r="H625" s="33" t="str">
        <f t="shared" si="27"/>
        <v/>
      </c>
      <c r="I625" s="9"/>
      <c r="J625" s="24" t="str">
        <f>IF($D625="", "", SUM($D$11:$D625))</f>
        <v/>
      </c>
      <c r="K625" s="33" t="str">
        <f t="shared" si="29"/>
        <v/>
      </c>
      <c r="L625" s="9"/>
      <c r="R625" s="29" t="str">
        <f t="shared" si="28"/>
        <v/>
      </c>
    </row>
    <row r="626" spans="1:18" x14ac:dyDescent="0.25">
      <c r="A626" s="9"/>
      <c r="B626" s="196"/>
      <c r="C626" s="197"/>
      <c r="D626" s="198"/>
      <c r="E626" s="199"/>
      <c r="F626" s="9"/>
      <c r="G626" s="24" t="str">
        <f>IF($C626="", "", SUMIF($C$11:$C626, $C626, $D$11:$D626))</f>
        <v/>
      </c>
      <c r="H626" s="33" t="str">
        <f t="shared" si="27"/>
        <v/>
      </c>
      <c r="I626" s="9"/>
      <c r="J626" s="24" t="str">
        <f>IF($D626="", "", SUM($D$11:$D626))</f>
        <v/>
      </c>
      <c r="K626" s="33" t="str">
        <f t="shared" si="29"/>
        <v/>
      </c>
      <c r="L626" s="9"/>
      <c r="R626" s="29" t="str">
        <f t="shared" si="28"/>
        <v/>
      </c>
    </row>
    <row r="627" spans="1:18" x14ac:dyDescent="0.25">
      <c r="A627" s="9"/>
      <c r="B627" s="196"/>
      <c r="C627" s="197"/>
      <c r="D627" s="198"/>
      <c r="E627" s="199"/>
      <c r="F627" s="9"/>
      <c r="G627" s="24" t="str">
        <f>IF($C627="", "", SUMIF($C$11:$C627, $C627, $D$11:$D627))</f>
        <v/>
      </c>
      <c r="H627" s="33" t="str">
        <f t="shared" si="27"/>
        <v/>
      </c>
      <c r="I627" s="9"/>
      <c r="J627" s="24" t="str">
        <f>IF($D627="", "", SUM($D$11:$D627))</f>
        <v/>
      </c>
      <c r="K627" s="33" t="str">
        <f t="shared" si="29"/>
        <v/>
      </c>
      <c r="L627" s="9"/>
      <c r="R627" s="29" t="str">
        <f t="shared" si="28"/>
        <v/>
      </c>
    </row>
    <row r="628" spans="1:18" x14ac:dyDescent="0.25">
      <c r="A628" s="9"/>
      <c r="B628" s="196"/>
      <c r="C628" s="197"/>
      <c r="D628" s="198"/>
      <c r="E628" s="199"/>
      <c r="F628" s="9"/>
      <c r="G628" s="24" t="str">
        <f>IF($C628="", "", SUMIF($C$11:$C628, $C628, $D$11:$D628))</f>
        <v/>
      </c>
      <c r="H628" s="33" t="str">
        <f t="shared" si="27"/>
        <v/>
      </c>
      <c r="I628" s="9"/>
      <c r="J628" s="24" t="str">
        <f>IF($D628="", "", SUM($D$11:$D628))</f>
        <v/>
      </c>
      <c r="K628" s="33" t="str">
        <f t="shared" si="29"/>
        <v/>
      </c>
      <c r="L628" s="9"/>
      <c r="R628" s="29" t="str">
        <f t="shared" si="28"/>
        <v/>
      </c>
    </row>
    <row r="629" spans="1:18" x14ac:dyDescent="0.25">
      <c r="A629" s="9"/>
      <c r="B629" s="196"/>
      <c r="C629" s="197"/>
      <c r="D629" s="198"/>
      <c r="E629" s="199"/>
      <c r="F629" s="9"/>
      <c r="G629" s="24" t="str">
        <f>IF($C629="", "", SUMIF($C$11:$C629, $C629, $D$11:$D629))</f>
        <v/>
      </c>
      <c r="H629" s="33" t="str">
        <f t="shared" si="27"/>
        <v/>
      </c>
      <c r="I629" s="9"/>
      <c r="J629" s="24" t="str">
        <f>IF($D629="", "", SUM($D$11:$D629))</f>
        <v/>
      </c>
      <c r="K629" s="33" t="str">
        <f t="shared" si="29"/>
        <v/>
      </c>
      <c r="L629" s="9"/>
      <c r="R629" s="29" t="str">
        <f t="shared" si="28"/>
        <v/>
      </c>
    </row>
    <row r="630" spans="1:18" x14ac:dyDescent="0.25">
      <c r="A630" s="9"/>
      <c r="B630" s="196"/>
      <c r="C630" s="197"/>
      <c r="D630" s="198"/>
      <c r="E630" s="199"/>
      <c r="F630" s="9"/>
      <c r="G630" s="24" t="str">
        <f>IF($C630="", "", SUMIF($C$11:$C630, $C630, $D$11:$D630))</f>
        <v/>
      </c>
      <c r="H630" s="33" t="str">
        <f t="shared" si="27"/>
        <v/>
      </c>
      <c r="I630" s="9"/>
      <c r="J630" s="24" t="str">
        <f>IF($D630="", "", SUM($D$11:$D630))</f>
        <v/>
      </c>
      <c r="K630" s="33" t="str">
        <f t="shared" si="29"/>
        <v/>
      </c>
      <c r="L630" s="9"/>
      <c r="R630" s="29" t="str">
        <f t="shared" si="28"/>
        <v/>
      </c>
    </row>
    <row r="631" spans="1:18" x14ac:dyDescent="0.25">
      <c r="A631" s="9"/>
      <c r="B631" s="196"/>
      <c r="C631" s="197"/>
      <c r="D631" s="198"/>
      <c r="E631" s="199"/>
      <c r="F631" s="9"/>
      <c r="G631" s="24" t="str">
        <f>IF($C631="", "", SUMIF($C$11:$C631, $C631, $D$11:$D631))</f>
        <v/>
      </c>
      <c r="H631" s="33" t="str">
        <f t="shared" si="27"/>
        <v/>
      </c>
      <c r="I631" s="9"/>
      <c r="J631" s="24" t="str">
        <f>IF($D631="", "", SUM($D$11:$D631))</f>
        <v/>
      </c>
      <c r="K631" s="33" t="str">
        <f t="shared" si="29"/>
        <v/>
      </c>
      <c r="L631" s="9"/>
      <c r="R631" s="29" t="str">
        <f t="shared" si="28"/>
        <v/>
      </c>
    </row>
    <row r="632" spans="1:18" x14ac:dyDescent="0.25">
      <c r="A632" s="9"/>
      <c r="B632" s="196"/>
      <c r="C632" s="197"/>
      <c r="D632" s="198"/>
      <c r="E632" s="199"/>
      <c r="F632" s="9"/>
      <c r="G632" s="24" t="str">
        <f>IF($C632="", "", SUMIF($C$11:$C632, $C632, $D$11:$D632))</f>
        <v/>
      </c>
      <c r="H632" s="33" t="str">
        <f t="shared" si="27"/>
        <v/>
      </c>
      <c r="I632" s="9"/>
      <c r="J632" s="24" t="str">
        <f>IF($D632="", "", SUM($D$11:$D632))</f>
        <v/>
      </c>
      <c r="K632" s="33" t="str">
        <f t="shared" si="29"/>
        <v/>
      </c>
      <c r="L632" s="9"/>
      <c r="R632" s="29" t="str">
        <f t="shared" si="28"/>
        <v/>
      </c>
    </row>
    <row r="633" spans="1:18" x14ac:dyDescent="0.25">
      <c r="A633" s="9"/>
      <c r="B633" s="196"/>
      <c r="C633" s="197"/>
      <c r="D633" s="198"/>
      <c r="E633" s="199"/>
      <c r="F633" s="9"/>
      <c r="G633" s="24" t="str">
        <f>IF($C633="", "", SUMIF($C$11:$C633, $C633, $D$11:$D633))</f>
        <v/>
      </c>
      <c r="H633" s="33" t="str">
        <f t="shared" si="27"/>
        <v/>
      </c>
      <c r="I633" s="9"/>
      <c r="J633" s="24" t="str">
        <f>IF($D633="", "", SUM($D$11:$D633))</f>
        <v/>
      </c>
      <c r="K633" s="33" t="str">
        <f t="shared" si="29"/>
        <v/>
      </c>
      <c r="L633" s="9"/>
      <c r="R633" s="29" t="str">
        <f t="shared" si="28"/>
        <v/>
      </c>
    </row>
    <row r="634" spans="1:18" x14ac:dyDescent="0.25">
      <c r="A634" s="9"/>
      <c r="B634" s="196"/>
      <c r="C634" s="197"/>
      <c r="D634" s="198"/>
      <c r="E634" s="199"/>
      <c r="F634" s="9"/>
      <c r="G634" s="24" t="str">
        <f>IF($C634="", "", SUMIF($C$11:$C634, $C634, $D$11:$D634))</f>
        <v/>
      </c>
      <c r="H634" s="33" t="str">
        <f t="shared" si="27"/>
        <v/>
      </c>
      <c r="I634" s="9"/>
      <c r="J634" s="24" t="str">
        <f>IF($D634="", "", SUM($D$11:$D634))</f>
        <v/>
      </c>
      <c r="K634" s="33" t="str">
        <f t="shared" si="29"/>
        <v/>
      </c>
      <c r="L634" s="9"/>
      <c r="R634" s="29" t="str">
        <f t="shared" si="28"/>
        <v/>
      </c>
    </row>
    <row r="635" spans="1:18" x14ac:dyDescent="0.25">
      <c r="A635" s="9"/>
      <c r="B635" s="196"/>
      <c r="C635" s="197"/>
      <c r="D635" s="198"/>
      <c r="E635" s="199"/>
      <c r="F635" s="9"/>
      <c r="G635" s="24" t="str">
        <f>IF($C635="", "", SUMIF($C$11:$C635, $C635, $D$11:$D635))</f>
        <v/>
      </c>
      <c r="H635" s="33" t="str">
        <f t="shared" si="27"/>
        <v/>
      </c>
      <c r="I635" s="9"/>
      <c r="J635" s="24" t="str">
        <f>IF($D635="", "", SUM($D$11:$D635))</f>
        <v/>
      </c>
      <c r="K635" s="33" t="str">
        <f t="shared" si="29"/>
        <v/>
      </c>
      <c r="L635" s="9"/>
      <c r="R635" s="29" t="str">
        <f t="shared" si="28"/>
        <v/>
      </c>
    </row>
    <row r="636" spans="1:18" x14ac:dyDescent="0.25">
      <c r="A636" s="9"/>
      <c r="B636" s="196"/>
      <c r="C636" s="197"/>
      <c r="D636" s="198"/>
      <c r="E636" s="199"/>
      <c r="F636" s="9"/>
      <c r="G636" s="24" t="str">
        <f>IF($C636="", "", SUMIF($C$11:$C636, $C636, $D$11:$D636))</f>
        <v/>
      </c>
      <c r="H636" s="33" t="str">
        <f t="shared" si="27"/>
        <v/>
      </c>
      <c r="I636" s="9"/>
      <c r="J636" s="24" t="str">
        <f>IF($D636="", "", SUM($D$11:$D636))</f>
        <v/>
      </c>
      <c r="K636" s="33" t="str">
        <f t="shared" si="29"/>
        <v/>
      </c>
      <c r="L636" s="9"/>
      <c r="R636" s="29" t="str">
        <f t="shared" si="28"/>
        <v/>
      </c>
    </row>
    <row r="637" spans="1:18" x14ac:dyDescent="0.25">
      <c r="A637" s="9"/>
      <c r="B637" s="196"/>
      <c r="C637" s="197"/>
      <c r="D637" s="198"/>
      <c r="E637" s="199"/>
      <c r="F637" s="9"/>
      <c r="G637" s="24" t="str">
        <f>IF($C637="", "", SUMIF($C$11:$C637, $C637, $D$11:$D637))</f>
        <v/>
      </c>
      <c r="H637" s="33" t="str">
        <f t="shared" si="27"/>
        <v/>
      </c>
      <c r="I637" s="9"/>
      <c r="J637" s="24" t="str">
        <f>IF($D637="", "", SUM($D$11:$D637))</f>
        <v/>
      </c>
      <c r="K637" s="33" t="str">
        <f t="shared" si="29"/>
        <v/>
      </c>
      <c r="L637" s="9"/>
      <c r="R637" s="29" t="str">
        <f t="shared" si="28"/>
        <v/>
      </c>
    </row>
    <row r="638" spans="1:18" x14ac:dyDescent="0.25">
      <c r="A638" s="9"/>
      <c r="B638" s="196"/>
      <c r="C638" s="197"/>
      <c r="D638" s="198"/>
      <c r="E638" s="199"/>
      <c r="F638" s="9"/>
      <c r="G638" s="24" t="str">
        <f>IF($C638="", "", SUMIF($C$11:$C638, $C638, $D$11:$D638))</f>
        <v/>
      </c>
      <c r="H638" s="33" t="str">
        <f t="shared" si="27"/>
        <v/>
      </c>
      <c r="I638" s="9"/>
      <c r="J638" s="24" t="str">
        <f>IF($D638="", "", SUM($D$11:$D638))</f>
        <v/>
      </c>
      <c r="K638" s="33" t="str">
        <f t="shared" si="29"/>
        <v/>
      </c>
      <c r="L638" s="9"/>
      <c r="R638" s="29" t="str">
        <f t="shared" si="28"/>
        <v/>
      </c>
    </row>
    <row r="639" spans="1:18" x14ac:dyDescent="0.25">
      <c r="A639" s="9"/>
      <c r="B639" s="196"/>
      <c r="C639" s="197"/>
      <c r="D639" s="198"/>
      <c r="E639" s="199"/>
      <c r="F639" s="9"/>
      <c r="G639" s="24" t="str">
        <f>IF($C639="", "", SUMIF($C$11:$C639, $C639, $D$11:$D639))</f>
        <v/>
      </c>
      <c r="H639" s="33" t="str">
        <f t="shared" si="27"/>
        <v/>
      </c>
      <c r="I639" s="9"/>
      <c r="J639" s="24" t="str">
        <f>IF($D639="", "", SUM($D$11:$D639))</f>
        <v/>
      </c>
      <c r="K639" s="33" t="str">
        <f t="shared" si="29"/>
        <v/>
      </c>
      <c r="L639" s="9"/>
      <c r="R639" s="29" t="str">
        <f t="shared" si="28"/>
        <v/>
      </c>
    </row>
    <row r="640" spans="1:18" x14ac:dyDescent="0.25">
      <c r="A640" s="9"/>
      <c r="B640" s="196"/>
      <c r="C640" s="197"/>
      <c r="D640" s="198"/>
      <c r="E640" s="199"/>
      <c r="F640" s="9"/>
      <c r="G640" s="24" t="str">
        <f>IF($C640="", "", SUMIF($C$11:$C640, $C640, $D$11:$D640))</f>
        <v/>
      </c>
      <c r="H640" s="33" t="str">
        <f t="shared" si="27"/>
        <v/>
      </c>
      <c r="I640" s="9"/>
      <c r="J640" s="24" t="str">
        <f>IF($D640="", "", SUM($D$11:$D640))</f>
        <v/>
      </c>
      <c r="K640" s="33" t="str">
        <f t="shared" si="29"/>
        <v/>
      </c>
      <c r="L640" s="9"/>
      <c r="R640" s="29" t="str">
        <f t="shared" si="28"/>
        <v/>
      </c>
    </row>
    <row r="641" spans="1:18" x14ac:dyDescent="0.25">
      <c r="A641" s="9"/>
      <c r="B641" s="196"/>
      <c r="C641" s="197"/>
      <c r="D641" s="198"/>
      <c r="E641" s="199"/>
      <c r="F641" s="9"/>
      <c r="G641" s="24" t="str">
        <f>IF($C641="", "", SUMIF($C$11:$C641, $C641, $D$11:$D641))</f>
        <v/>
      </c>
      <c r="H641" s="33" t="str">
        <f t="shared" si="27"/>
        <v/>
      </c>
      <c r="I641" s="9"/>
      <c r="J641" s="24" t="str">
        <f>IF($D641="", "", SUM($D$11:$D641))</f>
        <v/>
      </c>
      <c r="K641" s="33" t="str">
        <f t="shared" si="29"/>
        <v/>
      </c>
      <c r="L641" s="9"/>
      <c r="R641" s="29" t="str">
        <f t="shared" si="28"/>
        <v/>
      </c>
    </row>
    <row r="642" spans="1:18" x14ac:dyDescent="0.25">
      <c r="A642" s="9"/>
      <c r="B642" s="196"/>
      <c r="C642" s="197"/>
      <c r="D642" s="198"/>
      <c r="E642" s="199"/>
      <c r="F642" s="9"/>
      <c r="G642" s="24" t="str">
        <f>IF($C642="", "", SUMIF($C$11:$C642, $C642, $D$11:$D642))</f>
        <v/>
      </c>
      <c r="H642" s="33" t="str">
        <f t="shared" si="27"/>
        <v/>
      </c>
      <c r="I642" s="9"/>
      <c r="J642" s="24" t="str">
        <f>IF($D642="", "", SUM($D$11:$D642))</f>
        <v/>
      </c>
      <c r="K642" s="33" t="str">
        <f t="shared" si="29"/>
        <v/>
      </c>
      <c r="L642" s="9"/>
      <c r="R642" s="29" t="str">
        <f t="shared" si="28"/>
        <v/>
      </c>
    </row>
    <row r="643" spans="1:18" x14ac:dyDescent="0.25">
      <c r="A643" s="9"/>
      <c r="B643" s="196"/>
      <c r="C643" s="197"/>
      <c r="D643" s="198"/>
      <c r="E643" s="199"/>
      <c r="F643" s="9"/>
      <c r="G643" s="24" t="str">
        <f>IF($C643="", "", SUMIF($C$11:$C643, $C643, $D$11:$D643))</f>
        <v/>
      </c>
      <c r="H643" s="33" t="str">
        <f t="shared" si="27"/>
        <v/>
      </c>
      <c r="I643" s="9"/>
      <c r="J643" s="24" t="str">
        <f>IF($D643="", "", SUM($D$11:$D643))</f>
        <v/>
      </c>
      <c r="K643" s="33" t="str">
        <f t="shared" si="29"/>
        <v/>
      </c>
      <c r="L643" s="9"/>
      <c r="R643" s="29" t="str">
        <f t="shared" si="28"/>
        <v/>
      </c>
    </row>
    <row r="644" spans="1:18" x14ac:dyDescent="0.25">
      <c r="A644" s="9"/>
      <c r="B644" s="196"/>
      <c r="C644" s="197"/>
      <c r="D644" s="198"/>
      <c r="E644" s="199"/>
      <c r="F644" s="9"/>
      <c r="G644" s="24" t="str">
        <f>IF($C644="", "", SUMIF($C$11:$C644, $C644, $D$11:$D644))</f>
        <v/>
      </c>
      <c r="H644" s="33" t="str">
        <f t="shared" si="27"/>
        <v/>
      </c>
      <c r="I644" s="9"/>
      <c r="J644" s="24" t="str">
        <f>IF($D644="", "", SUM($D$11:$D644))</f>
        <v/>
      </c>
      <c r="K644" s="33" t="str">
        <f t="shared" si="29"/>
        <v/>
      </c>
      <c r="L644" s="9"/>
      <c r="R644" s="29" t="str">
        <f t="shared" si="28"/>
        <v/>
      </c>
    </row>
    <row r="645" spans="1:18" x14ac:dyDescent="0.25">
      <c r="A645" s="9"/>
      <c r="B645" s="196"/>
      <c r="C645" s="197"/>
      <c r="D645" s="198"/>
      <c r="E645" s="199"/>
      <c r="F645" s="9"/>
      <c r="G645" s="24" t="str">
        <f>IF($C645="", "", SUMIF($C$11:$C645, $C645, $D$11:$D645))</f>
        <v/>
      </c>
      <c r="H645" s="33" t="str">
        <f t="shared" si="27"/>
        <v/>
      </c>
      <c r="I645" s="9"/>
      <c r="J645" s="24" t="str">
        <f>IF($D645="", "", SUM($D$11:$D645))</f>
        <v/>
      </c>
      <c r="K645" s="33" t="str">
        <f t="shared" si="29"/>
        <v/>
      </c>
      <c r="L645" s="9"/>
      <c r="R645" s="29" t="str">
        <f t="shared" si="28"/>
        <v/>
      </c>
    </row>
    <row r="646" spans="1:18" x14ac:dyDescent="0.25">
      <c r="A646" s="9"/>
      <c r="B646" s="196"/>
      <c r="C646" s="197"/>
      <c r="D646" s="198"/>
      <c r="E646" s="199"/>
      <c r="F646" s="9"/>
      <c r="G646" s="24" t="str">
        <f>IF($C646="", "", SUMIF($C$11:$C646, $C646, $D$11:$D646))</f>
        <v/>
      </c>
      <c r="H646" s="33" t="str">
        <f t="shared" si="27"/>
        <v/>
      </c>
      <c r="I646" s="9"/>
      <c r="J646" s="24" t="str">
        <f>IF($D646="", "", SUM($D$11:$D646))</f>
        <v/>
      </c>
      <c r="K646" s="33" t="str">
        <f t="shared" si="29"/>
        <v/>
      </c>
      <c r="L646" s="9"/>
      <c r="R646" s="29" t="str">
        <f t="shared" si="28"/>
        <v/>
      </c>
    </row>
    <row r="647" spans="1:18" x14ac:dyDescent="0.25">
      <c r="A647" s="9"/>
      <c r="B647" s="196"/>
      <c r="C647" s="197"/>
      <c r="D647" s="198"/>
      <c r="E647" s="199"/>
      <c r="F647" s="9"/>
      <c r="G647" s="24" t="str">
        <f>IF($C647="", "", SUMIF($C$11:$C647, $C647, $D$11:$D647))</f>
        <v/>
      </c>
      <c r="H647" s="33" t="str">
        <f t="shared" si="27"/>
        <v/>
      </c>
      <c r="I647" s="9"/>
      <c r="J647" s="24" t="str">
        <f>IF($D647="", "", SUM($D$11:$D647))</f>
        <v/>
      </c>
      <c r="K647" s="33" t="str">
        <f t="shared" si="29"/>
        <v/>
      </c>
      <c r="L647" s="9"/>
      <c r="R647" s="29" t="str">
        <f t="shared" si="28"/>
        <v/>
      </c>
    </row>
    <row r="648" spans="1:18" x14ac:dyDescent="0.25">
      <c r="A648" s="9"/>
      <c r="B648" s="196"/>
      <c r="C648" s="197"/>
      <c r="D648" s="198"/>
      <c r="E648" s="199"/>
      <c r="F648" s="9"/>
      <c r="G648" s="24" t="str">
        <f>IF($C648="", "", SUMIF($C$11:$C648, $C648, $D$11:$D648))</f>
        <v/>
      </c>
      <c r="H648" s="33" t="str">
        <f t="shared" si="27"/>
        <v/>
      </c>
      <c r="I648" s="9"/>
      <c r="J648" s="24" t="str">
        <f>IF($D648="", "", SUM($D$11:$D648))</f>
        <v/>
      </c>
      <c r="K648" s="33" t="str">
        <f t="shared" si="29"/>
        <v/>
      </c>
      <c r="L648" s="9"/>
      <c r="R648" s="29" t="str">
        <f t="shared" si="28"/>
        <v/>
      </c>
    </row>
    <row r="649" spans="1:18" x14ac:dyDescent="0.25">
      <c r="A649" s="9"/>
      <c r="B649" s="196"/>
      <c r="C649" s="197"/>
      <c r="D649" s="198"/>
      <c r="E649" s="199"/>
      <c r="F649" s="9"/>
      <c r="G649" s="24" t="str">
        <f>IF($C649="", "", SUMIF($C$11:$C649, $C649, $D$11:$D649))</f>
        <v/>
      </c>
      <c r="H649" s="33" t="str">
        <f t="shared" si="27"/>
        <v/>
      </c>
      <c r="I649" s="9"/>
      <c r="J649" s="24" t="str">
        <f>IF($D649="", "", SUM($D$11:$D649))</f>
        <v/>
      </c>
      <c r="K649" s="33" t="str">
        <f t="shared" si="29"/>
        <v/>
      </c>
      <c r="L649" s="9"/>
      <c r="R649" s="29" t="str">
        <f t="shared" si="28"/>
        <v/>
      </c>
    </row>
    <row r="650" spans="1:18" x14ac:dyDescent="0.25">
      <c r="A650" s="9"/>
      <c r="B650" s="196"/>
      <c r="C650" s="197"/>
      <c r="D650" s="198"/>
      <c r="E650" s="199"/>
      <c r="F650" s="9"/>
      <c r="G650" s="24" t="str">
        <f>IF($C650="", "", SUMIF($C$11:$C650, $C650, $D$11:$D650))</f>
        <v/>
      </c>
      <c r="H650" s="33" t="str">
        <f t="shared" si="27"/>
        <v/>
      </c>
      <c r="I650" s="9"/>
      <c r="J650" s="24" t="str">
        <f>IF($D650="", "", SUM($D$11:$D650))</f>
        <v/>
      </c>
      <c r="K650" s="33" t="str">
        <f t="shared" si="29"/>
        <v/>
      </c>
      <c r="L650" s="9"/>
      <c r="R650" s="29" t="str">
        <f t="shared" si="28"/>
        <v/>
      </c>
    </row>
    <row r="651" spans="1:18" x14ac:dyDescent="0.25">
      <c r="A651" s="9"/>
      <c r="B651" s="196"/>
      <c r="C651" s="197"/>
      <c r="D651" s="198"/>
      <c r="E651" s="199"/>
      <c r="F651" s="9"/>
      <c r="G651" s="24" t="str">
        <f>IF($C651="", "", SUMIF($C$11:$C651, $C651, $D$11:$D651))</f>
        <v/>
      </c>
      <c r="H651" s="33" t="str">
        <f t="shared" ref="H651:H714" si="30">IF($G651="", "", IFERROR(INDEX($P$11:$P$40, MATCH($C651, $O$11:$O$40, 0))-$G651, ""))</f>
        <v/>
      </c>
      <c r="I651" s="9"/>
      <c r="J651" s="24" t="str">
        <f>IF($D651="", "", SUM($D$11:$D651))</f>
        <v/>
      </c>
      <c r="K651" s="33" t="str">
        <f t="shared" si="29"/>
        <v/>
      </c>
      <c r="L651" s="9"/>
      <c r="R651" s="29" t="str">
        <f t="shared" ref="R651:R714" si="31">IF($C651="", "", IF(COUNTIF($O$11:$O$40, $C651)=0, "X", ""))</f>
        <v/>
      </c>
    </row>
    <row r="652" spans="1:18" x14ac:dyDescent="0.25">
      <c r="A652" s="9"/>
      <c r="B652" s="196"/>
      <c r="C652" s="197"/>
      <c r="D652" s="198"/>
      <c r="E652" s="199"/>
      <c r="F652" s="9"/>
      <c r="G652" s="24" t="str">
        <f>IF($C652="", "", SUMIF($C$11:$C652, $C652, $D$11:$D652))</f>
        <v/>
      </c>
      <c r="H652" s="33" t="str">
        <f t="shared" si="30"/>
        <v/>
      </c>
      <c r="I652" s="9"/>
      <c r="J652" s="24" t="str">
        <f>IF($D652="", "", SUM($D$11:$D652))</f>
        <v/>
      </c>
      <c r="K652" s="33" t="str">
        <f t="shared" ref="K652:K715" si="32">IF($J652="", "", IFERROR($P$7-$J652, ""))</f>
        <v/>
      </c>
      <c r="L652" s="9"/>
      <c r="R652" s="29" t="str">
        <f t="shared" si="31"/>
        <v/>
      </c>
    </row>
    <row r="653" spans="1:18" x14ac:dyDescent="0.25">
      <c r="A653" s="9"/>
      <c r="B653" s="196"/>
      <c r="C653" s="197"/>
      <c r="D653" s="198"/>
      <c r="E653" s="199"/>
      <c r="F653" s="9"/>
      <c r="G653" s="24" t="str">
        <f>IF($C653="", "", SUMIF($C$11:$C653, $C653, $D$11:$D653))</f>
        <v/>
      </c>
      <c r="H653" s="33" t="str">
        <f t="shared" si="30"/>
        <v/>
      </c>
      <c r="I653" s="9"/>
      <c r="J653" s="24" t="str">
        <f>IF($D653="", "", SUM($D$11:$D653))</f>
        <v/>
      </c>
      <c r="K653" s="33" t="str">
        <f t="shared" si="32"/>
        <v/>
      </c>
      <c r="L653" s="9"/>
      <c r="R653" s="29" t="str">
        <f t="shared" si="31"/>
        <v/>
      </c>
    </row>
    <row r="654" spans="1:18" x14ac:dyDescent="0.25">
      <c r="A654" s="9"/>
      <c r="B654" s="196"/>
      <c r="C654" s="197"/>
      <c r="D654" s="198"/>
      <c r="E654" s="199"/>
      <c r="F654" s="9"/>
      <c r="G654" s="24" t="str">
        <f>IF($C654="", "", SUMIF($C$11:$C654, $C654, $D$11:$D654))</f>
        <v/>
      </c>
      <c r="H654" s="33" t="str">
        <f t="shared" si="30"/>
        <v/>
      </c>
      <c r="I654" s="9"/>
      <c r="J654" s="24" t="str">
        <f>IF($D654="", "", SUM($D$11:$D654))</f>
        <v/>
      </c>
      <c r="K654" s="33" t="str">
        <f t="shared" si="32"/>
        <v/>
      </c>
      <c r="L654" s="9"/>
      <c r="R654" s="29" t="str">
        <f t="shared" si="31"/>
        <v/>
      </c>
    </row>
    <row r="655" spans="1:18" x14ac:dyDescent="0.25">
      <c r="A655" s="9"/>
      <c r="B655" s="196"/>
      <c r="C655" s="197"/>
      <c r="D655" s="198"/>
      <c r="E655" s="199"/>
      <c r="F655" s="9"/>
      <c r="G655" s="24" t="str">
        <f>IF($C655="", "", SUMIF($C$11:$C655, $C655, $D$11:$D655))</f>
        <v/>
      </c>
      <c r="H655" s="33" t="str">
        <f t="shared" si="30"/>
        <v/>
      </c>
      <c r="I655" s="9"/>
      <c r="J655" s="24" t="str">
        <f>IF($D655="", "", SUM($D$11:$D655))</f>
        <v/>
      </c>
      <c r="K655" s="33" t="str">
        <f t="shared" si="32"/>
        <v/>
      </c>
      <c r="L655" s="9"/>
      <c r="R655" s="29" t="str">
        <f t="shared" si="31"/>
        <v/>
      </c>
    </row>
    <row r="656" spans="1:18" x14ac:dyDescent="0.25">
      <c r="A656" s="9"/>
      <c r="B656" s="196"/>
      <c r="C656" s="197"/>
      <c r="D656" s="198"/>
      <c r="E656" s="199"/>
      <c r="F656" s="9"/>
      <c r="G656" s="24" t="str">
        <f>IF($C656="", "", SUMIF($C$11:$C656, $C656, $D$11:$D656))</f>
        <v/>
      </c>
      <c r="H656" s="33" t="str">
        <f t="shared" si="30"/>
        <v/>
      </c>
      <c r="I656" s="9"/>
      <c r="J656" s="24" t="str">
        <f>IF($D656="", "", SUM($D$11:$D656))</f>
        <v/>
      </c>
      <c r="K656" s="33" t="str">
        <f t="shared" si="32"/>
        <v/>
      </c>
      <c r="L656" s="9"/>
      <c r="R656" s="29" t="str">
        <f t="shared" si="31"/>
        <v/>
      </c>
    </row>
    <row r="657" spans="1:18" x14ac:dyDescent="0.25">
      <c r="A657" s="9"/>
      <c r="B657" s="196"/>
      <c r="C657" s="197"/>
      <c r="D657" s="198"/>
      <c r="E657" s="199"/>
      <c r="F657" s="9"/>
      <c r="G657" s="24" t="str">
        <f>IF($C657="", "", SUMIF($C$11:$C657, $C657, $D$11:$D657))</f>
        <v/>
      </c>
      <c r="H657" s="33" t="str">
        <f t="shared" si="30"/>
        <v/>
      </c>
      <c r="I657" s="9"/>
      <c r="J657" s="24" t="str">
        <f>IF($D657="", "", SUM($D$11:$D657))</f>
        <v/>
      </c>
      <c r="K657" s="33" t="str">
        <f t="shared" si="32"/>
        <v/>
      </c>
      <c r="L657" s="9"/>
      <c r="R657" s="29" t="str">
        <f t="shared" si="31"/>
        <v/>
      </c>
    </row>
    <row r="658" spans="1:18" x14ac:dyDescent="0.25">
      <c r="A658" s="9"/>
      <c r="B658" s="196"/>
      <c r="C658" s="197"/>
      <c r="D658" s="198"/>
      <c r="E658" s="199"/>
      <c r="F658" s="9"/>
      <c r="G658" s="24" t="str">
        <f>IF($C658="", "", SUMIF($C$11:$C658, $C658, $D$11:$D658))</f>
        <v/>
      </c>
      <c r="H658" s="33" t="str">
        <f t="shared" si="30"/>
        <v/>
      </c>
      <c r="I658" s="9"/>
      <c r="J658" s="24" t="str">
        <f>IF($D658="", "", SUM($D$11:$D658))</f>
        <v/>
      </c>
      <c r="K658" s="33" t="str">
        <f t="shared" si="32"/>
        <v/>
      </c>
      <c r="L658" s="9"/>
      <c r="R658" s="29" t="str">
        <f t="shared" si="31"/>
        <v/>
      </c>
    </row>
    <row r="659" spans="1:18" x14ac:dyDescent="0.25">
      <c r="A659" s="9"/>
      <c r="B659" s="196"/>
      <c r="C659" s="197"/>
      <c r="D659" s="198"/>
      <c r="E659" s="199"/>
      <c r="F659" s="9"/>
      <c r="G659" s="24" t="str">
        <f>IF($C659="", "", SUMIF($C$11:$C659, $C659, $D$11:$D659))</f>
        <v/>
      </c>
      <c r="H659" s="33" t="str">
        <f t="shared" si="30"/>
        <v/>
      </c>
      <c r="I659" s="9"/>
      <c r="J659" s="24" t="str">
        <f>IF($D659="", "", SUM($D$11:$D659))</f>
        <v/>
      </c>
      <c r="K659" s="33" t="str">
        <f t="shared" si="32"/>
        <v/>
      </c>
      <c r="L659" s="9"/>
      <c r="R659" s="29" t="str">
        <f t="shared" si="31"/>
        <v/>
      </c>
    </row>
    <row r="660" spans="1:18" x14ac:dyDescent="0.25">
      <c r="A660" s="9"/>
      <c r="B660" s="196"/>
      <c r="C660" s="197"/>
      <c r="D660" s="198"/>
      <c r="E660" s="199"/>
      <c r="F660" s="9"/>
      <c r="G660" s="24" t="str">
        <f>IF($C660="", "", SUMIF($C$11:$C660, $C660, $D$11:$D660))</f>
        <v/>
      </c>
      <c r="H660" s="33" t="str">
        <f t="shared" si="30"/>
        <v/>
      </c>
      <c r="I660" s="9"/>
      <c r="J660" s="24" t="str">
        <f>IF($D660="", "", SUM($D$11:$D660))</f>
        <v/>
      </c>
      <c r="K660" s="33" t="str">
        <f t="shared" si="32"/>
        <v/>
      </c>
      <c r="L660" s="9"/>
      <c r="R660" s="29" t="str">
        <f t="shared" si="31"/>
        <v/>
      </c>
    </row>
    <row r="661" spans="1:18" x14ac:dyDescent="0.25">
      <c r="A661" s="9"/>
      <c r="B661" s="196"/>
      <c r="C661" s="197"/>
      <c r="D661" s="198"/>
      <c r="E661" s="199"/>
      <c r="F661" s="9"/>
      <c r="G661" s="24" t="str">
        <f>IF($C661="", "", SUMIF($C$11:$C661, $C661, $D$11:$D661))</f>
        <v/>
      </c>
      <c r="H661" s="33" t="str">
        <f t="shared" si="30"/>
        <v/>
      </c>
      <c r="I661" s="9"/>
      <c r="J661" s="24" t="str">
        <f>IF($D661="", "", SUM($D$11:$D661))</f>
        <v/>
      </c>
      <c r="K661" s="33" t="str">
        <f t="shared" si="32"/>
        <v/>
      </c>
      <c r="L661" s="9"/>
      <c r="R661" s="29" t="str">
        <f t="shared" si="31"/>
        <v/>
      </c>
    </row>
    <row r="662" spans="1:18" x14ac:dyDescent="0.25">
      <c r="A662" s="9"/>
      <c r="B662" s="196"/>
      <c r="C662" s="197"/>
      <c r="D662" s="198"/>
      <c r="E662" s="199"/>
      <c r="F662" s="9"/>
      <c r="G662" s="24" t="str">
        <f>IF($C662="", "", SUMIF($C$11:$C662, $C662, $D$11:$D662))</f>
        <v/>
      </c>
      <c r="H662" s="33" t="str">
        <f t="shared" si="30"/>
        <v/>
      </c>
      <c r="I662" s="9"/>
      <c r="J662" s="24" t="str">
        <f>IF($D662="", "", SUM($D$11:$D662))</f>
        <v/>
      </c>
      <c r="K662" s="33" t="str">
        <f t="shared" si="32"/>
        <v/>
      </c>
      <c r="L662" s="9"/>
      <c r="R662" s="29" t="str">
        <f t="shared" si="31"/>
        <v/>
      </c>
    </row>
    <row r="663" spans="1:18" x14ac:dyDescent="0.25">
      <c r="A663" s="9"/>
      <c r="B663" s="196"/>
      <c r="C663" s="197"/>
      <c r="D663" s="198"/>
      <c r="E663" s="199"/>
      <c r="F663" s="9"/>
      <c r="G663" s="24" t="str">
        <f>IF($C663="", "", SUMIF($C$11:$C663, $C663, $D$11:$D663))</f>
        <v/>
      </c>
      <c r="H663" s="33" t="str">
        <f t="shared" si="30"/>
        <v/>
      </c>
      <c r="I663" s="9"/>
      <c r="J663" s="24" t="str">
        <f>IF($D663="", "", SUM($D$11:$D663))</f>
        <v/>
      </c>
      <c r="K663" s="33" t="str">
        <f t="shared" si="32"/>
        <v/>
      </c>
      <c r="L663" s="9"/>
      <c r="R663" s="29" t="str">
        <f t="shared" si="31"/>
        <v/>
      </c>
    </row>
    <row r="664" spans="1:18" x14ac:dyDescent="0.25">
      <c r="A664" s="9"/>
      <c r="B664" s="196"/>
      <c r="C664" s="197"/>
      <c r="D664" s="198"/>
      <c r="E664" s="199"/>
      <c r="F664" s="9"/>
      <c r="G664" s="24" t="str">
        <f>IF($C664="", "", SUMIF($C$11:$C664, $C664, $D$11:$D664))</f>
        <v/>
      </c>
      <c r="H664" s="33" t="str">
        <f t="shared" si="30"/>
        <v/>
      </c>
      <c r="I664" s="9"/>
      <c r="J664" s="24" t="str">
        <f>IF($D664="", "", SUM($D$11:$D664))</f>
        <v/>
      </c>
      <c r="K664" s="33" t="str">
        <f t="shared" si="32"/>
        <v/>
      </c>
      <c r="L664" s="9"/>
      <c r="R664" s="29" t="str">
        <f t="shared" si="31"/>
        <v/>
      </c>
    </row>
    <row r="665" spans="1:18" x14ac:dyDescent="0.25">
      <c r="A665" s="9"/>
      <c r="B665" s="196"/>
      <c r="C665" s="197"/>
      <c r="D665" s="198"/>
      <c r="E665" s="199"/>
      <c r="F665" s="9"/>
      <c r="G665" s="24" t="str">
        <f>IF($C665="", "", SUMIF($C$11:$C665, $C665, $D$11:$D665))</f>
        <v/>
      </c>
      <c r="H665" s="33" t="str">
        <f t="shared" si="30"/>
        <v/>
      </c>
      <c r="I665" s="9"/>
      <c r="J665" s="24" t="str">
        <f>IF($D665="", "", SUM($D$11:$D665))</f>
        <v/>
      </c>
      <c r="K665" s="33" t="str">
        <f t="shared" si="32"/>
        <v/>
      </c>
      <c r="L665" s="9"/>
      <c r="R665" s="29" t="str">
        <f t="shared" si="31"/>
        <v/>
      </c>
    </row>
    <row r="666" spans="1:18" x14ac:dyDescent="0.25">
      <c r="A666" s="9"/>
      <c r="B666" s="196"/>
      <c r="C666" s="197"/>
      <c r="D666" s="198"/>
      <c r="E666" s="199"/>
      <c r="F666" s="9"/>
      <c r="G666" s="24" t="str">
        <f>IF($C666="", "", SUMIF($C$11:$C666, $C666, $D$11:$D666))</f>
        <v/>
      </c>
      <c r="H666" s="33" t="str">
        <f t="shared" si="30"/>
        <v/>
      </c>
      <c r="I666" s="9"/>
      <c r="J666" s="24" t="str">
        <f>IF($D666="", "", SUM($D$11:$D666))</f>
        <v/>
      </c>
      <c r="K666" s="33" t="str">
        <f t="shared" si="32"/>
        <v/>
      </c>
      <c r="L666" s="9"/>
      <c r="R666" s="29" t="str">
        <f t="shared" si="31"/>
        <v/>
      </c>
    </row>
    <row r="667" spans="1:18" x14ac:dyDescent="0.25">
      <c r="A667" s="9"/>
      <c r="B667" s="196"/>
      <c r="C667" s="197"/>
      <c r="D667" s="198"/>
      <c r="E667" s="199"/>
      <c r="F667" s="9"/>
      <c r="G667" s="24" t="str">
        <f>IF($C667="", "", SUMIF($C$11:$C667, $C667, $D$11:$D667))</f>
        <v/>
      </c>
      <c r="H667" s="33" t="str">
        <f t="shared" si="30"/>
        <v/>
      </c>
      <c r="I667" s="9"/>
      <c r="J667" s="24" t="str">
        <f>IF($D667="", "", SUM($D$11:$D667))</f>
        <v/>
      </c>
      <c r="K667" s="33" t="str">
        <f t="shared" si="32"/>
        <v/>
      </c>
      <c r="L667" s="9"/>
      <c r="R667" s="29" t="str">
        <f t="shared" si="31"/>
        <v/>
      </c>
    </row>
    <row r="668" spans="1:18" x14ac:dyDescent="0.25">
      <c r="A668" s="9"/>
      <c r="B668" s="196"/>
      <c r="C668" s="197"/>
      <c r="D668" s="198"/>
      <c r="E668" s="199"/>
      <c r="F668" s="9"/>
      <c r="G668" s="24" t="str">
        <f>IF($C668="", "", SUMIF($C$11:$C668, $C668, $D$11:$D668))</f>
        <v/>
      </c>
      <c r="H668" s="33" t="str">
        <f t="shared" si="30"/>
        <v/>
      </c>
      <c r="I668" s="9"/>
      <c r="J668" s="24" t="str">
        <f>IF($D668="", "", SUM($D$11:$D668))</f>
        <v/>
      </c>
      <c r="K668" s="33" t="str">
        <f t="shared" si="32"/>
        <v/>
      </c>
      <c r="L668" s="9"/>
      <c r="R668" s="29" t="str">
        <f t="shared" si="31"/>
        <v/>
      </c>
    </row>
    <row r="669" spans="1:18" x14ac:dyDescent="0.25">
      <c r="A669" s="9"/>
      <c r="B669" s="196"/>
      <c r="C669" s="197"/>
      <c r="D669" s="198"/>
      <c r="E669" s="199"/>
      <c r="F669" s="9"/>
      <c r="G669" s="24" t="str">
        <f>IF($C669="", "", SUMIF($C$11:$C669, $C669, $D$11:$D669))</f>
        <v/>
      </c>
      <c r="H669" s="33" t="str">
        <f t="shared" si="30"/>
        <v/>
      </c>
      <c r="I669" s="9"/>
      <c r="J669" s="24" t="str">
        <f>IF($D669="", "", SUM($D$11:$D669))</f>
        <v/>
      </c>
      <c r="K669" s="33" t="str">
        <f t="shared" si="32"/>
        <v/>
      </c>
      <c r="L669" s="9"/>
      <c r="R669" s="29" t="str">
        <f t="shared" si="31"/>
        <v/>
      </c>
    </row>
    <row r="670" spans="1:18" x14ac:dyDescent="0.25">
      <c r="A670" s="9"/>
      <c r="B670" s="196"/>
      <c r="C670" s="197"/>
      <c r="D670" s="198"/>
      <c r="E670" s="199"/>
      <c r="F670" s="9"/>
      <c r="G670" s="24" t="str">
        <f>IF($C670="", "", SUMIF($C$11:$C670, $C670, $D$11:$D670))</f>
        <v/>
      </c>
      <c r="H670" s="33" t="str">
        <f t="shared" si="30"/>
        <v/>
      </c>
      <c r="I670" s="9"/>
      <c r="J670" s="24" t="str">
        <f>IF($D670="", "", SUM($D$11:$D670))</f>
        <v/>
      </c>
      <c r="K670" s="33" t="str">
        <f t="shared" si="32"/>
        <v/>
      </c>
      <c r="L670" s="9"/>
      <c r="R670" s="29" t="str">
        <f t="shared" si="31"/>
        <v/>
      </c>
    </row>
    <row r="671" spans="1:18" x14ac:dyDescent="0.25">
      <c r="A671" s="9"/>
      <c r="B671" s="196"/>
      <c r="C671" s="197"/>
      <c r="D671" s="198"/>
      <c r="E671" s="199"/>
      <c r="F671" s="9"/>
      <c r="G671" s="24" t="str">
        <f>IF($C671="", "", SUMIF($C$11:$C671, $C671, $D$11:$D671))</f>
        <v/>
      </c>
      <c r="H671" s="33" t="str">
        <f t="shared" si="30"/>
        <v/>
      </c>
      <c r="I671" s="9"/>
      <c r="J671" s="24" t="str">
        <f>IF($D671="", "", SUM($D$11:$D671))</f>
        <v/>
      </c>
      <c r="K671" s="33" t="str">
        <f t="shared" si="32"/>
        <v/>
      </c>
      <c r="L671" s="9"/>
      <c r="R671" s="29" t="str">
        <f t="shared" si="31"/>
        <v/>
      </c>
    </row>
    <row r="672" spans="1:18" x14ac:dyDescent="0.25">
      <c r="A672" s="9"/>
      <c r="B672" s="196"/>
      <c r="C672" s="197"/>
      <c r="D672" s="198"/>
      <c r="E672" s="199"/>
      <c r="F672" s="9"/>
      <c r="G672" s="24" t="str">
        <f>IF($C672="", "", SUMIF($C$11:$C672, $C672, $D$11:$D672))</f>
        <v/>
      </c>
      <c r="H672" s="33" t="str">
        <f t="shared" si="30"/>
        <v/>
      </c>
      <c r="I672" s="9"/>
      <c r="J672" s="24" t="str">
        <f>IF($D672="", "", SUM($D$11:$D672))</f>
        <v/>
      </c>
      <c r="K672" s="33" t="str">
        <f t="shared" si="32"/>
        <v/>
      </c>
      <c r="L672" s="9"/>
      <c r="R672" s="29" t="str">
        <f t="shared" si="31"/>
        <v/>
      </c>
    </row>
    <row r="673" spans="1:18" x14ac:dyDescent="0.25">
      <c r="A673" s="9"/>
      <c r="B673" s="196"/>
      <c r="C673" s="197"/>
      <c r="D673" s="198"/>
      <c r="E673" s="199"/>
      <c r="F673" s="9"/>
      <c r="G673" s="24" t="str">
        <f>IF($C673="", "", SUMIF($C$11:$C673, $C673, $D$11:$D673))</f>
        <v/>
      </c>
      <c r="H673" s="33" t="str">
        <f t="shared" si="30"/>
        <v/>
      </c>
      <c r="I673" s="9"/>
      <c r="J673" s="24" t="str">
        <f>IF($D673="", "", SUM($D$11:$D673))</f>
        <v/>
      </c>
      <c r="K673" s="33" t="str">
        <f t="shared" si="32"/>
        <v/>
      </c>
      <c r="L673" s="9"/>
      <c r="R673" s="29" t="str">
        <f t="shared" si="31"/>
        <v/>
      </c>
    </row>
    <row r="674" spans="1:18" x14ac:dyDescent="0.25">
      <c r="A674" s="9"/>
      <c r="B674" s="196"/>
      <c r="C674" s="197"/>
      <c r="D674" s="198"/>
      <c r="E674" s="199"/>
      <c r="F674" s="9"/>
      <c r="G674" s="24" t="str">
        <f>IF($C674="", "", SUMIF($C$11:$C674, $C674, $D$11:$D674))</f>
        <v/>
      </c>
      <c r="H674" s="33" t="str">
        <f t="shared" si="30"/>
        <v/>
      </c>
      <c r="I674" s="9"/>
      <c r="J674" s="24" t="str">
        <f>IF($D674="", "", SUM($D$11:$D674))</f>
        <v/>
      </c>
      <c r="K674" s="33" t="str">
        <f t="shared" si="32"/>
        <v/>
      </c>
      <c r="L674" s="9"/>
      <c r="R674" s="29" t="str">
        <f t="shared" si="31"/>
        <v/>
      </c>
    </row>
    <row r="675" spans="1:18" x14ac:dyDescent="0.25">
      <c r="A675" s="9"/>
      <c r="B675" s="196"/>
      <c r="C675" s="197"/>
      <c r="D675" s="198"/>
      <c r="E675" s="199"/>
      <c r="F675" s="9"/>
      <c r="G675" s="24" t="str">
        <f>IF($C675="", "", SUMIF($C$11:$C675, $C675, $D$11:$D675))</f>
        <v/>
      </c>
      <c r="H675" s="33" t="str">
        <f t="shared" si="30"/>
        <v/>
      </c>
      <c r="I675" s="9"/>
      <c r="J675" s="24" t="str">
        <f>IF($D675="", "", SUM($D$11:$D675))</f>
        <v/>
      </c>
      <c r="K675" s="33" t="str">
        <f t="shared" si="32"/>
        <v/>
      </c>
      <c r="L675" s="9"/>
      <c r="R675" s="29" t="str">
        <f t="shared" si="31"/>
        <v/>
      </c>
    </row>
    <row r="676" spans="1:18" x14ac:dyDescent="0.25">
      <c r="A676" s="9"/>
      <c r="B676" s="196"/>
      <c r="C676" s="197"/>
      <c r="D676" s="198"/>
      <c r="E676" s="199"/>
      <c r="F676" s="9"/>
      <c r="G676" s="24" t="str">
        <f>IF($C676="", "", SUMIF($C$11:$C676, $C676, $D$11:$D676))</f>
        <v/>
      </c>
      <c r="H676" s="33" t="str">
        <f t="shared" si="30"/>
        <v/>
      </c>
      <c r="I676" s="9"/>
      <c r="J676" s="24" t="str">
        <f>IF($D676="", "", SUM($D$11:$D676))</f>
        <v/>
      </c>
      <c r="K676" s="33" t="str">
        <f t="shared" si="32"/>
        <v/>
      </c>
      <c r="L676" s="9"/>
      <c r="R676" s="29" t="str">
        <f t="shared" si="31"/>
        <v/>
      </c>
    </row>
    <row r="677" spans="1:18" x14ac:dyDescent="0.25">
      <c r="A677" s="9"/>
      <c r="B677" s="196"/>
      <c r="C677" s="197"/>
      <c r="D677" s="198"/>
      <c r="E677" s="199"/>
      <c r="F677" s="9"/>
      <c r="G677" s="24" t="str">
        <f>IF($C677="", "", SUMIF($C$11:$C677, $C677, $D$11:$D677))</f>
        <v/>
      </c>
      <c r="H677" s="33" t="str">
        <f t="shared" si="30"/>
        <v/>
      </c>
      <c r="I677" s="9"/>
      <c r="J677" s="24" t="str">
        <f>IF($D677="", "", SUM($D$11:$D677))</f>
        <v/>
      </c>
      <c r="K677" s="33" t="str">
        <f t="shared" si="32"/>
        <v/>
      </c>
      <c r="L677" s="9"/>
      <c r="R677" s="29" t="str">
        <f t="shared" si="31"/>
        <v/>
      </c>
    </row>
    <row r="678" spans="1:18" x14ac:dyDescent="0.25">
      <c r="A678" s="9"/>
      <c r="B678" s="196"/>
      <c r="C678" s="197"/>
      <c r="D678" s="198"/>
      <c r="E678" s="199"/>
      <c r="F678" s="9"/>
      <c r="G678" s="24" t="str">
        <f>IF($C678="", "", SUMIF($C$11:$C678, $C678, $D$11:$D678))</f>
        <v/>
      </c>
      <c r="H678" s="33" t="str">
        <f t="shared" si="30"/>
        <v/>
      </c>
      <c r="I678" s="9"/>
      <c r="J678" s="24" t="str">
        <f>IF($D678="", "", SUM($D$11:$D678))</f>
        <v/>
      </c>
      <c r="K678" s="33" t="str">
        <f t="shared" si="32"/>
        <v/>
      </c>
      <c r="L678" s="9"/>
      <c r="R678" s="29" t="str">
        <f t="shared" si="31"/>
        <v/>
      </c>
    </row>
    <row r="679" spans="1:18" x14ac:dyDescent="0.25">
      <c r="A679" s="9"/>
      <c r="B679" s="196"/>
      <c r="C679" s="197"/>
      <c r="D679" s="198"/>
      <c r="E679" s="199"/>
      <c r="F679" s="9"/>
      <c r="G679" s="24" t="str">
        <f>IF($C679="", "", SUMIF($C$11:$C679, $C679, $D$11:$D679))</f>
        <v/>
      </c>
      <c r="H679" s="33" t="str">
        <f t="shared" si="30"/>
        <v/>
      </c>
      <c r="I679" s="9"/>
      <c r="J679" s="24" t="str">
        <f>IF($D679="", "", SUM($D$11:$D679))</f>
        <v/>
      </c>
      <c r="K679" s="33" t="str">
        <f t="shared" si="32"/>
        <v/>
      </c>
      <c r="L679" s="9"/>
      <c r="R679" s="29" t="str">
        <f t="shared" si="31"/>
        <v/>
      </c>
    </row>
    <row r="680" spans="1:18" x14ac:dyDescent="0.25">
      <c r="A680" s="9"/>
      <c r="B680" s="196"/>
      <c r="C680" s="197"/>
      <c r="D680" s="198"/>
      <c r="E680" s="199"/>
      <c r="F680" s="9"/>
      <c r="G680" s="24" t="str">
        <f>IF($C680="", "", SUMIF($C$11:$C680, $C680, $D$11:$D680))</f>
        <v/>
      </c>
      <c r="H680" s="33" t="str">
        <f t="shared" si="30"/>
        <v/>
      </c>
      <c r="I680" s="9"/>
      <c r="J680" s="24" t="str">
        <f>IF($D680="", "", SUM($D$11:$D680))</f>
        <v/>
      </c>
      <c r="K680" s="33" t="str">
        <f t="shared" si="32"/>
        <v/>
      </c>
      <c r="L680" s="9"/>
      <c r="R680" s="29" t="str">
        <f t="shared" si="31"/>
        <v/>
      </c>
    </row>
    <row r="681" spans="1:18" x14ac:dyDescent="0.25">
      <c r="A681" s="9"/>
      <c r="B681" s="196"/>
      <c r="C681" s="197"/>
      <c r="D681" s="198"/>
      <c r="E681" s="199"/>
      <c r="F681" s="9"/>
      <c r="G681" s="24" t="str">
        <f>IF($C681="", "", SUMIF($C$11:$C681, $C681, $D$11:$D681))</f>
        <v/>
      </c>
      <c r="H681" s="33" t="str">
        <f t="shared" si="30"/>
        <v/>
      </c>
      <c r="I681" s="9"/>
      <c r="J681" s="24" t="str">
        <f>IF($D681="", "", SUM($D$11:$D681))</f>
        <v/>
      </c>
      <c r="K681" s="33" t="str">
        <f t="shared" si="32"/>
        <v/>
      </c>
      <c r="L681" s="9"/>
      <c r="R681" s="29" t="str">
        <f t="shared" si="31"/>
        <v/>
      </c>
    </row>
    <row r="682" spans="1:18" x14ac:dyDescent="0.25">
      <c r="A682" s="9"/>
      <c r="B682" s="196"/>
      <c r="C682" s="197"/>
      <c r="D682" s="198"/>
      <c r="E682" s="199"/>
      <c r="F682" s="9"/>
      <c r="G682" s="24" t="str">
        <f>IF($C682="", "", SUMIF($C$11:$C682, $C682, $D$11:$D682))</f>
        <v/>
      </c>
      <c r="H682" s="33" t="str">
        <f t="shared" si="30"/>
        <v/>
      </c>
      <c r="I682" s="9"/>
      <c r="J682" s="24" t="str">
        <f>IF($D682="", "", SUM($D$11:$D682))</f>
        <v/>
      </c>
      <c r="K682" s="33" t="str">
        <f t="shared" si="32"/>
        <v/>
      </c>
      <c r="L682" s="9"/>
      <c r="R682" s="29" t="str">
        <f t="shared" si="31"/>
        <v/>
      </c>
    </row>
    <row r="683" spans="1:18" x14ac:dyDescent="0.25">
      <c r="A683" s="9"/>
      <c r="B683" s="196"/>
      <c r="C683" s="197"/>
      <c r="D683" s="198"/>
      <c r="E683" s="199"/>
      <c r="F683" s="9"/>
      <c r="G683" s="24" t="str">
        <f>IF($C683="", "", SUMIF($C$11:$C683, $C683, $D$11:$D683))</f>
        <v/>
      </c>
      <c r="H683" s="33" t="str">
        <f t="shared" si="30"/>
        <v/>
      </c>
      <c r="I683" s="9"/>
      <c r="J683" s="24" t="str">
        <f>IF($D683="", "", SUM($D$11:$D683))</f>
        <v/>
      </c>
      <c r="K683" s="33" t="str">
        <f t="shared" si="32"/>
        <v/>
      </c>
      <c r="L683" s="9"/>
      <c r="R683" s="29" t="str">
        <f t="shared" si="31"/>
        <v/>
      </c>
    </row>
    <row r="684" spans="1:18" x14ac:dyDescent="0.25">
      <c r="A684" s="9"/>
      <c r="B684" s="196"/>
      <c r="C684" s="197"/>
      <c r="D684" s="198"/>
      <c r="E684" s="199"/>
      <c r="F684" s="9"/>
      <c r="G684" s="24" t="str">
        <f>IF($C684="", "", SUMIF($C$11:$C684, $C684, $D$11:$D684))</f>
        <v/>
      </c>
      <c r="H684" s="33" t="str">
        <f t="shared" si="30"/>
        <v/>
      </c>
      <c r="I684" s="9"/>
      <c r="J684" s="24" t="str">
        <f>IF($D684="", "", SUM($D$11:$D684))</f>
        <v/>
      </c>
      <c r="K684" s="33" t="str">
        <f t="shared" si="32"/>
        <v/>
      </c>
      <c r="L684" s="9"/>
      <c r="R684" s="29" t="str">
        <f t="shared" si="31"/>
        <v/>
      </c>
    </row>
    <row r="685" spans="1:18" x14ac:dyDescent="0.25">
      <c r="A685" s="9"/>
      <c r="B685" s="196"/>
      <c r="C685" s="197"/>
      <c r="D685" s="198"/>
      <c r="E685" s="199"/>
      <c r="F685" s="9"/>
      <c r="G685" s="24" t="str">
        <f>IF($C685="", "", SUMIF($C$11:$C685, $C685, $D$11:$D685))</f>
        <v/>
      </c>
      <c r="H685" s="33" t="str">
        <f t="shared" si="30"/>
        <v/>
      </c>
      <c r="I685" s="9"/>
      <c r="J685" s="24" t="str">
        <f>IF($D685="", "", SUM($D$11:$D685))</f>
        <v/>
      </c>
      <c r="K685" s="33" t="str">
        <f t="shared" si="32"/>
        <v/>
      </c>
      <c r="L685" s="9"/>
      <c r="R685" s="29" t="str">
        <f t="shared" si="31"/>
        <v/>
      </c>
    </row>
    <row r="686" spans="1:18" x14ac:dyDescent="0.25">
      <c r="A686" s="9"/>
      <c r="B686" s="196"/>
      <c r="C686" s="197"/>
      <c r="D686" s="198"/>
      <c r="E686" s="199"/>
      <c r="F686" s="9"/>
      <c r="G686" s="24" t="str">
        <f>IF($C686="", "", SUMIF($C$11:$C686, $C686, $D$11:$D686))</f>
        <v/>
      </c>
      <c r="H686" s="33" t="str">
        <f t="shared" si="30"/>
        <v/>
      </c>
      <c r="I686" s="9"/>
      <c r="J686" s="24" t="str">
        <f>IF($D686="", "", SUM($D$11:$D686))</f>
        <v/>
      </c>
      <c r="K686" s="33" t="str">
        <f t="shared" si="32"/>
        <v/>
      </c>
      <c r="L686" s="9"/>
      <c r="R686" s="29" t="str">
        <f t="shared" si="31"/>
        <v/>
      </c>
    </row>
    <row r="687" spans="1:18" x14ac:dyDescent="0.25">
      <c r="A687" s="9"/>
      <c r="B687" s="196"/>
      <c r="C687" s="197"/>
      <c r="D687" s="198"/>
      <c r="E687" s="199"/>
      <c r="F687" s="9"/>
      <c r="G687" s="24" t="str">
        <f>IF($C687="", "", SUMIF($C$11:$C687, $C687, $D$11:$D687))</f>
        <v/>
      </c>
      <c r="H687" s="33" t="str">
        <f t="shared" si="30"/>
        <v/>
      </c>
      <c r="I687" s="9"/>
      <c r="J687" s="24" t="str">
        <f>IF($D687="", "", SUM($D$11:$D687))</f>
        <v/>
      </c>
      <c r="K687" s="33" t="str">
        <f t="shared" si="32"/>
        <v/>
      </c>
      <c r="L687" s="9"/>
      <c r="R687" s="29" t="str">
        <f t="shared" si="31"/>
        <v/>
      </c>
    </row>
    <row r="688" spans="1:18" x14ac:dyDescent="0.25">
      <c r="A688" s="9"/>
      <c r="B688" s="196"/>
      <c r="C688" s="197"/>
      <c r="D688" s="198"/>
      <c r="E688" s="199"/>
      <c r="F688" s="9"/>
      <c r="G688" s="24" t="str">
        <f>IF($C688="", "", SUMIF($C$11:$C688, $C688, $D$11:$D688))</f>
        <v/>
      </c>
      <c r="H688" s="33" t="str">
        <f t="shared" si="30"/>
        <v/>
      </c>
      <c r="I688" s="9"/>
      <c r="J688" s="24" t="str">
        <f>IF($D688="", "", SUM($D$11:$D688))</f>
        <v/>
      </c>
      <c r="K688" s="33" t="str">
        <f t="shared" si="32"/>
        <v/>
      </c>
      <c r="L688" s="9"/>
      <c r="R688" s="29" t="str">
        <f t="shared" si="31"/>
        <v/>
      </c>
    </row>
    <row r="689" spans="1:18" x14ac:dyDescent="0.25">
      <c r="A689" s="9"/>
      <c r="B689" s="196"/>
      <c r="C689" s="197"/>
      <c r="D689" s="198"/>
      <c r="E689" s="199"/>
      <c r="F689" s="9"/>
      <c r="G689" s="24" t="str">
        <f>IF($C689="", "", SUMIF($C$11:$C689, $C689, $D$11:$D689))</f>
        <v/>
      </c>
      <c r="H689" s="33" t="str">
        <f t="shared" si="30"/>
        <v/>
      </c>
      <c r="I689" s="9"/>
      <c r="J689" s="24" t="str">
        <f>IF($D689="", "", SUM($D$11:$D689))</f>
        <v/>
      </c>
      <c r="K689" s="33" t="str">
        <f t="shared" si="32"/>
        <v/>
      </c>
      <c r="L689" s="9"/>
      <c r="R689" s="29" t="str">
        <f t="shared" si="31"/>
        <v/>
      </c>
    </row>
    <row r="690" spans="1:18" x14ac:dyDescent="0.25">
      <c r="A690" s="9"/>
      <c r="B690" s="196"/>
      <c r="C690" s="197"/>
      <c r="D690" s="198"/>
      <c r="E690" s="199"/>
      <c r="F690" s="9"/>
      <c r="G690" s="24" t="str">
        <f>IF($C690="", "", SUMIF($C$11:$C690, $C690, $D$11:$D690))</f>
        <v/>
      </c>
      <c r="H690" s="33" t="str">
        <f t="shared" si="30"/>
        <v/>
      </c>
      <c r="I690" s="9"/>
      <c r="J690" s="24" t="str">
        <f>IF($D690="", "", SUM($D$11:$D690))</f>
        <v/>
      </c>
      <c r="K690" s="33" t="str">
        <f t="shared" si="32"/>
        <v/>
      </c>
      <c r="L690" s="9"/>
      <c r="R690" s="29" t="str">
        <f t="shared" si="31"/>
        <v/>
      </c>
    </row>
    <row r="691" spans="1:18" x14ac:dyDescent="0.25">
      <c r="A691" s="9"/>
      <c r="B691" s="196"/>
      <c r="C691" s="197"/>
      <c r="D691" s="198"/>
      <c r="E691" s="199"/>
      <c r="F691" s="9"/>
      <c r="G691" s="24" t="str">
        <f>IF($C691="", "", SUMIF($C$11:$C691, $C691, $D$11:$D691))</f>
        <v/>
      </c>
      <c r="H691" s="33" t="str">
        <f t="shared" si="30"/>
        <v/>
      </c>
      <c r="I691" s="9"/>
      <c r="J691" s="24" t="str">
        <f>IF($D691="", "", SUM($D$11:$D691))</f>
        <v/>
      </c>
      <c r="K691" s="33" t="str">
        <f t="shared" si="32"/>
        <v/>
      </c>
      <c r="L691" s="9"/>
      <c r="R691" s="29" t="str">
        <f t="shared" si="31"/>
        <v/>
      </c>
    </row>
    <row r="692" spans="1:18" x14ac:dyDescent="0.25">
      <c r="A692" s="9"/>
      <c r="B692" s="196"/>
      <c r="C692" s="197"/>
      <c r="D692" s="198"/>
      <c r="E692" s="199"/>
      <c r="F692" s="9"/>
      <c r="G692" s="24" t="str">
        <f>IF($C692="", "", SUMIF($C$11:$C692, $C692, $D$11:$D692))</f>
        <v/>
      </c>
      <c r="H692" s="33" t="str">
        <f t="shared" si="30"/>
        <v/>
      </c>
      <c r="I692" s="9"/>
      <c r="J692" s="24" t="str">
        <f>IF($D692="", "", SUM($D$11:$D692))</f>
        <v/>
      </c>
      <c r="K692" s="33" t="str">
        <f t="shared" si="32"/>
        <v/>
      </c>
      <c r="L692" s="9"/>
      <c r="R692" s="29" t="str">
        <f t="shared" si="31"/>
        <v/>
      </c>
    </row>
    <row r="693" spans="1:18" x14ac:dyDescent="0.25">
      <c r="A693" s="9"/>
      <c r="B693" s="196"/>
      <c r="C693" s="197"/>
      <c r="D693" s="198"/>
      <c r="E693" s="199"/>
      <c r="F693" s="9"/>
      <c r="G693" s="24" t="str">
        <f>IF($C693="", "", SUMIF($C$11:$C693, $C693, $D$11:$D693))</f>
        <v/>
      </c>
      <c r="H693" s="33" t="str">
        <f t="shared" si="30"/>
        <v/>
      </c>
      <c r="I693" s="9"/>
      <c r="J693" s="24" t="str">
        <f>IF($D693="", "", SUM($D$11:$D693))</f>
        <v/>
      </c>
      <c r="K693" s="33" t="str">
        <f t="shared" si="32"/>
        <v/>
      </c>
      <c r="L693" s="9"/>
      <c r="R693" s="29" t="str">
        <f t="shared" si="31"/>
        <v/>
      </c>
    </row>
    <row r="694" spans="1:18" x14ac:dyDescent="0.25">
      <c r="A694" s="9"/>
      <c r="B694" s="196"/>
      <c r="C694" s="197"/>
      <c r="D694" s="198"/>
      <c r="E694" s="199"/>
      <c r="F694" s="9"/>
      <c r="G694" s="24" t="str">
        <f>IF($C694="", "", SUMIF($C$11:$C694, $C694, $D$11:$D694))</f>
        <v/>
      </c>
      <c r="H694" s="33" t="str">
        <f t="shared" si="30"/>
        <v/>
      </c>
      <c r="I694" s="9"/>
      <c r="J694" s="24" t="str">
        <f>IF($D694="", "", SUM($D$11:$D694))</f>
        <v/>
      </c>
      <c r="K694" s="33" t="str">
        <f t="shared" si="32"/>
        <v/>
      </c>
      <c r="L694" s="9"/>
      <c r="R694" s="29" t="str">
        <f t="shared" si="31"/>
        <v/>
      </c>
    </row>
    <row r="695" spans="1:18" x14ac:dyDescent="0.25">
      <c r="A695" s="9"/>
      <c r="B695" s="196"/>
      <c r="C695" s="197"/>
      <c r="D695" s="198"/>
      <c r="E695" s="199"/>
      <c r="F695" s="9"/>
      <c r="G695" s="24" t="str">
        <f>IF($C695="", "", SUMIF($C$11:$C695, $C695, $D$11:$D695))</f>
        <v/>
      </c>
      <c r="H695" s="33" t="str">
        <f t="shared" si="30"/>
        <v/>
      </c>
      <c r="I695" s="9"/>
      <c r="J695" s="24" t="str">
        <f>IF($D695="", "", SUM($D$11:$D695))</f>
        <v/>
      </c>
      <c r="K695" s="33" t="str">
        <f t="shared" si="32"/>
        <v/>
      </c>
      <c r="L695" s="9"/>
      <c r="R695" s="29" t="str">
        <f t="shared" si="31"/>
        <v/>
      </c>
    </row>
    <row r="696" spans="1:18" x14ac:dyDescent="0.25">
      <c r="A696" s="9"/>
      <c r="B696" s="196"/>
      <c r="C696" s="197"/>
      <c r="D696" s="198"/>
      <c r="E696" s="199"/>
      <c r="F696" s="9"/>
      <c r="G696" s="24" t="str">
        <f>IF($C696="", "", SUMIF($C$11:$C696, $C696, $D$11:$D696))</f>
        <v/>
      </c>
      <c r="H696" s="33" t="str">
        <f t="shared" si="30"/>
        <v/>
      </c>
      <c r="I696" s="9"/>
      <c r="J696" s="24" t="str">
        <f>IF($D696="", "", SUM($D$11:$D696))</f>
        <v/>
      </c>
      <c r="K696" s="33" t="str">
        <f t="shared" si="32"/>
        <v/>
      </c>
      <c r="L696" s="9"/>
      <c r="R696" s="29" t="str">
        <f t="shared" si="31"/>
        <v/>
      </c>
    </row>
    <row r="697" spans="1:18" x14ac:dyDescent="0.25">
      <c r="A697" s="9"/>
      <c r="B697" s="196"/>
      <c r="C697" s="197"/>
      <c r="D697" s="198"/>
      <c r="E697" s="199"/>
      <c r="F697" s="9"/>
      <c r="G697" s="24" t="str">
        <f>IF($C697="", "", SUMIF($C$11:$C697, $C697, $D$11:$D697))</f>
        <v/>
      </c>
      <c r="H697" s="33" t="str">
        <f t="shared" si="30"/>
        <v/>
      </c>
      <c r="I697" s="9"/>
      <c r="J697" s="24" t="str">
        <f>IF($D697="", "", SUM($D$11:$D697))</f>
        <v/>
      </c>
      <c r="K697" s="33" t="str">
        <f t="shared" si="32"/>
        <v/>
      </c>
      <c r="L697" s="9"/>
      <c r="R697" s="29" t="str">
        <f t="shared" si="31"/>
        <v/>
      </c>
    </row>
    <row r="698" spans="1:18" x14ac:dyDescent="0.25">
      <c r="A698" s="9"/>
      <c r="B698" s="196"/>
      <c r="C698" s="197"/>
      <c r="D698" s="198"/>
      <c r="E698" s="199"/>
      <c r="F698" s="9"/>
      <c r="G698" s="24" t="str">
        <f>IF($C698="", "", SUMIF($C$11:$C698, $C698, $D$11:$D698))</f>
        <v/>
      </c>
      <c r="H698" s="33" t="str">
        <f t="shared" si="30"/>
        <v/>
      </c>
      <c r="I698" s="9"/>
      <c r="J698" s="24" t="str">
        <f>IF($D698="", "", SUM($D$11:$D698))</f>
        <v/>
      </c>
      <c r="K698" s="33" t="str">
        <f t="shared" si="32"/>
        <v/>
      </c>
      <c r="L698" s="9"/>
      <c r="R698" s="29" t="str">
        <f t="shared" si="31"/>
        <v/>
      </c>
    </row>
    <row r="699" spans="1:18" x14ac:dyDescent="0.25">
      <c r="A699" s="9"/>
      <c r="B699" s="196"/>
      <c r="C699" s="197"/>
      <c r="D699" s="198"/>
      <c r="E699" s="199"/>
      <c r="F699" s="9"/>
      <c r="G699" s="24" t="str">
        <f>IF($C699="", "", SUMIF($C$11:$C699, $C699, $D$11:$D699))</f>
        <v/>
      </c>
      <c r="H699" s="33" t="str">
        <f t="shared" si="30"/>
        <v/>
      </c>
      <c r="I699" s="9"/>
      <c r="J699" s="24" t="str">
        <f>IF($D699="", "", SUM($D$11:$D699))</f>
        <v/>
      </c>
      <c r="K699" s="33" t="str">
        <f t="shared" si="32"/>
        <v/>
      </c>
      <c r="L699" s="9"/>
      <c r="R699" s="29" t="str">
        <f t="shared" si="31"/>
        <v/>
      </c>
    </row>
    <row r="700" spans="1:18" x14ac:dyDescent="0.25">
      <c r="A700" s="9"/>
      <c r="B700" s="196"/>
      <c r="C700" s="197"/>
      <c r="D700" s="198"/>
      <c r="E700" s="199"/>
      <c r="F700" s="9"/>
      <c r="G700" s="24" t="str">
        <f>IF($C700="", "", SUMIF($C$11:$C700, $C700, $D$11:$D700))</f>
        <v/>
      </c>
      <c r="H700" s="33" t="str">
        <f t="shared" si="30"/>
        <v/>
      </c>
      <c r="I700" s="9"/>
      <c r="J700" s="24" t="str">
        <f>IF($D700="", "", SUM($D$11:$D700))</f>
        <v/>
      </c>
      <c r="K700" s="33" t="str">
        <f t="shared" si="32"/>
        <v/>
      </c>
      <c r="L700" s="9"/>
      <c r="R700" s="29" t="str">
        <f t="shared" si="31"/>
        <v/>
      </c>
    </row>
    <row r="701" spans="1:18" x14ac:dyDescent="0.25">
      <c r="A701" s="9"/>
      <c r="B701" s="196"/>
      <c r="C701" s="197"/>
      <c r="D701" s="198"/>
      <c r="E701" s="199"/>
      <c r="F701" s="9"/>
      <c r="G701" s="24" t="str">
        <f>IF($C701="", "", SUMIF($C$11:$C701, $C701, $D$11:$D701))</f>
        <v/>
      </c>
      <c r="H701" s="33" t="str">
        <f t="shared" si="30"/>
        <v/>
      </c>
      <c r="I701" s="9"/>
      <c r="J701" s="24" t="str">
        <f>IF($D701="", "", SUM($D$11:$D701))</f>
        <v/>
      </c>
      <c r="K701" s="33" t="str">
        <f t="shared" si="32"/>
        <v/>
      </c>
      <c r="L701" s="9"/>
      <c r="R701" s="29" t="str">
        <f t="shared" si="31"/>
        <v/>
      </c>
    </row>
    <row r="702" spans="1:18" x14ac:dyDescent="0.25">
      <c r="A702" s="9"/>
      <c r="B702" s="196"/>
      <c r="C702" s="197"/>
      <c r="D702" s="198"/>
      <c r="E702" s="199"/>
      <c r="F702" s="9"/>
      <c r="G702" s="24" t="str">
        <f>IF($C702="", "", SUMIF($C$11:$C702, $C702, $D$11:$D702))</f>
        <v/>
      </c>
      <c r="H702" s="33" t="str">
        <f t="shared" si="30"/>
        <v/>
      </c>
      <c r="I702" s="9"/>
      <c r="J702" s="24" t="str">
        <f>IF($D702="", "", SUM($D$11:$D702))</f>
        <v/>
      </c>
      <c r="K702" s="33" t="str">
        <f t="shared" si="32"/>
        <v/>
      </c>
      <c r="L702" s="9"/>
      <c r="R702" s="29" t="str">
        <f t="shared" si="31"/>
        <v/>
      </c>
    </row>
    <row r="703" spans="1:18" x14ac:dyDescent="0.25">
      <c r="A703" s="9"/>
      <c r="B703" s="196"/>
      <c r="C703" s="197"/>
      <c r="D703" s="198"/>
      <c r="E703" s="199"/>
      <c r="F703" s="9"/>
      <c r="G703" s="24" t="str">
        <f>IF($C703="", "", SUMIF($C$11:$C703, $C703, $D$11:$D703))</f>
        <v/>
      </c>
      <c r="H703" s="33" t="str">
        <f t="shared" si="30"/>
        <v/>
      </c>
      <c r="I703" s="9"/>
      <c r="J703" s="24" t="str">
        <f>IF($D703="", "", SUM($D$11:$D703))</f>
        <v/>
      </c>
      <c r="K703" s="33" t="str">
        <f t="shared" si="32"/>
        <v/>
      </c>
      <c r="L703" s="9"/>
      <c r="R703" s="29" t="str">
        <f t="shared" si="31"/>
        <v/>
      </c>
    </row>
    <row r="704" spans="1:18" x14ac:dyDescent="0.25">
      <c r="A704" s="9"/>
      <c r="B704" s="196"/>
      <c r="C704" s="197"/>
      <c r="D704" s="198"/>
      <c r="E704" s="199"/>
      <c r="F704" s="9"/>
      <c r="G704" s="24" t="str">
        <f>IF($C704="", "", SUMIF($C$11:$C704, $C704, $D$11:$D704))</f>
        <v/>
      </c>
      <c r="H704" s="33" t="str">
        <f t="shared" si="30"/>
        <v/>
      </c>
      <c r="I704" s="9"/>
      <c r="J704" s="24" t="str">
        <f>IF($D704="", "", SUM($D$11:$D704))</f>
        <v/>
      </c>
      <c r="K704" s="33" t="str">
        <f t="shared" si="32"/>
        <v/>
      </c>
      <c r="L704" s="9"/>
      <c r="R704" s="29" t="str">
        <f t="shared" si="31"/>
        <v/>
      </c>
    </row>
    <row r="705" spans="1:18" x14ac:dyDescent="0.25">
      <c r="A705" s="9"/>
      <c r="B705" s="196"/>
      <c r="C705" s="197"/>
      <c r="D705" s="198"/>
      <c r="E705" s="199"/>
      <c r="F705" s="9"/>
      <c r="G705" s="24" t="str">
        <f>IF($C705="", "", SUMIF($C$11:$C705, $C705, $D$11:$D705))</f>
        <v/>
      </c>
      <c r="H705" s="33" t="str">
        <f t="shared" si="30"/>
        <v/>
      </c>
      <c r="I705" s="9"/>
      <c r="J705" s="24" t="str">
        <f>IF($D705="", "", SUM($D$11:$D705))</f>
        <v/>
      </c>
      <c r="K705" s="33" t="str">
        <f t="shared" si="32"/>
        <v/>
      </c>
      <c r="L705" s="9"/>
      <c r="R705" s="29" t="str">
        <f t="shared" si="31"/>
        <v/>
      </c>
    </row>
    <row r="706" spans="1:18" x14ac:dyDescent="0.25">
      <c r="A706" s="9"/>
      <c r="B706" s="196"/>
      <c r="C706" s="197"/>
      <c r="D706" s="198"/>
      <c r="E706" s="199"/>
      <c r="F706" s="9"/>
      <c r="G706" s="24" t="str">
        <f>IF($C706="", "", SUMIF($C$11:$C706, $C706, $D$11:$D706))</f>
        <v/>
      </c>
      <c r="H706" s="33" t="str">
        <f t="shared" si="30"/>
        <v/>
      </c>
      <c r="I706" s="9"/>
      <c r="J706" s="24" t="str">
        <f>IF($D706="", "", SUM($D$11:$D706))</f>
        <v/>
      </c>
      <c r="K706" s="33" t="str">
        <f t="shared" si="32"/>
        <v/>
      </c>
      <c r="L706" s="9"/>
      <c r="R706" s="29" t="str">
        <f t="shared" si="31"/>
        <v/>
      </c>
    </row>
    <row r="707" spans="1:18" x14ac:dyDescent="0.25">
      <c r="A707" s="9"/>
      <c r="B707" s="196"/>
      <c r="C707" s="197"/>
      <c r="D707" s="198"/>
      <c r="E707" s="199"/>
      <c r="F707" s="9"/>
      <c r="G707" s="24" t="str">
        <f>IF($C707="", "", SUMIF($C$11:$C707, $C707, $D$11:$D707))</f>
        <v/>
      </c>
      <c r="H707" s="33" t="str">
        <f t="shared" si="30"/>
        <v/>
      </c>
      <c r="I707" s="9"/>
      <c r="J707" s="24" t="str">
        <f>IF($D707="", "", SUM($D$11:$D707))</f>
        <v/>
      </c>
      <c r="K707" s="33" t="str">
        <f t="shared" si="32"/>
        <v/>
      </c>
      <c r="L707" s="9"/>
      <c r="R707" s="29" t="str">
        <f t="shared" si="31"/>
        <v/>
      </c>
    </row>
    <row r="708" spans="1:18" x14ac:dyDescent="0.25">
      <c r="A708" s="9"/>
      <c r="B708" s="196"/>
      <c r="C708" s="197"/>
      <c r="D708" s="198"/>
      <c r="E708" s="199"/>
      <c r="F708" s="9"/>
      <c r="G708" s="24" t="str">
        <f>IF($C708="", "", SUMIF($C$11:$C708, $C708, $D$11:$D708))</f>
        <v/>
      </c>
      <c r="H708" s="33" t="str">
        <f t="shared" si="30"/>
        <v/>
      </c>
      <c r="I708" s="9"/>
      <c r="J708" s="24" t="str">
        <f>IF($D708="", "", SUM($D$11:$D708))</f>
        <v/>
      </c>
      <c r="K708" s="33" t="str">
        <f t="shared" si="32"/>
        <v/>
      </c>
      <c r="L708" s="9"/>
      <c r="R708" s="29" t="str">
        <f t="shared" si="31"/>
        <v/>
      </c>
    </row>
    <row r="709" spans="1:18" x14ac:dyDescent="0.25">
      <c r="A709" s="9"/>
      <c r="B709" s="196"/>
      <c r="C709" s="197"/>
      <c r="D709" s="198"/>
      <c r="E709" s="199"/>
      <c r="F709" s="9"/>
      <c r="G709" s="24" t="str">
        <f>IF($C709="", "", SUMIF($C$11:$C709, $C709, $D$11:$D709))</f>
        <v/>
      </c>
      <c r="H709" s="33" t="str">
        <f t="shared" si="30"/>
        <v/>
      </c>
      <c r="I709" s="9"/>
      <c r="J709" s="24" t="str">
        <f>IF($D709="", "", SUM($D$11:$D709))</f>
        <v/>
      </c>
      <c r="K709" s="33" t="str">
        <f t="shared" si="32"/>
        <v/>
      </c>
      <c r="L709" s="9"/>
      <c r="R709" s="29" t="str">
        <f t="shared" si="31"/>
        <v/>
      </c>
    </row>
    <row r="710" spans="1:18" x14ac:dyDescent="0.25">
      <c r="A710" s="9"/>
      <c r="B710" s="196"/>
      <c r="C710" s="197"/>
      <c r="D710" s="198"/>
      <c r="E710" s="199"/>
      <c r="F710" s="9"/>
      <c r="G710" s="24" t="str">
        <f>IF($C710="", "", SUMIF($C$11:$C710, $C710, $D$11:$D710))</f>
        <v/>
      </c>
      <c r="H710" s="33" t="str">
        <f t="shared" si="30"/>
        <v/>
      </c>
      <c r="I710" s="9"/>
      <c r="J710" s="24" t="str">
        <f>IF($D710="", "", SUM($D$11:$D710))</f>
        <v/>
      </c>
      <c r="K710" s="33" t="str">
        <f t="shared" si="32"/>
        <v/>
      </c>
      <c r="L710" s="9"/>
      <c r="R710" s="29" t="str">
        <f t="shared" si="31"/>
        <v/>
      </c>
    </row>
    <row r="711" spans="1:18" x14ac:dyDescent="0.25">
      <c r="A711" s="9"/>
      <c r="B711" s="196"/>
      <c r="C711" s="197"/>
      <c r="D711" s="198"/>
      <c r="E711" s="199"/>
      <c r="F711" s="9"/>
      <c r="G711" s="24" t="str">
        <f>IF($C711="", "", SUMIF($C$11:$C711, $C711, $D$11:$D711))</f>
        <v/>
      </c>
      <c r="H711" s="33" t="str">
        <f t="shared" si="30"/>
        <v/>
      </c>
      <c r="I711" s="9"/>
      <c r="J711" s="24" t="str">
        <f>IF($D711="", "", SUM($D$11:$D711))</f>
        <v/>
      </c>
      <c r="K711" s="33" t="str">
        <f t="shared" si="32"/>
        <v/>
      </c>
      <c r="L711" s="9"/>
      <c r="R711" s="29" t="str">
        <f t="shared" si="31"/>
        <v/>
      </c>
    </row>
    <row r="712" spans="1:18" x14ac:dyDescent="0.25">
      <c r="A712" s="9"/>
      <c r="B712" s="196"/>
      <c r="C712" s="197"/>
      <c r="D712" s="198"/>
      <c r="E712" s="199"/>
      <c r="F712" s="9"/>
      <c r="G712" s="24" t="str">
        <f>IF($C712="", "", SUMIF($C$11:$C712, $C712, $D$11:$D712))</f>
        <v/>
      </c>
      <c r="H712" s="33" t="str">
        <f t="shared" si="30"/>
        <v/>
      </c>
      <c r="I712" s="9"/>
      <c r="J712" s="24" t="str">
        <f>IF($D712="", "", SUM($D$11:$D712))</f>
        <v/>
      </c>
      <c r="K712" s="33" t="str">
        <f t="shared" si="32"/>
        <v/>
      </c>
      <c r="L712" s="9"/>
      <c r="R712" s="29" t="str">
        <f t="shared" si="31"/>
        <v/>
      </c>
    </row>
    <row r="713" spans="1:18" x14ac:dyDescent="0.25">
      <c r="A713" s="9"/>
      <c r="B713" s="196"/>
      <c r="C713" s="197"/>
      <c r="D713" s="198"/>
      <c r="E713" s="199"/>
      <c r="F713" s="9"/>
      <c r="G713" s="24" t="str">
        <f>IF($C713="", "", SUMIF($C$11:$C713, $C713, $D$11:$D713))</f>
        <v/>
      </c>
      <c r="H713" s="33" t="str">
        <f t="shared" si="30"/>
        <v/>
      </c>
      <c r="I713" s="9"/>
      <c r="J713" s="24" t="str">
        <f>IF($D713="", "", SUM($D$11:$D713))</f>
        <v/>
      </c>
      <c r="K713" s="33" t="str">
        <f t="shared" si="32"/>
        <v/>
      </c>
      <c r="L713" s="9"/>
      <c r="R713" s="29" t="str">
        <f t="shared" si="31"/>
        <v/>
      </c>
    </row>
    <row r="714" spans="1:18" x14ac:dyDescent="0.25">
      <c r="A714" s="9"/>
      <c r="B714" s="196"/>
      <c r="C714" s="197"/>
      <c r="D714" s="198"/>
      <c r="E714" s="199"/>
      <c r="F714" s="9"/>
      <c r="G714" s="24" t="str">
        <f>IF($C714="", "", SUMIF($C$11:$C714, $C714, $D$11:$D714))</f>
        <v/>
      </c>
      <c r="H714" s="33" t="str">
        <f t="shared" si="30"/>
        <v/>
      </c>
      <c r="I714" s="9"/>
      <c r="J714" s="24" t="str">
        <f>IF($D714="", "", SUM($D$11:$D714))</f>
        <v/>
      </c>
      <c r="K714" s="33" t="str">
        <f t="shared" si="32"/>
        <v/>
      </c>
      <c r="L714" s="9"/>
      <c r="R714" s="29" t="str">
        <f t="shared" si="31"/>
        <v/>
      </c>
    </row>
    <row r="715" spans="1:18" x14ac:dyDescent="0.25">
      <c r="A715" s="9"/>
      <c r="B715" s="196"/>
      <c r="C715" s="197"/>
      <c r="D715" s="198"/>
      <c r="E715" s="199"/>
      <c r="F715" s="9"/>
      <c r="G715" s="24" t="str">
        <f>IF($C715="", "", SUMIF($C$11:$C715, $C715, $D$11:$D715))</f>
        <v/>
      </c>
      <c r="H715" s="33" t="str">
        <f t="shared" ref="H715:H778" si="33">IF($G715="", "", IFERROR(INDEX($P$11:$P$40, MATCH($C715, $O$11:$O$40, 0))-$G715, ""))</f>
        <v/>
      </c>
      <c r="I715" s="9"/>
      <c r="J715" s="24" t="str">
        <f>IF($D715="", "", SUM($D$11:$D715))</f>
        <v/>
      </c>
      <c r="K715" s="33" t="str">
        <f t="shared" si="32"/>
        <v/>
      </c>
      <c r="L715" s="9"/>
      <c r="R715" s="29" t="str">
        <f t="shared" ref="R715:R778" si="34">IF($C715="", "", IF(COUNTIF($O$11:$O$40, $C715)=0, "X", ""))</f>
        <v/>
      </c>
    </row>
    <row r="716" spans="1:18" x14ac:dyDescent="0.25">
      <c r="A716" s="9"/>
      <c r="B716" s="196"/>
      <c r="C716" s="197"/>
      <c r="D716" s="198"/>
      <c r="E716" s="199"/>
      <c r="F716" s="9"/>
      <c r="G716" s="24" t="str">
        <f>IF($C716="", "", SUMIF($C$11:$C716, $C716, $D$11:$D716))</f>
        <v/>
      </c>
      <c r="H716" s="33" t="str">
        <f t="shared" si="33"/>
        <v/>
      </c>
      <c r="I716" s="9"/>
      <c r="J716" s="24" t="str">
        <f>IF($D716="", "", SUM($D$11:$D716))</f>
        <v/>
      </c>
      <c r="K716" s="33" t="str">
        <f t="shared" ref="K716:K779" si="35">IF($J716="", "", IFERROR($P$7-$J716, ""))</f>
        <v/>
      </c>
      <c r="L716" s="9"/>
      <c r="R716" s="29" t="str">
        <f t="shared" si="34"/>
        <v/>
      </c>
    </row>
    <row r="717" spans="1:18" x14ac:dyDescent="0.25">
      <c r="A717" s="9"/>
      <c r="B717" s="196"/>
      <c r="C717" s="197"/>
      <c r="D717" s="198"/>
      <c r="E717" s="199"/>
      <c r="F717" s="9"/>
      <c r="G717" s="24" t="str">
        <f>IF($C717="", "", SUMIF($C$11:$C717, $C717, $D$11:$D717))</f>
        <v/>
      </c>
      <c r="H717" s="33" t="str">
        <f t="shared" si="33"/>
        <v/>
      </c>
      <c r="I717" s="9"/>
      <c r="J717" s="24" t="str">
        <f>IF($D717="", "", SUM($D$11:$D717))</f>
        <v/>
      </c>
      <c r="K717" s="33" t="str">
        <f t="shared" si="35"/>
        <v/>
      </c>
      <c r="L717" s="9"/>
      <c r="R717" s="29" t="str">
        <f t="shared" si="34"/>
        <v/>
      </c>
    </row>
    <row r="718" spans="1:18" x14ac:dyDescent="0.25">
      <c r="A718" s="9"/>
      <c r="B718" s="196"/>
      <c r="C718" s="197"/>
      <c r="D718" s="198"/>
      <c r="E718" s="199"/>
      <c r="F718" s="9"/>
      <c r="G718" s="24" t="str">
        <f>IF($C718="", "", SUMIF($C$11:$C718, $C718, $D$11:$D718))</f>
        <v/>
      </c>
      <c r="H718" s="33" t="str">
        <f t="shared" si="33"/>
        <v/>
      </c>
      <c r="I718" s="9"/>
      <c r="J718" s="24" t="str">
        <f>IF($D718="", "", SUM($D$11:$D718))</f>
        <v/>
      </c>
      <c r="K718" s="33" t="str">
        <f t="shared" si="35"/>
        <v/>
      </c>
      <c r="L718" s="9"/>
      <c r="R718" s="29" t="str">
        <f t="shared" si="34"/>
        <v/>
      </c>
    </row>
    <row r="719" spans="1:18" x14ac:dyDescent="0.25">
      <c r="A719" s="9"/>
      <c r="B719" s="196"/>
      <c r="C719" s="197"/>
      <c r="D719" s="198"/>
      <c r="E719" s="199"/>
      <c r="F719" s="9"/>
      <c r="G719" s="24" t="str">
        <f>IF($C719="", "", SUMIF($C$11:$C719, $C719, $D$11:$D719))</f>
        <v/>
      </c>
      <c r="H719" s="33" t="str">
        <f t="shared" si="33"/>
        <v/>
      </c>
      <c r="I719" s="9"/>
      <c r="J719" s="24" t="str">
        <f>IF($D719="", "", SUM($D$11:$D719))</f>
        <v/>
      </c>
      <c r="K719" s="33" t="str">
        <f t="shared" si="35"/>
        <v/>
      </c>
      <c r="L719" s="9"/>
      <c r="R719" s="29" t="str">
        <f t="shared" si="34"/>
        <v/>
      </c>
    </row>
    <row r="720" spans="1:18" x14ac:dyDescent="0.25">
      <c r="A720" s="9"/>
      <c r="B720" s="196"/>
      <c r="C720" s="197"/>
      <c r="D720" s="198"/>
      <c r="E720" s="199"/>
      <c r="F720" s="9"/>
      <c r="G720" s="24" t="str">
        <f>IF($C720="", "", SUMIF($C$11:$C720, $C720, $D$11:$D720))</f>
        <v/>
      </c>
      <c r="H720" s="33" t="str">
        <f t="shared" si="33"/>
        <v/>
      </c>
      <c r="I720" s="9"/>
      <c r="J720" s="24" t="str">
        <f>IF($D720="", "", SUM($D$11:$D720))</f>
        <v/>
      </c>
      <c r="K720" s="33" t="str">
        <f t="shared" si="35"/>
        <v/>
      </c>
      <c r="L720" s="9"/>
      <c r="R720" s="29" t="str">
        <f t="shared" si="34"/>
        <v/>
      </c>
    </row>
    <row r="721" spans="1:18" x14ac:dyDescent="0.25">
      <c r="A721" s="9"/>
      <c r="B721" s="196"/>
      <c r="C721" s="197"/>
      <c r="D721" s="198"/>
      <c r="E721" s="199"/>
      <c r="F721" s="9"/>
      <c r="G721" s="24" t="str">
        <f>IF($C721="", "", SUMIF($C$11:$C721, $C721, $D$11:$D721))</f>
        <v/>
      </c>
      <c r="H721" s="33" t="str">
        <f t="shared" si="33"/>
        <v/>
      </c>
      <c r="I721" s="9"/>
      <c r="J721" s="24" t="str">
        <f>IF($D721="", "", SUM($D$11:$D721))</f>
        <v/>
      </c>
      <c r="K721" s="33" t="str">
        <f t="shared" si="35"/>
        <v/>
      </c>
      <c r="L721" s="9"/>
      <c r="R721" s="29" t="str">
        <f t="shared" si="34"/>
        <v/>
      </c>
    </row>
    <row r="722" spans="1:18" x14ac:dyDescent="0.25">
      <c r="A722" s="9"/>
      <c r="B722" s="196"/>
      <c r="C722" s="197"/>
      <c r="D722" s="198"/>
      <c r="E722" s="199"/>
      <c r="F722" s="9"/>
      <c r="G722" s="24" t="str">
        <f>IF($C722="", "", SUMIF($C$11:$C722, $C722, $D$11:$D722))</f>
        <v/>
      </c>
      <c r="H722" s="33" t="str">
        <f t="shared" si="33"/>
        <v/>
      </c>
      <c r="I722" s="9"/>
      <c r="J722" s="24" t="str">
        <f>IF($D722="", "", SUM($D$11:$D722))</f>
        <v/>
      </c>
      <c r="K722" s="33" t="str">
        <f t="shared" si="35"/>
        <v/>
      </c>
      <c r="L722" s="9"/>
      <c r="R722" s="29" t="str">
        <f t="shared" si="34"/>
        <v/>
      </c>
    </row>
    <row r="723" spans="1:18" x14ac:dyDescent="0.25">
      <c r="A723" s="9"/>
      <c r="B723" s="196"/>
      <c r="C723" s="197"/>
      <c r="D723" s="198"/>
      <c r="E723" s="199"/>
      <c r="F723" s="9"/>
      <c r="G723" s="24" t="str">
        <f>IF($C723="", "", SUMIF($C$11:$C723, $C723, $D$11:$D723))</f>
        <v/>
      </c>
      <c r="H723" s="33" t="str">
        <f t="shared" si="33"/>
        <v/>
      </c>
      <c r="I723" s="9"/>
      <c r="J723" s="24" t="str">
        <f>IF($D723="", "", SUM($D$11:$D723))</f>
        <v/>
      </c>
      <c r="K723" s="33" t="str">
        <f t="shared" si="35"/>
        <v/>
      </c>
      <c r="L723" s="9"/>
      <c r="R723" s="29" t="str">
        <f t="shared" si="34"/>
        <v/>
      </c>
    </row>
    <row r="724" spans="1:18" x14ac:dyDescent="0.25">
      <c r="A724" s="9"/>
      <c r="B724" s="196"/>
      <c r="C724" s="197"/>
      <c r="D724" s="198"/>
      <c r="E724" s="199"/>
      <c r="F724" s="9"/>
      <c r="G724" s="24" t="str">
        <f>IF($C724="", "", SUMIF($C$11:$C724, $C724, $D$11:$D724))</f>
        <v/>
      </c>
      <c r="H724" s="33" t="str">
        <f t="shared" si="33"/>
        <v/>
      </c>
      <c r="I724" s="9"/>
      <c r="J724" s="24" t="str">
        <f>IF($D724="", "", SUM($D$11:$D724))</f>
        <v/>
      </c>
      <c r="K724" s="33" t="str">
        <f t="shared" si="35"/>
        <v/>
      </c>
      <c r="L724" s="9"/>
      <c r="R724" s="29" t="str">
        <f t="shared" si="34"/>
        <v/>
      </c>
    </row>
    <row r="725" spans="1:18" x14ac:dyDescent="0.25">
      <c r="A725" s="9"/>
      <c r="B725" s="196"/>
      <c r="C725" s="197"/>
      <c r="D725" s="198"/>
      <c r="E725" s="199"/>
      <c r="F725" s="9"/>
      <c r="G725" s="24" t="str">
        <f>IF($C725="", "", SUMIF($C$11:$C725, $C725, $D$11:$D725))</f>
        <v/>
      </c>
      <c r="H725" s="33" t="str">
        <f t="shared" si="33"/>
        <v/>
      </c>
      <c r="I725" s="9"/>
      <c r="J725" s="24" t="str">
        <f>IF($D725="", "", SUM($D$11:$D725))</f>
        <v/>
      </c>
      <c r="K725" s="33" t="str">
        <f t="shared" si="35"/>
        <v/>
      </c>
      <c r="L725" s="9"/>
      <c r="R725" s="29" t="str">
        <f t="shared" si="34"/>
        <v/>
      </c>
    </row>
    <row r="726" spans="1:18" x14ac:dyDescent="0.25">
      <c r="A726" s="9"/>
      <c r="B726" s="196"/>
      <c r="C726" s="197"/>
      <c r="D726" s="198"/>
      <c r="E726" s="199"/>
      <c r="F726" s="9"/>
      <c r="G726" s="24" t="str">
        <f>IF($C726="", "", SUMIF($C$11:$C726, $C726, $D$11:$D726))</f>
        <v/>
      </c>
      <c r="H726" s="33" t="str">
        <f t="shared" si="33"/>
        <v/>
      </c>
      <c r="I726" s="9"/>
      <c r="J726" s="24" t="str">
        <f>IF($D726="", "", SUM($D$11:$D726))</f>
        <v/>
      </c>
      <c r="K726" s="33" t="str">
        <f t="shared" si="35"/>
        <v/>
      </c>
      <c r="L726" s="9"/>
      <c r="R726" s="29" t="str">
        <f t="shared" si="34"/>
        <v/>
      </c>
    </row>
    <row r="727" spans="1:18" x14ac:dyDescent="0.25">
      <c r="A727" s="9"/>
      <c r="B727" s="196"/>
      <c r="C727" s="197"/>
      <c r="D727" s="198"/>
      <c r="E727" s="199"/>
      <c r="F727" s="9"/>
      <c r="G727" s="24" t="str">
        <f>IF($C727="", "", SUMIF($C$11:$C727, $C727, $D$11:$D727))</f>
        <v/>
      </c>
      <c r="H727" s="33" t="str">
        <f t="shared" si="33"/>
        <v/>
      </c>
      <c r="I727" s="9"/>
      <c r="J727" s="24" t="str">
        <f>IF($D727="", "", SUM($D$11:$D727))</f>
        <v/>
      </c>
      <c r="K727" s="33" t="str">
        <f t="shared" si="35"/>
        <v/>
      </c>
      <c r="L727" s="9"/>
      <c r="R727" s="29" t="str">
        <f t="shared" si="34"/>
        <v/>
      </c>
    </row>
    <row r="728" spans="1:18" x14ac:dyDescent="0.25">
      <c r="A728" s="9"/>
      <c r="B728" s="196"/>
      <c r="C728" s="197"/>
      <c r="D728" s="198"/>
      <c r="E728" s="199"/>
      <c r="F728" s="9"/>
      <c r="G728" s="24" t="str">
        <f>IF($C728="", "", SUMIF($C$11:$C728, $C728, $D$11:$D728))</f>
        <v/>
      </c>
      <c r="H728" s="33" t="str">
        <f t="shared" si="33"/>
        <v/>
      </c>
      <c r="I728" s="9"/>
      <c r="J728" s="24" t="str">
        <f>IF($D728="", "", SUM($D$11:$D728))</f>
        <v/>
      </c>
      <c r="K728" s="33" t="str">
        <f t="shared" si="35"/>
        <v/>
      </c>
      <c r="L728" s="9"/>
      <c r="R728" s="29" t="str">
        <f t="shared" si="34"/>
        <v/>
      </c>
    </row>
    <row r="729" spans="1:18" x14ac:dyDescent="0.25">
      <c r="A729" s="9"/>
      <c r="B729" s="196"/>
      <c r="C729" s="197"/>
      <c r="D729" s="198"/>
      <c r="E729" s="199"/>
      <c r="F729" s="9"/>
      <c r="G729" s="24" t="str">
        <f>IF($C729="", "", SUMIF($C$11:$C729, $C729, $D$11:$D729))</f>
        <v/>
      </c>
      <c r="H729" s="33" t="str">
        <f t="shared" si="33"/>
        <v/>
      </c>
      <c r="I729" s="9"/>
      <c r="J729" s="24" t="str">
        <f>IF($D729="", "", SUM($D$11:$D729))</f>
        <v/>
      </c>
      <c r="K729" s="33" t="str">
        <f t="shared" si="35"/>
        <v/>
      </c>
      <c r="L729" s="9"/>
      <c r="R729" s="29" t="str">
        <f t="shared" si="34"/>
        <v/>
      </c>
    </row>
    <row r="730" spans="1:18" x14ac:dyDescent="0.25">
      <c r="A730" s="9"/>
      <c r="B730" s="196"/>
      <c r="C730" s="197"/>
      <c r="D730" s="198"/>
      <c r="E730" s="199"/>
      <c r="F730" s="9"/>
      <c r="G730" s="24" t="str">
        <f>IF($C730="", "", SUMIF($C$11:$C730, $C730, $D$11:$D730))</f>
        <v/>
      </c>
      <c r="H730" s="33" t="str">
        <f t="shared" si="33"/>
        <v/>
      </c>
      <c r="I730" s="9"/>
      <c r="J730" s="24" t="str">
        <f>IF($D730="", "", SUM($D$11:$D730))</f>
        <v/>
      </c>
      <c r="K730" s="33" t="str">
        <f t="shared" si="35"/>
        <v/>
      </c>
      <c r="L730" s="9"/>
      <c r="R730" s="29" t="str">
        <f t="shared" si="34"/>
        <v/>
      </c>
    </row>
    <row r="731" spans="1:18" x14ac:dyDescent="0.25">
      <c r="A731" s="9"/>
      <c r="B731" s="196"/>
      <c r="C731" s="197"/>
      <c r="D731" s="198"/>
      <c r="E731" s="199"/>
      <c r="F731" s="9"/>
      <c r="G731" s="24" t="str">
        <f>IF($C731="", "", SUMIF($C$11:$C731, $C731, $D$11:$D731))</f>
        <v/>
      </c>
      <c r="H731" s="33" t="str">
        <f t="shared" si="33"/>
        <v/>
      </c>
      <c r="I731" s="9"/>
      <c r="J731" s="24" t="str">
        <f>IF($D731="", "", SUM($D$11:$D731))</f>
        <v/>
      </c>
      <c r="K731" s="33" t="str">
        <f t="shared" si="35"/>
        <v/>
      </c>
      <c r="L731" s="9"/>
      <c r="R731" s="29" t="str">
        <f t="shared" si="34"/>
        <v/>
      </c>
    </row>
    <row r="732" spans="1:18" x14ac:dyDescent="0.25">
      <c r="A732" s="9"/>
      <c r="B732" s="196"/>
      <c r="C732" s="197"/>
      <c r="D732" s="198"/>
      <c r="E732" s="199"/>
      <c r="F732" s="9"/>
      <c r="G732" s="24" t="str">
        <f>IF($C732="", "", SUMIF($C$11:$C732, $C732, $D$11:$D732))</f>
        <v/>
      </c>
      <c r="H732" s="33" t="str">
        <f t="shared" si="33"/>
        <v/>
      </c>
      <c r="I732" s="9"/>
      <c r="J732" s="24" t="str">
        <f>IF($D732="", "", SUM($D$11:$D732))</f>
        <v/>
      </c>
      <c r="K732" s="33" t="str">
        <f t="shared" si="35"/>
        <v/>
      </c>
      <c r="L732" s="9"/>
      <c r="R732" s="29" t="str">
        <f t="shared" si="34"/>
        <v/>
      </c>
    </row>
    <row r="733" spans="1:18" x14ac:dyDescent="0.25">
      <c r="A733" s="9"/>
      <c r="B733" s="196"/>
      <c r="C733" s="197"/>
      <c r="D733" s="198"/>
      <c r="E733" s="199"/>
      <c r="F733" s="9"/>
      <c r="G733" s="24" t="str">
        <f>IF($C733="", "", SUMIF($C$11:$C733, $C733, $D$11:$D733))</f>
        <v/>
      </c>
      <c r="H733" s="33" t="str">
        <f t="shared" si="33"/>
        <v/>
      </c>
      <c r="I733" s="9"/>
      <c r="J733" s="24" t="str">
        <f>IF($D733="", "", SUM($D$11:$D733))</f>
        <v/>
      </c>
      <c r="K733" s="33" t="str">
        <f t="shared" si="35"/>
        <v/>
      </c>
      <c r="L733" s="9"/>
      <c r="R733" s="29" t="str">
        <f t="shared" si="34"/>
        <v/>
      </c>
    </row>
    <row r="734" spans="1:18" x14ac:dyDescent="0.25">
      <c r="A734" s="9"/>
      <c r="B734" s="196"/>
      <c r="C734" s="197"/>
      <c r="D734" s="198"/>
      <c r="E734" s="199"/>
      <c r="F734" s="9"/>
      <c r="G734" s="24" t="str">
        <f>IF($C734="", "", SUMIF($C$11:$C734, $C734, $D$11:$D734))</f>
        <v/>
      </c>
      <c r="H734" s="33" t="str">
        <f t="shared" si="33"/>
        <v/>
      </c>
      <c r="I734" s="9"/>
      <c r="J734" s="24" t="str">
        <f>IF($D734="", "", SUM($D$11:$D734))</f>
        <v/>
      </c>
      <c r="K734" s="33" t="str">
        <f t="shared" si="35"/>
        <v/>
      </c>
      <c r="L734" s="9"/>
      <c r="R734" s="29" t="str">
        <f t="shared" si="34"/>
        <v/>
      </c>
    </row>
    <row r="735" spans="1:18" x14ac:dyDescent="0.25">
      <c r="A735" s="9"/>
      <c r="B735" s="196"/>
      <c r="C735" s="197"/>
      <c r="D735" s="198"/>
      <c r="E735" s="199"/>
      <c r="F735" s="9"/>
      <c r="G735" s="24" t="str">
        <f>IF($C735="", "", SUMIF($C$11:$C735, $C735, $D$11:$D735))</f>
        <v/>
      </c>
      <c r="H735" s="33" t="str">
        <f t="shared" si="33"/>
        <v/>
      </c>
      <c r="I735" s="9"/>
      <c r="J735" s="24" t="str">
        <f>IF($D735="", "", SUM($D$11:$D735))</f>
        <v/>
      </c>
      <c r="K735" s="33" t="str">
        <f t="shared" si="35"/>
        <v/>
      </c>
      <c r="L735" s="9"/>
      <c r="R735" s="29" t="str">
        <f t="shared" si="34"/>
        <v/>
      </c>
    </row>
    <row r="736" spans="1:18" x14ac:dyDescent="0.25">
      <c r="A736" s="9"/>
      <c r="B736" s="196"/>
      <c r="C736" s="197"/>
      <c r="D736" s="198"/>
      <c r="E736" s="199"/>
      <c r="F736" s="9"/>
      <c r="G736" s="24" t="str">
        <f>IF($C736="", "", SUMIF($C$11:$C736, $C736, $D$11:$D736))</f>
        <v/>
      </c>
      <c r="H736" s="33" t="str">
        <f t="shared" si="33"/>
        <v/>
      </c>
      <c r="I736" s="9"/>
      <c r="J736" s="24" t="str">
        <f>IF($D736="", "", SUM($D$11:$D736))</f>
        <v/>
      </c>
      <c r="K736" s="33" t="str">
        <f t="shared" si="35"/>
        <v/>
      </c>
      <c r="L736" s="9"/>
      <c r="R736" s="29" t="str">
        <f t="shared" si="34"/>
        <v/>
      </c>
    </row>
    <row r="737" spans="1:18" x14ac:dyDescent="0.25">
      <c r="A737" s="9"/>
      <c r="B737" s="196"/>
      <c r="C737" s="197"/>
      <c r="D737" s="198"/>
      <c r="E737" s="199"/>
      <c r="F737" s="9"/>
      <c r="G737" s="24" t="str">
        <f>IF($C737="", "", SUMIF($C$11:$C737, $C737, $D$11:$D737))</f>
        <v/>
      </c>
      <c r="H737" s="33" t="str">
        <f t="shared" si="33"/>
        <v/>
      </c>
      <c r="I737" s="9"/>
      <c r="J737" s="24" t="str">
        <f>IF($D737="", "", SUM($D$11:$D737))</f>
        <v/>
      </c>
      <c r="K737" s="33" t="str">
        <f t="shared" si="35"/>
        <v/>
      </c>
      <c r="L737" s="9"/>
      <c r="R737" s="29" t="str">
        <f t="shared" si="34"/>
        <v/>
      </c>
    </row>
    <row r="738" spans="1:18" x14ac:dyDescent="0.25">
      <c r="A738" s="9"/>
      <c r="B738" s="196"/>
      <c r="C738" s="197"/>
      <c r="D738" s="198"/>
      <c r="E738" s="199"/>
      <c r="F738" s="9"/>
      <c r="G738" s="24" t="str">
        <f>IF($C738="", "", SUMIF($C$11:$C738, $C738, $D$11:$D738))</f>
        <v/>
      </c>
      <c r="H738" s="33" t="str">
        <f t="shared" si="33"/>
        <v/>
      </c>
      <c r="I738" s="9"/>
      <c r="J738" s="24" t="str">
        <f>IF($D738="", "", SUM($D$11:$D738))</f>
        <v/>
      </c>
      <c r="K738" s="33" t="str">
        <f t="shared" si="35"/>
        <v/>
      </c>
      <c r="L738" s="9"/>
      <c r="R738" s="29" t="str">
        <f t="shared" si="34"/>
        <v/>
      </c>
    </row>
    <row r="739" spans="1:18" x14ac:dyDescent="0.25">
      <c r="A739" s="9"/>
      <c r="B739" s="196"/>
      <c r="C739" s="197"/>
      <c r="D739" s="198"/>
      <c r="E739" s="199"/>
      <c r="F739" s="9"/>
      <c r="G739" s="24" t="str">
        <f>IF($C739="", "", SUMIF($C$11:$C739, $C739, $D$11:$D739))</f>
        <v/>
      </c>
      <c r="H739" s="33" t="str">
        <f t="shared" si="33"/>
        <v/>
      </c>
      <c r="I739" s="9"/>
      <c r="J739" s="24" t="str">
        <f>IF($D739="", "", SUM($D$11:$D739))</f>
        <v/>
      </c>
      <c r="K739" s="33" t="str">
        <f t="shared" si="35"/>
        <v/>
      </c>
      <c r="L739" s="9"/>
      <c r="R739" s="29" t="str">
        <f t="shared" si="34"/>
        <v/>
      </c>
    </row>
    <row r="740" spans="1:18" x14ac:dyDescent="0.25">
      <c r="A740" s="9"/>
      <c r="B740" s="196"/>
      <c r="C740" s="197"/>
      <c r="D740" s="198"/>
      <c r="E740" s="199"/>
      <c r="F740" s="9"/>
      <c r="G740" s="24" t="str">
        <f>IF($C740="", "", SUMIF($C$11:$C740, $C740, $D$11:$D740))</f>
        <v/>
      </c>
      <c r="H740" s="33" t="str">
        <f t="shared" si="33"/>
        <v/>
      </c>
      <c r="I740" s="9"/>
      <c r="J740" s="24" t="str">
        <f>IF($D740="", "", SUM($D$11:$D740))</f>
        <v/>
      </c>
      <c r="K740" s="33" t="str">
        <f t="shared" si="35"/>
        <v/>
      </c>
      <c r="L740" s="9"/>
      <c r="R740" s="29" t="str">
        <f t="shared" si="34"/>
        <v/>
      </c>
    </row>
    <row r="741" spans="1:18" x14ac:dyDescent="0.25">
      <c r="A741" s="9"/>
      <c r="B741" s="196"/>
      <c r="C741" s="197"/>
      <c r="D741" s="198"/>
      <c r="E741" s="199"/>
      <c r="F741" s="9"/>
      <c r="G741" s="24" t="str">
        <f>IF($C741="", "", SUMIF($C$11:$C741, $C741, $D$11:$D741))</f>
        <v/>
      </c>
      <c r="H741" s="33" t="str">
        <f t="shared" si="33"/>
        <v/>
      </c>
      <c r="I741" s="9"/>
      <c r="J741" s="24" t="str">
        <f>IF($D741="", "", SUM($D$11:$D741))</f>
        <v/>
      </c>
      <c r="K741" s="33" t="str">
        <f t="shared" si="35"/>
        <v/>
      </c>
      <c r="L741" s="9"/>
      <c r="R741" s="29" t="str">
        <f t="shared" si="34"/>
        <v/>
      </c>
    </row>
    <row r="742" spans="1:18" x14ac:dyDescent="0.25">
      <c r="A742" s="9"/>
      <c r="B742" s="196"/>
      <c r="C742" s="197"/>
      <c r="D742" s="198"/>
      <c r="E742" s="199"/>
      <c r="F742" s="9"/>
      <c r="G742" s="24" t="str">
        <f>IF($C742="", "", SUMIF($C$11:$C742, $C742, $D$11:$D742))</f>
        <v/>
      </c>
      <c r="H742" s="33" t="str">
        <f t="shared" si="33"/>
        <v/>
      </c>
      <c r="I742" s="9"/>
      <c r="J742" s="24" t="str">
        <f>IF($D742="", "", SUM($D$11:$D742))</f>
        <v/>
      </c>
      <c r="K742" s="33" t="str">
        <f t="shared" si="35"/>
        <v/>
      </c>
      <c r="L742" s="9"/>
      <c r="R742" s="29" t="str">
        <f t="shared" si="34"/>
        <v/>
      </c>
    </row>
    <row r="743" spans="1:18" x14ac:dyDescent="0.25">
      <c r="A743" s="9"/>
      <c r="B743" s="196"/>
      <c r="C743" s="197"/>
      <c r="D743" s="198"/>
      <c r="E743" s="199"/>
      <c r="F743" s="9"/>
      <c r="G743" s="24" t="str">
        <f>IF($C743="", "", SUMIF($C$11:$C743, $C743, $D$11:$D743))</f>
        <v/>
      </c>
      <c r="H743" s="33" t="str">
        <f t="shared" si="33"/>
        <v/>
      </c>
      <c r="I743" s="9"/>
      <c r="J743" s="24" t="str">
        <f>IF($D743="", "", SUM($D$11:$D743))</f>
        <v/>
      </c>
      <c r="K743" s="33" t="str">
        <f t="shared" si="35"/>
        <v/>
      </c>
      <c r="L743" s="9"/>
      <c r="R743" s="29" t="str">
        <f t="shared" si="34"/>
        <v/>
      </c>
    </row>
    <row r="744" spans="1:18" x14ac:dyDescent="0.25">
      <c r="A744" s="9"/>
      <c r="B744" s="196"/>
      <c r="C744" s="197"/>
      <c r="D744" s="198"/>
      <c r="E744" s="199"/>
      <c r="F744" s="9"/>
      <c r="G744" s="24" t="str">
        <f>IF($C744="", "", SUMIF($C$11:$C744, $C744, $D$11:$D744))</f>
        <v/>
      </c>
      <c r="H744" s="33" t="str">
        <f t="shared" si="33"/>
        <v/>
      </c>
      <c r="I744" s="9"/>
      <c r="J744" s="24" t="str">
        <f>IF($D744="", "", SUM($D$11:$D744))</f>
        <v/>
      </c>
      <c r="K744" s="33" t="str">
        <f t="shared" si="35"/>
        <v/>
      </c>
      <c r="L744" s="9"/>
      <c r="R744" s="29" t="str">
        <f t="shared" si="34"/>
        <v/>
      </c>
    </row>
    <row r="745" spans="1:18" x14ac:dyDescent="0.25">
      <c r="A745" s="9"/>
      <c r="B745" s="196"/>
      <c r="C745" s="197"/>
      <c r="D745" s="198"/>
      <c r="E745" s="199"/>
      <c r="F745" s="9"/>
      <c r="G745" s="24" t="str">
        <f>IF($C745="", "", SUMIF($C$11:$C745, $C745, $D$11:$D745))</f>
        <v/>
      </c>
      <c r="H745" s="33" t="str">
        <f t="shared" si="33"/>
        <v/>
      </c>
      <c r="I745" s="9"/>
      <c r="J745" s="24" t="str">
        <f>IF($D745="", "", SUM($D$11:$D745))</f>
        <v/>
      </c>
      <c r="K745" s="33" t="str">
        <f t="shared" si="35"/>
        <v/>
      </c>
      <c r="L745" s="9"/>
      <c r="R745" s="29" t="str">
        <f t="shared" si="34"/>
        <v/>
      </c>
    </row>
    <row r="746" spans="1:18" x14ac:dyDescent="0.25">
      <c r="A746" s="9"/>
      <c r="B746" s="196"/>
      <c r="C746" s="197"/>
      <c r="D746" s="198"/>
      <c r="E746" s="199"/>
      <c r="F746" s="9"/>
      <c r="G746" s="24" t="str">
        <f>IF($C746="", "", SUMIF($C$11:$C746, $C746, $D$11:$D746))</f>
        <v/>
      </c>
      <c r="H746" s="33" t="str">
        <f t="shared" si="33"/>
        <v/>
      </c>
      <c r="I746" s="9"/>
      <c r="J746" s="24" t="str">
        <f>IF($D746="", "", SUM($D$11:$D746))</f>
        <v/>
      </c>
      <c r="K746" s="33" t="str">
        <f t="shared" si="35"/>
        <v/>
      </c>
      <c r="L746" s="9"/>
      <c r="R746" s="29" t="str">
        <f t="shared" si="34"/>
        <v/>
      </c>
    </row>
    <row r="747" spans="1:18" x14ac:dyDescent="0.25">
      <c r="A747" s="9"/>
      <c r="B747" s="196"/>
      <c r="C747" s="197"/>
      <c r="D747" s="198"/>
      <c r="E747" s="199"/>
      <c r="F747" s="9"/>
      <c r="G747" s="24" t="str">
        <f>IF($C747="", "", SUMIF($C$11:$C747, $C747, $D$11:$D747))</f>
        <v/>
      </c>
      <c r="H747" s="33" t="str">
        <f t="shared" si="33"/>
        <v/>
      </c>
      <c r="I747" s="9"/>
      <c r="J747" s="24" t="str">
        <f>IF($D747="", "", SUM($D$11:$D747))</f>
        <v/>
      </c>
      <c r="K747" s="33" t="str">
        <f t="shared" si="35"/>
        <v/>
      </c>
      <c r="L747" s="9"/>
      <c r="R747" s="29" t="str">
        <f t="shared" si="34"/>
        <v/>
      </c>
    </row>
    <row r="748" spans="1:18" x14ac:dyDescent="0.25">
      <c r="A748" s="9"/>
      <c r="B748" s="196"/>
      <c r="C748" s="197"/>
      <c r="D748" s="198"/>
      <c r="E748" s="199"/>
      <c r="F748" s="9"/>
      <c r="G748" s="24" t="str">
        <f>IF($C748="", "", SUMIF($C$11:$C748, $C748, $D$11:$D748))</f>
        <v/>
      </c>
      <c r="H748" s="33" t="str">
        <f t="shared" si="33"/>
        <v/>
      </c>
      <c r="I748" s="9"/>
      <c r="J748" s="24" t="str">
        <f>IF($D748="", "", SUM($D$11:$D748))</f>
        <v/>
      </c>
      <c r="K748" s="33" t="str">
        <f t="shared" si="35"/>
        <v/>
      </c>
      <c r="L748" s="9"/>
      <c r="R748" s="29" t="str">
        <f t="shared" si="34"/>
        <v/>
      </c>
    </row>
    <row r="749" spans="1:18" x14ac:dyDescent="0.25">
      <c r="A749" s="9"/>
      <c r="B749" s="196"/>
      <c r="C749" s="197"/>
      <c r="D749" s="198"/>
      <c r="E749" s="199"/>
      <c r="F749" s="9"/>
      <c r="G749" s="24" t="str">
        <f>IF($C749="", "", SUMIF($C$11:$C749, $C749, $D$11:$D749))</f>
        <v/>
      </c>
      <c r="H749" s="33" t="str">
        <f t="shared" si="33"/>
        <v/>
      </c>
      <c r="I749" s="9"/>
      <c r="J749" s="24" t="str">
        <f>IF($D749="", "", SUM($D$11:$D749))</f>
        <v/>
      </c>
      <c r="K749" s="33" t="str">
        <f t="shared" si="35"/>
        <v/>
      </c>
      <c r="L749" s="9"/>
      <c r="R749" s="29" t="str">
        <f t="shared" si="34"/>
        <v/>
      </c>
    </row>
    <row r="750" spans="1:18" x14ac:dyDescent="0.25">
      <c r="A750" s="9"/>
      <c r="B750" s="196"/>
      <c r="C750" s="197"/>
      <c r="D750" s="198"/>
      <c r="E750" s="199"/>
      <c r="F750" s="9"/>
      <c r="G750" s="24" t="str">
        <f>IF($C750="", "", SUMIF($C$11:$C750, $C750, $D$11:$D750))</f>
        <v/>
      </c>
      <c r="H750" s="33" t="str">
        <f t="shared" si="33"/>
        <v/>
      </c>
      <c r="I750" s="9"/>
      <c r="J750" s="24" t="str">
        <f>IF($D750="", "", SUM($D$11:$D750))</f>
        <v/>
      </c>
      <c r="K750" s="33" t="str">
        <f t="shared" si="35"/>
        <v/>
      </c>
      <c r="L750" s="9"/>
      <c r="R750" s="29" t="str">
        <f t="shared" si="34"/>
        <v/>
      </c>
    </row>
    <row r="751" spans="1:18" x14ac:dyDescent="0.25">
      <c r="A751" s="9"/>
      <c r="B751" s="196"/>
      <c r="C751" s="197"/>
      <c r="D751" s="198"/>
      <c r="E751" s="199"/>
      <c r="F751" s="9"/>
      <c r="G751" s="24" t="str">
        <f>IF($C751="", "", SUMIF($C$11:$C751, $C751, $D$11:$D751))</f>
        <v/>
      </c>
      <c r="H751" s="33" t="str">
        <f t="shared" si="33"/>
        <v/>
      </c>
      <c r="I751" s="9"/>
      <c r="J751" s="24" t="str">
        <f>IF($D751="", "", SUM($D$11:$D751))</f>
        <v/>
      </c>
      <c r="K751" s="33" t="str">
        <f t="shared" si="35"/>
        <v/>
      </c>
      <c r="L751" s="9"/>
      <c r="R751" s="29" t="str">
        <f t="shared" si="34"/>
        <v/>
      </c>
    </row>
    <row r="752" spans="1:18" x14ac:dyDescent="0.25">
      <c r="A752" s="9"/>
      <c r="B752" s="196"/>
      <c r="C752" s="197"/>
      <c r="D752" s="198"/>
      <c r="E752" s="199"/>
      <c r="F752" s="9"/>
      <c r="G752" s="24" t="str">
        <f>IF($C752="", "", SUMIF($C$11:$C752, $C752, $D$11:$D752))</f>
        <v/>
      </c>
      <c r="H752" s="33" t="str">
        <f t="shared" si="33"/>
        <v/>
      </c>
      <c r="I752" s="9"/>
      <c r="J752" s="24" t="str">
        <f>IF($D752="", "", SUM($D$11:$D752))</f>
        <v/>
      </c>
      <c r="K752" s="33" t="str">
        <f t="shared" si="35"/>
        <v/>
      </c>
      <c r="L752" s="9"/>
      <c r="R752" s="29" t="str">
        <f t="shared" si="34"/>
        <v/>
      </c>
    </row>
    <row r="753" spans="1:18" x14ac:dyDescent="0.25">
      <c r="A753" s="9"/>
      <c r="B753" s="196"/>
      <c r="C753" s="197"/>
      <c r="D753" s="198"/>
      <c r="E753" s="199"/>
      <c r="F753" s="9"/>
      <c r="G753" s="24" t="str">
        <f>IF($C753="", "", SUMIF($C$11:$C753, $C753, $D$11:$D753))</f>
        <v/>
      </c>
      <c r="H753" s="33" t="str">
        <f t="shared" si="33"/>
        <v/>
      </c>
      <c r="I753" s="9"/>
      <c r="J753" s="24" t="str">
        <f>IF($D753="", "", SUM($D$11:$D753))</f>
        <v/>
      </c>
      <c r="K753" s="33" t="str">
        <f t="shared" si="35"/>
        <v/>
      </c>
      <c r="L753" s="9"/>
      <c r="R753" s="29" t="str">
        <f t="shared" si="34"/>
        <v/>
      </c>
    </row>
    <row r="754" spans="1:18" x14ac:dyDescent="0.25">
      <c r="A754" s="9"/>
      <c r="B754" s="196"/>
      <c r="C754" s="197"/>
      <c r="D754" s="198"/>
      <c r="E754" s="199"/>
      <c r="F754" s="9"/>
      <c r="G754" s="24" t="str">
        <f>IF($C754="", "", SUMIF($C$11:$C754, $C754, $D$11:$D754))</f>
        <v/>
      </c>
      <c r="H754" s="33" t="str">
        <f t="shared" si="33"/>
        <v/>
      </c>
      <c r="I754" s="9"/>
      <c r="J754" s="24" t="str">
        <f>IF($D754="", "", SUM($D$11:$D754))</f>
        <v/>
      </c>
      <c r="K754" s="33" t="str">
        <f t="shared" si="35"/>
        <v/>
      </c>
      <c r="L754" s="9"/>
      <c r="R754" s="29" t="str">
        <f t="shared" si="34"/>
        <v/>
      </c>
    </row>
    <row r="755" spans="1:18" x14ac:dyDescent="0.25">
      <c r="A755" s="9"/>
      <c r="B755" s="196"/>
      <c r="C755" s="197"/>
      <c r="D755" s="198"/>
      <c r="E755" s="199"/>
      <c r="F755" s="9"/>
      <c r="G755" s="24" t="str">
        <f>IF($C755="", "", SUMIF($C$11:$C755, $C755, $D$11:$D755))</f>
        <v/>
      </c>
      <c r="H755" s="33" t="str">
        <f t="shared" si="33"/>
        <v/>
      </c>
      <c r="I755" s="9"/>
      <c r="J755" s="24" t="str">
        <f>IF($D755="", "", SUM($D$11:$D755))</f>
        <v/>
      </c>
      <c r="K755" s="33" t="str">
        <f t="shared" si="35"/>
        <v/>
      </c>
      <c r="L755" s="9"/>
      <c r="R755" s="29" t="str">
        <f t="shared" si="34"/>
        <v/>
      </c>
    </row>
    <row r="756" spans="1:18" x14ac:dyDescent="0.25">
      <c r="A756" s="9"/>
      <c r="B756" s="196"/>
      <c r="C756" s="197"/>
      <c r="D756" s="198"/>
      <c r="E756" s="199"/>
      <c r="F756" s="9"/>
      <c r="G756" s="24" t="str">
        <f>IF($C756="", "", SUMIF($C$11:$C756, $C756, $D$11:$D756))</f>
        <v/>
      </c>
      <c r="H756" s="33" t="str">
        <f t="shared" si="33"/>
        <v/>
      </c>
      <c r="I756" s="9"/>
      <c r="J756" s="24" t="str">
        <f>IF($D756="", "", SUM($D$11:$D756))</f>
        <v/>
      </c>
      <c r="K756" s="33" t="str">
        <f t="shared" si="35"/>
        <v/>
      </c>
      <c r="L756" s="9"/>
      <c r="R756" s="29" t="str">
        <f t="shared" si="34"/>
        <v/>
      </c>
    </row>
    <row r="757" spans="1:18" x14ac:dyDescent="0.25">
      <c r="A757" s="9"/>
      <c r="B757" s="196"/>
      <c r="C757" s="197"/>
      <c r="D757" s="198"/>
      <c r="E757" s="199"/>
      <c r="F757" s="9"/>
      <c r="G757" s="24" t="str">
        <f>IF($C757="", "", SUMIF($C$11:$C757, $C757, $D$11:$D757))</f>
        <v/>
      </c>
      <c r="H757" s="33" t="str">
        <f t="shared" si="33"/>
        <v/>
      </c>
      <c r="I757" s="9"/>
      <c r="J757" s="24" t="str">
        <f>IF($D757="", "", SUM($D$11:$D757))</f>
        <v/>
      </c>
      <c r="K757" s="33" t="str">
        <f t="shared" si="35"/>
        <v/>
      </c>
      <c r="L757" s="9"/>
      <c r="R757" s="29" t="str">
        <f t="shared" si="34"/>
        <v/>
      </c>
    </row>
    <row r="758" spans="1:18" x14ac:dyDescent="0.25">
      <c r="A758" s="9"/>
      <c r="B758" s="196"/>
      <c r="C758" s="197"/>
      <c r="D758" s="198"/>
      <c r="E758" s="199"/>
      <c r="F758" s="9"/>
      <c r="G758" s="24" t="str">
        <f>IF($C758="", "", SUMIF($C$11:$C758, $C758, $D$11:$D758))</f>
        <v/>
      </c>
      <c r="H758" s="33" t="str">
        <f t="shared" si="33"/>
        <v/>
      </c>
      <c r="I758" s="9"/>
      <c r="J758" s="24" t="str">
        <f>IF($D758="", "", SUM($D$11:$D758))</f>
        <v/>
      </c>
      <c r="K758" s="33" t="str">
        <f t="shared" si="35"/>
        <v/>
      </c>
      <c r="L758" s="9"/>
      <c r="R758" s="29" t="str">
        <f t="shared" si="34"/>
        <v/>
      </c>
    </row>
    <row r="759" spans="1:18" x14ac:dyDescent="0.25">
      <c r="A759" s="9"/>
      <c r="B759" s="196"/>
      <c r="C759" s="197"/>
      <c r="D759" s="198"/>
      <c r="E759" s="199"/>
      <c r="F759" s="9"/>
      <c r="G759" s="24" t="str">
        <f>IF($C759="", "", SUMIF($C$11:$C759, $C759, $D$11:$D759))</f>
        <v/>
      </c>
      <c r="H759" s="33" t="str">
        <f t="shared" si="33"/>
        <v/>
      </c>
      <c r="I759" s="9"/>
      <c r="J759" s="24" t="str">
        <f>IF($D759="", "", SUM($D$11:$D759))</f>
        <v/>
      </c>
      <c r="K759" s="33" t="str">
        <f t="shared" si="35"/>
        <v/>
      </c>
      <c r="L759" s="9"/>
      <c r="R759" s="29" t="str">
        <f t="shared" si="34"/>
        <v/>
      </c>
    </row>
    <row r="760" spans="1:18" x14ac:dyDescent="0.25">
      <c r="A760" s="9"/>
      <c r="B760" s="196"/>
      <c r="C760" s="197"/>
      <c r="D760" s="198"/>
      <c r="E760" s="199"/>
      <c r="F760" s="9"/>
      <c r="G760" s="24" t="str">
        <f>IF($C760="", "", SUMIF($C$11:$C760, $C760, $D$11:$D760))</f>
        <v/>
      </c>
      <c r="H760" s="33" t="str">
        <f t="shared" si="33"/>
        <v/>
      </c>
      <c r="I760" s="9"/>
      <c r="J760" s="24" t="str">
        <f>IF($D760="", "", SUM($D$11:$D760))</f>
        <v/>
      </c>
      <c r="K760" s="33" t="str">
        <f t="shared" si="35"/>
        <v/>
      </c>
      <c r="L760" s="9"/>
      <c r="R760" s="29" t="str">
        <f t="shared" si="34"/>
        <v/>
      </c>
    </row>
    <row r="761" spans="1:18" x14ac:dyDescent="0.25">
      <c r="A761" s="9"/>
      <c r="B761" s="196"/>
      <c r="C761" s="197"/>
      <c r="D761" s="198"/>
      <c r="E761" s="199"/>
      <c r="F761" s="9"/>
      <c r="G761" s="24" t="str">
        <f>IF($C761="", "", SUMIF($C$11:$C761, $C761, $D$11:$D761))</f>
        <v/>
      </c>
      <c r="H761" s="33" t="str">
        <f t="shared" si="33"/>
        <v/>
      </c>
      <c r="I761" s="9"/>
      <c r="J761" s="24" t="str">
        <f>IF($D761="", "", SUM($D$11:$D761))</f>
        <v/>
      </c>
      <c r="K761" s="33" t="str">
        <f t="shared" si="35"/>
        <v/>
      </c>
      <c r="L761" s="9"/>
      <c r="R761" s="29" t="str">
        <f t="shared" si="34"/>
        <v/>
      </c>
    </row>
    <row r="762" spans="1:18" x14ac:dyDescent="0.25">
      <c r="A762" s="9"/>
      <c r="B762" s="196"/>
      <c r="C762" s="197"/>
      <c r="D762" s="198"/>
      <c r="E762" s="199"/>
      <c r="F762" s="9"/>
      <c r="G762" s="24" t="str">
        <f>IF($C762="", "", SUMIF($C$11:$C762, $C762, $D$11:$D762))</f>
        <v/>
      </c>
      <c r="H762" s="33" t="str">
        <f t="shared" si="33"/>
        <v/>
      </c>
      <c r="I762" s="9"/>
      <c r="J762" s="24" t="str">
        <f>IF($D762="", "", SUM($D$11:$D762))</f>
        <v/>
      </c>
      <c r="K762" s="33" t="str">
        <f t="shared" si="35"/>
        <v/>
      </c>
      <c r="L762" s="9"/>
      <c r="R762" s="29" t="str">
        <f t="shared" si="34"/>
        <v/>
      </c>
    </row>
    <row r="763" spans="1:18" x14ac:dyDescent="0.25">
      <c r="A763" s="9"/>
      <c r="B763" s="196"/>
      <c r="C763" s="197"/>
      <c r="D763" s="198"/>
      <c r="E763" s="199"/>
      <c r="F763" s="9"/>
      <c r="G763" s="24" t="str">
        <f>IF($C763="", "", SUMIF($C$11:$C763, $C763, $D$11:$D763))</f>
        <v/>
      </c>
      <c r="H763" s="33" t="str">
        <f t="shared" si="33"/>
        <v/>
      </c>
      <c r="I763" s="9"/>
      <c r="J763" s="24" t="str">
        <f>IF($D763="", "", SUM($D$11:$D763))</f>
        <v/>
      </c>
      <c r="K763" s="33" t="str">
        <f t="shared" si="35"/>
        <v/>
      </c>
      <c r="L763" s="9"/>
      <c r="R763" s="29" t="str">
        <f t="shared" si="34"/>
        <v/>
      </c>
    </row>
    <row r="764" spans="1:18" x14ac:dyDescent="0.25">
      <c r="A764" s="9"/>
      <c r="B764" s="196"/>
      <c r="C764" s="197"/>
      <c r="D764" s="198"/>
      <c r="E764" s="199"/>
      <c r="F764" s="9"/>
      <c r="G764" s="24" t="str">
        <f>IF($C764="", "", SUMIF($C$11:$C764, $C764, $D$11:$D764))</f>
        <v/>
      </c>
      <c r="H764" s="33" t="str">
        <f t="shared" si="33"/>
        <v/>
      </c>
      <c r="I764" s="9"/>
      <c r="J764" s="24" t="str">
        <f>IF($D764="", "", SUM($D$11:$D764))</f>
        <v/>
      </c>
      <c r="K764" s="33" t="str">
        <f t="shared" si="35"/>
        <v/>
      </c>
      <c r="L764" s="9"/>
      <c r="R764" s="29" t="str">
        <f t="shared" si="34"/>
        <v/>
      </c>
    </row>
    <row r="765" spans="1:18" x14ac:dyDescent="0.25">
      <c r="A765" s="9"/>
      <c r="B765" s="196"/>
      <c r="C765" s="197"/>
      <c r="D765" s="198"/>
      <c r="E765" s="199"/>
      <c r="F765" s="9"/>
      <c r="G765" s="24" t="str">
        <f>IF($C765="", "", SUMIF($C$11:$C765, $C765, $D$11:$D765))</f>
        <v/>
      </c>
      <c r="H765" s="33" t="str">
        <f t="shared" si="33"/>
        <v/>
      </c>
      <c r="I765" s="9"/>
      <c r="J765" s="24" t="str">
        <f>IF($D765="", "", SUM($D$11:$D765))</f>
        <v/>
      </c>
      <c r="K765" s="33" t="str">
        <f t="shared" si="35"/>
        <v/>
      </c>
      <c r="L765" s="9"/>
      <c r="R765" s="29" t="str">
        <f t="shared" si="34"/>
        <v/>
      </c>
    </row>
    <row r="766" spans="1:18" x14ac:dyDescent="0.25">
      <c r="A766" s="9"/>
      <c r="B766" s="196"/>
      <c r="C766" s="197"/>
      <c r="D766" s="198"/>
      <c r="E766" s="199"/>
      <c r="F766" s="9"/>
      <c r="G766" s="24" t="str">
        <f>IF($C766="", "", SUMIF($C$11:$C766, $C766, $D$11:$D766))</f>
        <v/>
      </c>
      <c r="H766" s="33" t="str">
        <f t="shared" si="33"/>
        <v/>
      </c>
      <c r="I766" s="9"/>
      <c r="J766" s="24" t="str">
        <f>IF($D766="", "", SUM($D$11:$D766))</f>
        <v/>
      </c>
      <c r="K766" s="33" t="str">
        <f t="shared" si="35"/>
        <v/>
      </c>
      <c r="L766" s="9"/>
      <c r="R766" s="29" t="str">
        <f t="shared" si="34"/>
        <v/>
      </c>
    </row>
    <row r="767" spans="1:18" x14ac:dyDescent="0.25">
      <c r="A767" s="9"/>
      <c r="B767" s="196"/>
      <c r="C767" s="197"/>
      <c r="D767" s="198"/>
      <c r="E767" s="199"/>
      <c r="F767" s="9"/>
      <c r="G767" s="24" t="str">
        <f>IF($C767="", "", SUMIF($C$11:$C767, $C767, $D$11:$D767))</f>
        <v/>
      </c>
      <c r="H767" s="33" t="str">
        <f t="shared" si="33"/>
        <v/>
      </c>
      <c r="I767" s="9"/>
      <c r="J767" s="24" t="str">
        <f>IF($D767="", "", SUM($D$11:$D767))</f>
        <v/>
      </c>
      <c r="K767" s="33" t="str">
        <f t="shared" si="35"/>
        <v/>
      </c>
      <c r="L767" s="9"/>
      <c r="R767" s="29" t="str">
        <f t="shared" si="34"/>
        <v/>
      </c>
    </row>
    <row r="768" spans="1:18" x14ac:dyDescent="0.25">
      <c r="A768" s="9"/>
      <c r="B768" s="196"/>
      <c r="C768" s="197"/>
      <c r="D768" s="198"/>
      <c r="E768" s="199"/>
      <c r="F768" s="9"/>
      <c r="G768" s="24" t="str">
        <f>IF($C768="", "", SUMIF($C$11:$C768, $C768, $D$11:$D768))</f>
        <v/>
      </c>
      <c r="H768" s="33" t="str">
        <f t="shared" si="33"/>
        <v/>
      </c>
      <c r="I768" s="9"/>
      <c r="J768" s="24" t="str">
        <f>IF($D768="", "", SUM($D$11:$D768))</f>
        <v/>
      </c>
      <c r="K768" s="33" t="str">
        <f t="shared" si="35"/>
        <v/>
      </c>
      <c r="L768" s="9"/>
      <c r="R768" s="29" t="str">
        <f t="shared" si="34"/>
        <v/>
      </c>
    </row>
    <row r="769" spans="1:18" x14ac:dyDescent="0.25">
      <c r="A769" s="9"/>
      <c r="B769" s="196"/>
      <c r="C769" s="197"/>
      <c r="D769" s="198"/>
      <c r="E769" s="199"/>
      <c r="F769" s="9"/>
      <c r="G769" s="24" t="str">
        <f>IF($C769="", "", SUMIF($C$11:$C769, $C769, $D$11:$D769))</f>
        <v/>
      </c>
      <c r="H769" s="33" t="str">
        <f t="shared" si="33"/>
        <v/>
      </c>
      <c r="I769" s="9"/>
      <c r="J769" s="24" t="str">
        <f>IF($D769="", "", SUM($D$11:$D769))</f>
        <v/>
      </c>
      <c r="K769" s="33" t="str">
        <f t="shared" si="35"/>
        <v/>
      </c>
      <c r="L769" s="9"/>
      <c r="R769" s="29" t="str">
        <f t="shared" si="34"/>
        <v/>
      </c>
    </row>
    <row r="770" spans="1:18" x14ac:dyDescent="0.25">
      <c r="A770" s="9"/>
      <c r="B770" s="196"/>
      <c r="C770" s="197"/>
      <c r="D770" s="198"/>
      <c r="E770" s="199"/>
      <c r="F770" s="9"/>
      <c r="G770" s="24" t="str">
        <f>IF($C770="", "", SUMIF($C$11:$C770, $C770, $D$11:$D770))</f>
        <v/>
      </c>
      <c r="H770" s="33" t="str">
        <f t="shared" si="33"/>
        <v/>
      </c>
      <c r="I770" s="9"/>
      <c r="J770" s="24" t="str">
        <f>IF($D770="", "", SUM($D$11:$D770))</f>
        <v/>
      </c>
      <c r="K770" s="33" t="str">
        <f t="shared" si="35"/>
        <v/>
      </c>
      <c r="L770" s="9"/>
      <c r="R770" s="29" t="str">
        <f t="shared" si="34"/>
        <v/>
      </c>
    </row>
    <row r="771" spans="1:18" x14ac:dyDescent="0.25">
      <c r="A771" s="9"/>
      <c r="B771" s="196"/>
      <c r="C771" s="197"/>
      <c r="D771" s="198"/>
      <c r="E771" s="199"/>
      <c r="F771" s="9"/>
      <c r="G771" s="24" t="str">
        <f>IF($C771="", "", SUMIF($C$11:$C771, $C771, $D$11:$D771))</f>
        <v/>
      </c>
      <c r="H771" s="33" t="str">
        <f t="shared" si="33"/>
        <v/>
      </c>
      <c r="I771" s="9"/>
      <c r="J771" s="24" t="str">
        <f>IF($D771="", "", SUM($D$11:$D771))</f>
        <v/>
      </c>
      <c r="K771" s="33" t="str">
        <f t="shared" si="35"/>
        <v/>
      </c>
      <c r="L771" s="9"/>
      <c r="R771" s="29" t="str">
        <f t="shared" si="34"/>
        <v/>
      </c>
    </row>
    <row r="772" spans="1:18" x14ac:dyDescent="0.25">
      <c r="A772" s="9"/>
      <c r="B772" s="196"/>
      <c r="C772" s="197"/>
      <c r="D772" s="198"/>
      <c r="E772" s="199"/>
      <c r="F772" s="9"/>
      <c r="G772" s="24" t="str">
        <f>IF($C772="", "", SUMIF($C$11:$C772, $C772, $D$11:$D772))</f>
        <v/>
      </c>
      <c r="H772" s="33" t="str">
        <f t="shared" si="33"/>
        <v/>
      </c>
      <c r="I772" s="9"/>
      <c r="J772" s="24" t="str">
        <f>IF($D772="", "", SUM($D$11:$D772))</f>
        <v/>
      </c>
      <c r="K772" s="33" t="str">
        <f t="shared" si="35"/>
        <v/>
      </c>
      <c r="L772" s="9"/>
      <c r="R772" s="29" t="str">
        <f t="shared" si="34"/>
        <v/>
      </c>
    </row>
    <row r="773" spans="1:18" x14ac:dyDescent="0.25">
      <c r="A773" s="9"/>
      <c r="B773" s="196"/>
      <c r="C773" s="197"/>
      <c r="D773" s="198"/>
      <c r="E773" s="199"/>
      <c r="F773" s="9"/>
      <c r="G773" s="24" t="str">
        <f>IF($C773="", "", SUMIF($C$11:$C773, $C773, $D$11:$D773))</f>
        <v/>
      </c>
      <c r="H773" s="33" t="str">
        <f t="shared" si="33"/>
        <v/>
      </c>
      <c r="I773" s="9"/>
      <c r="J773" s="24" t="str">
        <f>IF($D773="", "", SUM($D$11:$D773))</f>
        <v/>
      </c>
      <c r="K773" s="33" t="str">
        <f t="shared" si="35"/>
        <v/>
      </c>
      <c r="L773" s="9"/>
      <c r="R773" s="29" t="str">
        <f t="shared" si="34"/>
        <v/>
      </c>
    </row>
    <row r="774" spans="1:18" x14ac:dyDescent="0.25">
      <c r="A774" s="9"/>
      <c r="B774" s="196"/>
      <c r="C774" s="197"/>
      <c r="D774" s="198"/>
      <c r="E774" s="199"/>
      <c r="F774" s="9"/>
      <c r="G774" s="24" t="str">
        <f>IF($C774="", "", SUMIF($C$11:$C774, $C774, $D$11:$D774))</f>
        <v/>
      </c>
      <c r="H774" s="33" t="str">
        <f t="shared" si="33"/>
        <v/>
      </c>
      <c r="I774" s="9"/>
      <c r="J774" s="24" t="str">
        <f>IF($D774="", "", SUM($D$11:$D774))</f>
        <v/>
      </c>
      <c r="K774" s="33" t="str">
        <f t="shared" si="35"/>
        <v/>
      </c>
      <c r="L774" s="9"/>
      <c r="R774" s="29" t="str">
        <f t="shared" si="34"/>
        <v/>
      </c>
    </row>
    <row r="775" spans="1:18" x14ac:dyDescent="0.25">
      <c r="A775" s="9"/>
      <c r="B775" s="196"/>
      <c r="C775" s="197"/>
      <c r="D775" s="198"/>
      <c r="E775" s="199"/>
      <c r="F775" s="9"/>
      <c r="G775" s="24" t="str">
        <f>IF($C775="", "", SUMIF($C$11:$C775, $C775, $D$11:$D775))</f>
        <v/>
      </c>
      <c r="H775" s="33" t="str">
        <f t="shared" si="33"/>
        <v/>
      </c>
      <c r="I775" s="9"/>
      <c r="J775" s="24" t="str">
        <f>IF($D775="", "", SUM($D$11:$D775))</f>
        <v/>
      </c>
      <c r="K775" s="33" t="str">
        <f t="shared" si="35"/>
        <v/>
      </c>
      <c r="L775" s="9"/>
      <c r="R775" s="29" t="str">
        <f t="shared" si="34"/>
        <v/>
      </c>
    </row>
    <row r="776" spans="1:18" x14ac:dyDescent="0.25">
      <c r="A776" s="9"/>
      <c r="B776" s="196"/>
      <c r="C776" s="197"/>
      <c r="D776" s="198"/>
      <c r="E776" s="199"/>
      <c r="F776" s="9"/>
      <c r="G776" s="24" t="str">
        <f>IF($C776="", "", SUMIF($C$11:$C776, $C776, $D$11:$D776))</f>
        <v/>
      </c>
      <c r="H776" s="33" t="str">
        <f t="shared" si="33"/>
        <v/>
      </c>
      <c r="I776" s="9"/>
      <c r="J776" s="24" t="str">
        <f>IF($D776="", "", SUM($D$11:$D776))</f>
        <v/>
      </c>
      <c r="K776" s="33" t="str">
        <f t="shared" si="35"/>
        <v/>
      </c>
      <c r="L776" s="9"/>
      <c r="R776" s="29" t="str">
        <f t="shared" si="34"/>
        <v/>
      </c>
    </row>
    <row r="777" spans="1:18" x14ac:dyDescent="0.25">
      <c r="A777" s="9"/>
      <c r="B777" s="196"/>
      <c r="C777" s="197"/>
      <c r="D777" s="198"/>
      <c r="E777" s="199"/>
      <c r="F777" s="9"/>
      <c r="G777" s="24" t="str">
        <f>IF($C777="", "", SUMIF($C$11:$C777, $C777, $D$11:$D777))</f>
        <v/>
      </c>
      <c r="H777" s="33" t="str">
        <f t="shared" si="33"/>
        <v/>
      </c>
      <c r="I777" s="9"/>
      <c r="J777" s="24" t="str">
        <f>IF($D777="", "", SUM($D$11:$D777))</f>
        <v/>
      </c>
      <c r="K777" s="33" t="str">
        <f t="shared" si="35"/>
        <v/>
      </c>
      <c r="L777" s="9"/>
      <c r="R777" s="29" t="str">
        <f t="shared" si="34"/>
        <v/>
      </c>
    </row>
    <row r="778" spans="1:18" x14ac:dyDescent="0.25">
      <c r="A778" s="9"/>
      <c r="B778" s="196"/>
      <c r="C778" s="197"/>
      <c r="D778" s="198"/>
      <c r="E778" s="199"/>
      <c r="F778" s="9"/>
      <c r="G778" s="24" t="str">
        <f>IF($C778="", "", SUMIF($C$11:$C778, $C778, $D$11:$D778))</f>
        <v/>
      </c>
      <c r="H778" s="33" t="str">
        <f t="shared" si="33"/>
        <v/>
      </c>
      <c r="I778" s="9"/>
      <c r="J778" s="24" t="str">
        <f>IF($D778="", "", SUM($D$11:$D778))</f>
        <v/>
      </c>
      <c r="K778" s="33" t="str">
        <f t="shared" si="35"/>
        <v/>
      </c>
      <c r="L778" s="9"/>
      <c r="R778" s="29" t="str">
        <f t="shared" si="34"/>
        <v/>
      </c>
    </row>
    <row r="779" spans="1:18" x14ac:dyDescent="0.25">
      <c r="A779" s="9"/>
      <c r="B779" s="196"/>
      <c r="C779" s="197"/>
      <c r="D779" s="198"/>
      <c r="E779" s="199"/>
      <c r="F779" s="9"/>
      <c r="G779" s="24" t="str">
        <f>IF($C779="", "", SUMIF($C$11:$C779, $C779, $D$11:$D779))</f>
        <v/>
      </c>
      <c r="H779" s="33" t="str">
        <f t="shared" ref="H779:H842" si="36">IF($G779="", "", IFERROR(INDEX($P$11:$P$40, MATCH($C779, $O$11:$O$40, 0))-$G779, ""))</f>
        <v/>
      </c>
      <c r="I779" s="9"/>
      <c r="J779" s="24" t="str">
        <f>IF($D779="", "", SUM($D$11:$D779))</f>
        <v/>
      </c>
      <c r="K779" s="33" t="str">
        <f t="shared" si="35"/>
        <v/>
      </c>
      <c r="L779" s="9"/>
      <c r="R779" s="29" t="str">
        <f t="shared" ref="R779:R842" si="37">IF($C779="", "", IF(COUNTIF($O$11:$O$40, $C779)=0, "X", ""))</f>
        <v/>
      </c>
    </row>
    <row r="780" spans="1:18" x14ac:dyDescent="0.25">
      <c r="A780" s="9"/>
      <c r="B780" s="196"/>
      <c r="C780" s="197"/>
      <c r="D780" s="198"/>
      <c r="E780" s="199"/>
      <c r="F780" s="9"/>
      <c r="G780" s="24" t="str">
        <f>IF($C780="", "", SUMIF($C$11:$C780, $C780, $D$11:$D780))</f>
        <v/>
      </c>
      <c r="H780" s="33" t="str">
        <f t="shared" si="36"/>
        <v/>
      </c>
      <c r="I780" s="9"/>
      <c r="J780" s="24" t="str">
        <f>IF($D780="", "", SUM($D$11:$D780))</f>
        <v/>
      </c>
      <c r="K780" s="33" t="str">
        <f t="shared" ref="K780:K843" si="38">IF($J780="", "", IFERROR($P$7-$J780, ""))</f>
        <v/>
      </c>
      <c r="L780" s="9"/>
      <c r="R780" s="29" t="str">
        <f t="shared" si="37"/>
        <v/>
      </c>
    </row>
    <row r="781" spans="1:18" x14ac:dyDescent="0.25">
      <c r="A781" s="9"/>
      <c r="B781" s="196"/>
      <c r="C781" s="197"/>
      <c r="D781" s="198"/>
      <c r="E781" s="199"/>
      <c r="F781" s="9"/>
      <c r="G781" s="24" t="str">
        <f>IF($C781="", "", SUMIF($C$11:$C781, $C781, $D$11:$D781))</f>
        <v/>
      </c>
      <c r="H781" s="33" t="str">
        <f t="shared" si="36"/>
        <v/>
      </c>
      <c r="I781" s="9"/>
      <c r="J781" s="24" t="str">
        <f>IF($D781="", "", SUM($D$11:$D781))</f>
        <v/>
      </c>
      <c r="K781" s="33" t="str">
        <f t="shared" si="38"/>
        <v/>
      </c>
      <c r="L781" s="9"/>
      <c r="R781" s="29" t="str">
        <f t="shared" si="37"/>
        <v/>
      </c>
    </row>
    <row r="782" spans="1:18" x14ac:dyDescent="0.25">
      <c r="A782" s="9"/>
      <c r="B782" s="196"/>
      <c r="C782" s="197"/>
      <c r="D782" s="198"/>
      <c r="E782" s="199"/>
      <c r="F782" s="9"/>
      <c r="G782" s="24" t="str">
        <f>IF($C782="", "", SUMIF($C$11:$C782, $C782, $D$11:$D782))</f>
        <v/>
      </c>
      <c r="H782" s="33" t="str">
        <f t="shared" si="36"/>
        <v/>
      </c>
      <c r="I782" s="9"/>
      <c r="J782" s="24" t="str">
        <f>IF($D782="", "", SUM($D$11:$D782))</f>
        <v/>
      </c>
      <c r="K782" s="33" t="str">
        <f t="shared" si="38"/>
        <v/>
      </c>
      <c r="L782" s="9"/>
      <c r="R782" s="29" t="str">
        <f t="shared" si="37"/>
        <v/>
      </c>
    </row>
    <row r="783" spans="1:18" x14ac:dyDescent="0.25">
      <c r="A783" s="9"/>
      <c r="B783" s="196"/>
      <c r="C783" s="197"/>
      <c r="D783" s="198"/>
      <c r="E783" s="199"/>
      <c r="F783" s="9"/>
      <c r="G783" s="24" t="str">
        <f>IF($C783="", "", SUMIF($C$11:$C783, $C783, $D$11:$D783))</f>
        <v/>
      </c>
      <c r="H783" s="33" t="str">
        <f t="shared" si="36"/>
        <v/>
      </c>
      <c r="I783" s="9"/>
      <c r="J783" s="24" t="str">
        <f>IF($D783="", "", SUM($D$11:$D783))</f>
        <v/>
      </c>
      <c r="K783" s="33" t="str">
        <f t="shared" si="38"/>
        <v/>
      </c>
      <c r="L783" s="9"/>
      <c r="R783" s="29" t="str">
        <f t="shared" si="37"/>
        <v/>
      </c>
    </row>
    <row r="784" spans="1:18" x14ac:dyDescent="0.25">
      <c r="A784" s="9"/>
      <c r="B784" s="196"/>
      <c r="C784" s="197"/>
      <c r="D784" s="198"/>
      <c r="E784" s="199"/>
      <c r="F784" s="9"/>
      <c r="G784" s="24" t="str">
        <f>IF($C784="", "", SUMIF($C$11:$C784, $C784, $D$11:$D784))</f>
        <v/>
      </c>
      <c r="H784" s="33" t="str">
        <f t="shared" si="36"/>
        <v/>
      </c>
      <c r="I784" s="9"/>
      <c r="J784" s="24" t="str">
        <f>IF($D784="", "", SUM($D$11:$D784))</f>
        <v/>
      </c>
      <c r="K784" s="33" t="str">
        <f t="shared" si="38"/>
        <v/>
      </c>
      <c r="L784" s="9"/>
      <c r="R784" s="29" t="str">
        <f t="shared" si="37"/>
        <v/>
      </c>
    </row>
    <row r="785" spans="1:18" x14ac:dyDescent="0.25">
      <c r="A785" s="9"/>
      <c r="B785" s="196"/>
      <c r="C785" s="197"/>
      <c r="D785" s="198"/>
      <c r="E785" s="199"/>
      <c r="F785" s="9"/>
      <c r="G785" s="24" t="str">
        <f>IF($C785="", "", SUMIF($C$11:$C785, $C785, $D$11:$D785))</f>
        <v/>
      </c>
      <c r="H785" s="33" t="str">
        <f t="shared" si="36"/>
        <v/>
      </c>
      <c r="I785" s="9"/>
      <c r="J785" s="24" t="str">
        <f>IF($D785="", "", SUM($D$11:$D785))</f>
        <v/>
      </c>
      <c r="K785" s="33" t="str">
        <f t="shared" si="38"/>
        <v/>
      </c>
      <c r="L785" s="9"/>
      <c r="R785" s="29" t="str">
        <f t="shared" si="37"/>
        <v/>
      </c>
    </row>
    <row r="786" spans="1:18" x14ac:dyDescent="0.25">
      <c r="A786" s="9"/>
      <c r="B786" s="196"/>
      <c r="C786" s="197"/>
      <c r="D786" s="198"/>
      <c r="E786" s="199"/>
      <c r="F786" s="9"/>
      <c r="G786" s="24" t="str">
        <f>IF($C786="", "", SUMIF($C$11:$C786, $C786, $D$11:$D786))</f>
        <v/>
      </c>
      <c r="H786" s="33" t="str">
        <f t="shared" si="36"/>
        <v/>
      </c>
      <c r="I786" s="9"/>
      <c r="J786" s="24" t="str">
        <f>IF($D786="", "", SUM($D$11:$D786))</f>
        <v/>
      </c>
      <c r="K786" s="33" t="str">
        <f t="shared" si="38"/>
        <v/>
      </c>
      <c r="L786" s="9"/>
      <c r="R786" s="29" t="str">
        <f t="shared" si="37"/>
        <v/>
      </c>
    </row>
    <row r="787" spans="1:18" x14ac:dyDescent="0.25">
      <c r="A787" s="9"/>
      <c r="B787" s="196"/>
      <c r="C787" s="197"/>
      <c r="D787" s="198"/>
      <c r="E787" s="199"/>
      <c r="F787" s="9"/>
      <c r="G787" s="24" t="str">
        <f>IF($C787="", "", SUMIF($C$11:$C787, $C787, $D$11:$D787))</f>
        <v/>
      </c>
      <c r="H787" s="33" t="str">
        <f t="shared" si="36"/>
        <v/>
      </c>
      <c r="I787" s="9"/>
      <c r="J787" s="24" t="str">
        <f>IF($D787="", "", SUM($D$11:$D787))</f>
        <v/>
      </c>
      <c r="K787" s="33" t="str">
        <f t="shared" si="38"/>
        <v/>
      </c>
      <c r="L787" s="9"/>
      <c r="R787" s="29" t="str">
        <f t="shared" si="37"/>
        <v/>
      </c>
    </row>
    <row r="788" spans="1:18" x14ac:dyDescent="0.25">
      <c r="A788" s="9"/>
      <c r="B788" s="196"/>
      <c r="C788" s="197"/>
      <c r="D788" s="198"/>
      <c r="E788" s="199"/>
      <c r="F788" s="9"/>
      <c r="G788" s="24" t="str">
        <f>IF($C788="", "", SUMIF($C$11:$C788, $C788, $D$11:$D788))</f>
        <v/>
      </c>
      <c r="H788" s="33" t="str">
        <f t="shared" si="36"/>
        <v/>
      </c>
      <c r="I788" s="9"/>
      <c r="J788" s="24" t="str">
        <f>IF($D788="", "", SUM($D$11:$D788))</f>
        <v/>
      </c>
      <c r="K788" s="33" t="str">
        <f t="shared" si="38"/>
        <v/>
      </c>
      <c r="L788" s="9"/>
      <c r="R788" s="29" t="str">
        <f t="shared" si="37"/>
        <v/>
      </c>
    </row>
    <row r="789" spans="1:18" x14ac:dyDescent="0.25">
      <c r="A789" s="9"/>
      <c r="B789" s="196"/>
      <c r="C789" s="197"/>
      <c r="D789" s="198"/>
      <c r="E789" s="199"/>
      <c r="F789" s="9"/>
      <c r="G789" s="24" t="str">
        <f>IF($C789="", "", SUMIF($C$11:$C789, $C789, $D$11:$D789))</f>
        <v/>
      </c>
      <c r="H789" s="33" t="str">
        <f t="shared" si="36"/>
        <v/>
      </c>
      <c r="I789" s="9"/>
      <c r="J789" s="24" t="str">
        <f>IF($D789="", "", SUM($D$11:$D789))</f>
        <v/>
      </c>
      <c r="K789" s="33" t="str">
        <f t="shared" si="38"/>
        <v/>
      </c>
      <c r="L789" s="9"/>
      <c r="R789" s="29" t="str">
        <f t="shared" si="37"/>
        <v/>
      </c>
    </row>
    <row r="790" spans="1:18" x14ac:dyDescent="0.25">
      <c r="A790" s="9"/>
      <c r="B790" s="196"/>
      <c r="C790" s="197"/>
      <c r="D790" s="198"/>
      <c r="E790" s="199"/>
      <c r="F790" s="9"/>
      <c r="G790" s="24" t="str">
        <f>IF($C790="", "", SUMIF($C$11:$C790, $C790, $D$11:$D790))</f>
        <v/>
      </c>
      <c r="H790" s="33" t="str">
        <f t="shared" si="36"/>
        <v/>
      </c>
      <c r="I790" s="9"/>
      <c r="J790" s="24" t="str">
        <f>IF($D790="", "", SUM($D$11:$D790))</f>
        <v/>
      </c>
      <c r="K790" s="33" t="str">
        <f t="shared" si="38"/>
        <v/>
      </c>
      <c r="L790" s="9"/>
      <c r="R790" s="29" t="str">
        <f t="shared" si="37"/>
        <v/>
      </c>
    </row>
    <row r="791" spans="1:18" x14ac:dyDescent="0.25">
      <c r="A791" s="9"/>
      <c r="B791" s="196"/>
      <c r="C791" s="197"/>
      <c r="D791" s="198"/>
      <c r="E791" s="199"/>
      <c r="F791" s="9"/>
      <c r="G791" s="24" t="str">
        <f>IF($C791="", "", SUMIF($C$11:$C791, $C791, $D$11:$D791))</f>
        <v/>
      </c>
      <c r="H791" s="33" t="str">
        <f t="shared" si="36"/>
        <v/>
      </c>
      <c r="I791" s="9"/>
      <c r="J791" s="24" t="str">
        <f>IF($D791="", "", SUM($D$11:$D791))</f>
        <v/>
      </c>
      <c r="K791" s="33" t="str">
        <f t="shared" si="38"/>
        <v/>
      </c>
      <c r="L791" s="9"/>
      <c r="R791" s="29" t="str">
        <f t="shared" si="37"/>
        <v/>
      </c>
    </row>
    <row r="792" spans="1:18" x14ac:dyDescent="0.25">
      <c r="A792" s="9"/>
      <c r="B792" s="196"/>
      <c r="C792" s="197"/>
      <c r="D792" s="198"/>
      <c r="E792" s="199"/>
      <c r="F792" s="9"/>
      <c r="G792" s="24" t="str">
        <f>IF($C792="", "", SUMIF($C$11:$C792, $C792, $D$11:$D792))</f>
        <v/>
      </c>
      <c r="H792" s="33" t="str">
        <f t="shared" si="36"/>
        <v/>
      </c>
      <c r="I792" s="9"/>
      <c r="J792" s="24" t="str">
        <f>IF($D792="", "", SUM($D$11:$D792))</f>
        <v/>
      </c>
      <c r="K792" s="33" t="str">
        <f t="shared" si="38"/>
        <v/>
      </c>
      <c r="L792" s="9"/>
      <c r="R792" s="29" t="str">
        <f t="shared" si="37"/>
        <v/>
      </c>
    </row>
    <row r="793" spans="1:18" x14ac:dyDescent="0.25">
      <c r="A793" s="9"/>
      <c r="B793" s="196"/>
      <c r="C793" s="197"/>
      <c r="D793" s="198"/>
      <c r="E793" s="199"/>
      <c r="F793" s="9"/>
      <c r="G793" s="24" t="str">
        <f>IF($C793="", "", SUMIF($C$11:$C793, $C793, $D$11:$D793))</f>
        <v/>
      </c>
      <c r="H793" s="33" t="str">
        <f t="shared" si="36"/>
        <v/>
      </c>
      <c r="I793" s="9"/>
      <c r="J793" s="24" t="str">
        <f>IF($D793="", "", SUM($D$11:$D793))</f>
        <v/>
      </c>
      <c r="K793" s="33" t="str">
        <f t="shared" si="38"/>
        <v/>
      </c>
      <c r="L793" s="9"/>
      <c r="R793" s="29" t="str">
        <f t="shared" si="37"/>
        <v/>
      </c>
    </row>
    <row r="794" spans="1:18" x14ac:dyDescent="0.25">
      <c r="A794" s="9"/>
      <c r="B794" s="196"/>
      <c r="C794" s="197"/>
      <c r="D794" s="198"/>
      <c r="E794" s="199"/>
      <c r="F794" s="9"/>
      <c r="G794" s="24" t="str">
        <f>IF($C794="", "", SUMIF($C$11:$C794, $C794, $D$11:$D794))</f>
        <v/>
      </c>
      <c r="H794" s="33" t="str">
        <f t="shared" si="36"/>
        <v/>
      </c>
      <c r="I794" s="9"/>
      <c r="J794" s="24" t="str">
        <f>IF($D794="", "", SUM($D$11:$D794))</f>
        <v/>
      </c>
      <c r="K794" s="33" t="str">
        <f t="shared" si="38"/>
        <v/>
      </c>
      <c r="L794" s="9"/>
      <c r="R794" s="29" t="str">
        <f t="shared" si="37"/>
        <v/>
      </c>
    </row>
    <row r="795" spans="1:18" x14ac:dyDescent="0.25">
      <c r="A795" s="9"/>
      <c r="B795" s="196"/>
      <c r="C795" s="197"/>
      <c r="D795" s="198"/>
      <c r="E795" s="199"/>
      <c r="F795" s="9"/>
      <c r="G795" s="24" t="str">
        <f>IF($C795="", "", SUMIF($C$11:$C795, $C795, $D$11:$D795))</f>
        <v/>
      </c>
      <c r="H795" s="33" t="str">
        <f t="shared" si="36"/>
        <v/>
      </c>
      <c r="I795" s="9"/>
      <c r="J795" s="24" t="str">
        <f>IF($D795="", "", SUM($D$11:$D795))</f>
        <v/>
      </c>
      <c r="K795" s="33" t="str">
        <f t="shared" si="38"/>
        <v/>
      </c>
      <c r="L795" s="9"/>
      <c r="R795" s="29" t="str">
        <f t="shared" si="37"/>
        <v/>
      </c>
    </row>
    <row r="796" spans="1:18" x14ac:dyDescent="0.25">
      <c r="A796" s="9"/>
      <c r="B796" s="196"/>
      <c r="C796" s="197"/>
      <c r="D796" s="198"/>
      <c r="E796" s="199"/>
      <c r="F796" s="9"/>
      <c r="G796" s="24" t="str">
        <f>IF($C796="", "", SUMIF($C$11:$C796, $C796, $D$11:$D796))</f>
        <v/>
      </c>
      <c r="H796" s="33" t="str">
        <f t="shared" si="36"/>
        <v/>
      </c>
      <c r="I796" s="9"/>
      <c r="J796" s="24" t="str">
        <f>IF($D796="", "", SUM($D$11:$D796))</f>
        <v/>
      </c>
      <c r="K796" s="33" t="str">
        <f t="shared" si="38"/>
        <v/>
      </c>
      <c r="L796" s="9"/>
      <c r="R796" s="29" t="str">
        <f t="shared" si="37"/>
        <v/>
      </c>
    </row>
    <row r="797" spans="1:18" x14ac:dyDescent="0.25">
      <c r="A797" s="9"/>
      <c r="B797" s="196"/>
      <c r="C797" s="197"/>
      <c r="D797" s="198"/>
      <c r="E797" s="199"/>
      <c r="F797" s="9"/>
      <c r="G797" s="24" t="str">
        <f>IF($C797="", "", SUMIF($C$11:$C797, $C797, $D$11:$D797))</f>
        <v/>
      </c>
      <c r="H797" s="33" t="str">
        <f t="shared" si="36"/>
        <v/>
      </c>
      <c r="I797" s="9"/>
      <c r="J797" s="24" t="str">
        <f>IF($D797="", "", SUM($D$11:$D797))</f>
        <v/>
      </c>
      <c r="K797" s="33" t="str">
        <f t="shared" si="38"/>
        <v/>
      </c>
      <c r="L797" s="9"/>
      <c r="R797" s="29" t="str">
        <f t="shared" si="37"/>
        <v/>
      </c>
    </row>
    <row r="798" spans="1:18" x14ac:dyDescent="0.25">
      <c r="A798" s="9"/>
      <c r="B798" s="196"/>
      <c r="C798" s="197"/>
      <c r="D798" s="198"/>
      <c r="E798" s="199"/>
      <c r="F798" s="9"/>
      <c r="G798" s="24" t="str">
        <f>IF($C798="", "", SUMIF($C$11:$C798, $C798, $D$11:$D798))</f>
        <v/>
      </c>
      <c r="H798" s="33" t="str">
        <f t="shared" si="36"/>
        <v/>
      </c>
      <c r="I798" s="9"/>
      <c r="J798" s="24" t="str">
        <f>IF($D798="", "", SUM($D$11:$D798))</f>
        <v/>
      </c>
      <c r="K798" s="33" t="str">
        <f t="shared" si="38"/>
        <v/>
      </c>
      <c r="L798" s="9"/>
      <c r="R798" s="29" t="str">
        <f t="shared" si="37"/>
        <v/>
      </c>
    </row>
    <row r="799" spans="1:18" x14ac:dyDescent="0.25">
      <c r="A799" s="9"/>
      <c r="B799" s="196"/>
      <c r="C799" s="197"/>
      <c r="D799" s="198"/>
      <c r="E799" s="199"/>
      <c r="F799" s="9"/>
      <c r="G799" s="24" t="str">
        <f>IF($C799="", "", SUMIF($C$11:$C799, $C799, $D$11:$D799))</f>
        <v/>
      </c>
      <c r="H799" s="33" t="str">
        <f t="shared" si="36"/>
        <v/>
      </c>
      <c r="I799" s="9"/>
      <c r="J799" s="24" t="str">
        <f>IF($D799="", "", SUM($D$11:$D799))</f>
        <v/>
      </c>
      <c r="K799" s="33" t="str">
        <f t="shared" si="38"/>
        <v/>
      </c>
      <c r="L799" s="9"/>
      <c r="R799" s="29" t="str">
        <f t="shared" si="37"/>
        <v/>
      </c>
    </row>
    <row r="800" spans="1:18" x14ac:dyDescent="0.25">
      <c r="A800" s="9"/>
      <c r="B800" s="196"/>
      <c r="C800" s="197"/>
      <c r="D800" s="198"/>
      <c r="E800" s="199"/>
      <c r="F800" s="9"/>
      <c r="G800" s="24" t="str">
        <f>IF($C800="", "", SUMIF($C$11:$C800, $C800, $D$11:$D800))</f>
        <v/>
      </c>
      <c r="H800" s="33" t="str">
        <f t="shared" si="36"/>
        <v/>
      </c>
      <c r="I800" s="9"/>
      <c r="J800" s="24" t="str">
        <f>IF($D800="", "", SUM($D$11:$D800))</f>
        <v/>
      </c>
      <c r="K800" s="33" t="str">
        <f t="shared" si="38"/>
        <v/>
      </c>
      <c r="L800" s="9"/>
      <c r="R800" s="29" t="str">
        <f t="shared" si="37"/>
        <v/>
      </c>
    </row>
    <row r="801" spans="1:18" x14ac:dyDescent="0.25">
      <c r="A801" s="9"/>
      <c r="B801" s="196"/>
      <c r="C801" s="197"/>
      <c r="D801" s="198"/>
      <c r="E801" s="199"/>
      <c r="F801" s="9"/>
      <c r="G801" s="24" t="str">
        <f>IF($C801="", "", SUMIF($C$11:$C801, $C801, $D$11:$D801))</f>
        <v/>
      </c>
      <c r="H801" s="33" t="str">
        <f t="shared" si="36"/>
        <v/>
      </c>
      <c r="I801" s="9"/>
      <c r="J801" s="24" t="str">
        <f>IF($D801="", "", SUM($D$11:$D801))</f>
        <v/>
      </c>
      <c r="K801" s="33" t="str">
        <f t="shared" si="38"/>
        <v/>
      </c>
      <c r="L801" s="9"/>
      <c r="R801" s="29" t="str">
        <f t="shared" si="37"/>
        <v/>
      </c>
    </row>
    <row r="802" spans="1:18" x14ac:dyDescent="0.25">
      <c r="A802" s="9"/>
      <c r="B802" s="196"/>
      <c r="C802" s="197"/>
      <c r="D802" s="198"/>
      <c r="E802" s="199"/>
      <c r="F802" s="9"/>
      <c r="G802" s="24" t="str">
        <f>IF($C802="", "", SUMIF($C$11:$C802, $C802, $D$11:$D802))</f>
        <v/>
      </c>
      <c r="H802" s="33" t="str">
        <f t="shared" si="36"/>
        <v/>
      </c>
      <c r="I802" s="9"/>
      <c r="J802" s="24" t="str">
        <f>IF($D802="", "", SUM($D$11:$D802))</f>
        <v/>
      </c>
      <c r="K802" s="33" t="str">
        <f t="shared" si="38"/>
        <v/>
      </c>
      <c r="L802" s="9"/>
      <c r="R802" s="29" t="str">
        <f t="shared" si="37"/>
        <v/>
      </c>
    </row>
    <row r="803" spans="1:18" x14ac:dyDescent="0.25">
      <c r="A803" s="9"/>
      <c r="B803" s="196"/>
      <c r="C803" s="197"/>
      <c r="D803" s="198"/>
      <c r="E803" s="199"/>
      <c r="F803" s="9"/>
      <c r="G803" s="24" t="str">
        <f>IF($C803="", "", SUMIF($C$11:$C803, $C803, $D$11:$D803))</f>
        <v/>
      </c>
      <c r="H803" s="33" t="str">
        <f t="shared" si="36"/>
        <v/>
      </c>
      <c r="I803" s="9"/>
      <c r="J803" s="24" t="str">
        <f>IF($D803="", "", SUM($D$11:$D803))</f>
        <v/>
      </c>
      <c r="K803" s="33" t="str">
        <f t="shared" si="38"/>
        <v/>
      </c>
      <c r="L803" s="9"/>
      <c r="R803" s="29" t="str">
        <f t="shared" si="37"/>
        <v/>
      </c>
    </row>
    <row r="804" spans="1:18" x14ac:dyDescent="0.25">
      <c r="A804" s="9"/>
      <c r="B804" s="196"/>
      <c r="C804" s="197"/>
      <c r="D804" s="198"/>
      <c r="E804" s="199"/>
      <c r="F804" s="9"/>
      <c r="G804" s="24" t="str">
        <f>IF($C804="", "", SUMIF($C$11:$C804, $C804, $D$11:$D804))</f>
        <v/>
      </c>
      <c r="H804" s="33" t="str">
        <f t="shared" si="36"/>
        <v/>
      </c>
      <c r="I804" s="9"/>
      <c r="J804" s="24" t="str">
        <f>IF($D804="", "", SUM($D$11:$D804))</f>
        <v/>
      </c>
      <c r="K804" s="33" t="str">
        <f t="shared" si="38"/>
        <v/>
      </c>
      <c r="L804" s="9"/>
      <c r="R804" s="29" t="str">
        <f t="shared" si="37"/>
        <v/>
      </c>
    </row>
    <row r="805" spans="1:18" x14ac:dyDescent="0.25">
      <c r="A805" s="9"/>
      <c r="B805" s="196"/>
      <c r="C805" s="197"/>
      <c r="D805" s="198"/>
      <c r="E805" s="199"/>
      <c r="F805" s="9"/>
      <c r="G805" s="24" t="str">
        <f>IF($C805="", "", SUMIF($C$11:$C805, $C805, $D$11:$D805))</f>
        <v/>
      </c>
      <c r="H805" s="33" t="str">
        <f t="shared" si="36"/>
        <v/>
      </c>
      <c r="I805" s="9"/>
      <c r="J805" s="24" t="str">
        <f>IF($D805="", "", SUM($D$11:$D805))</f>
        <v/>
      </c>
      <c r="K805" s="33" t="str">
        <f t="shared" si="38"/>
        <v/>
      </c>
      <c r="L805" s="9"/>
      <c r="R805" s="29" t="str">
        <f t="shared" si="37"/>
        <v/>
      </c>
    </row>
    <row r="806" spans="1:18" x14ac:dyDescent="0.25">
      <c r="A806" s="9"/>
      <c r="B806" s="196"/>
      <c r="C806" s="197"/>
      <c r="D806" s="198"/>
      <c r="E806" s="199"/>
      <c r="F806" s="9"/>
      <c r="G806" s="24" t="str">
        <f>IF($C806="", "", SUMIF($C$11:$C806, $C806, $D$11:$D806))</f>
        <v/>
      </c>
      <c r="H806" s="33" t="str">
        <f t="shared" si="36"/>
        <v/>
      </c>
      <c r="I806" s="9"/>
      <c r="J806" s="24" t="str">
        <f>IF($D806="", "", SUM($D$11:$D806))</f>
        <v/>
      </c>
      <c r="K806" s="33" t="str">
        <f t="shared" si="38"/>
        <v/>
      </c>
      <c r="L806" s="9"/>
      <c r="R806" s="29" t="str">
        <f t="shared" si="37"/>
        <v/>
      </c>
    </row>
    <row r="807" spans="1:18" x14ac:dyDescent="0.25">
      <c r="A807" s="9"/>
      <c r="B807" s="196"/>
      <c r="C807" s="197"/>
      <c r="D807" s="198"/>
      <c r="E807" s="199"/>
      <c r="F807" s="9"/>
      <c r="G807" s="24" t="str">
        <f>IF($C807="", "", SUMIF($C$11:$C807, $C807, $D$11:$D807))</f>
        <v/>
      </c>
      <c r="H807" s="33" t="str">
        <f t="shared" si="36"/>
        <v/>
      </c>
      <c r="I807" s="9"/>
      <c r="J807" s="24" t="str">
        <f>IF($D807="", "", SUM($D$11:$D807))</f>
        <v/>
      </c>
      <c r="K807" s="33" t="str">
        <f t="shared" si="38"/>
        <v/>
      </c>
      <c r="L807" s="9"/>
      <c r="R807" s="29" t="str">
        <f t="shared" si="37"/>
        <v/>
      </c>
    </row>
    <row r="808" spans="1:18" x14ac:dyDescent="0.25">
      <c r="A808" s="9"/>
      <c r="B808" s="196"/>
      <c r="C808" s="197"/>
      <c r="D808" s="198"/>
      <c r="E808" s="199"/>
      <c r="F808" s="9"/>
      <c r="G808" s="24" t="str">
        <f>IF($C808="", "", SUMIF($C$11:$C808, $C808, $D$11:$D808))</f>
        <v/>
      </c>
      <c r="H808" s="33" t="str">
        <f t="shared" si="36"/>
        <v/>
      </c>
      <c r="I808" s="9"/>
      <c r="J808" s="24" t="str">
        <f>IF($D808="", "", SUM($D$11:$D808))</f>
        <v/>
      </c>
      <c r="K808" s="33" t="str">
        <f t="shared" si="38"/>
        <v/>
      </c>
      <c r="L808" s="9"/>
      <c r="R808" s="29" t="str">
        <f t="shared" si="37"/>
        <v/>
      </c>
    </row>
    <row r="809" spans="1:18" x14ac:dyDescent="0.25">
      <c r="A809" s="9"/>
      <c r="B809" s="196"/>
      <c r="C809" s="197"/>
      <c r="D809" s="198"/>
      <c r="E809" s="199"/>
      <c r="F809" s="9"/>
      <c r="G809" s="24" t="str">
        <f>IF($C809="", "", SUMIF($C$11:$C809, $C809, $D$11:$D809))</f>
        <v/>
      </c>
      <c r="H809" s="33" t="str">
        <f t="shared" si="36"/>
        <v/>
      </c>
      <c r="I809" s="9"/>
      <c r="J809" s="24" t="str">
        <f>IF($D809="", "", SUM($D$11:$D809))</f>
        <v/>
      </c>
      <c r="K809" s="33" t="str">
        <f t="shared" si="38"/>
        <v/>
      </c>
      <c r="L809" s="9"/>
      <c r="R809" s="29" t="str">
        <f t="shared" si="37"/>
        <v/>
      </c>
    </row>
    <row r="810" spans="1:18" x14ac:dyDescent="0.25">
      <c r="A810" s="9"/>
      <c r="B810" s="196"/>
      <c r="C810" s="197"/>
      <c r="D810" s="198"/>
      <c r="E810" s="199"/>
      <c r="F810" s="9"/>
      <c r="G810" s="24" t="str">
        <f>IF($C810="", "", SUMIF($C$11:$C810, $C810, $D$11:$D810))</f>
        <v/>
      </c>
      <c r="H810" s="33" t="str">
        <f t="shared" si="36"/>
        <v/>
      </c>
      <c r="I810" s="9"/>
      <c r="J810" s="24" t="str">
        <f>IF($D810="", "", SUM($D$11:$D810))</f>
        <v/>
      </c>
      <c r="K810" s="33" t="str">
        <f t="shared" si="38"/>
        <v/>
      </c>
      <c r="L810" s="9"/>
      <c r="R810" s="29" t="str">
        <f t="shared" si="37"/>
        <v/>
      </c>
    </row>
    <row r="811" spans="1:18" x14ac:dyDescent="0.25">
      <c r="A811" s="9"/>
      <c r="B811" s="196"/>
      <c r="C811" s="197"/>
      <c r="D811" s="198"/>
      <c r="E811" s="199"/>
      <c r="F811" s="9"/>
      <c r="G811" s="24" t="str">
        <f>IF($C811="", "", SUMIF($C$11:$C811, $C811, $D$11:$D811))</f>
        <v/>
      </c>
      <c r="H811" s="33" t="str">
        <f t="shared" si="36"/>
        <v/>
      </c>
      <c r="I811" s="9"/>
      <c r="J811" s="24" t="str">
        <f>IF($D811="", "", SUM($D$11:$D811))</f>
        <v/>
      </c>
      <c r="K811" s="33" t="str">
        <f t="shared" si="38"/>
        <v/>
      </c>
      <c r="L811" s="9"/>
      <c r="R811" s="29" t="str">
        <f t="shared" si="37"/>
        <v/>
      </c>
    </row>
    <row r="812" spans="1:18" x14ac:dyDescent="0.25">
      <c r="A812" s="9"/>
      <c r="B812" s="196"/>
      <c r="C812" s="197"/>
      <c r="D812" s="198"/>
      <c r="E812" s="199"/>
      <c r="F812" s="9"/>
      <c r="G812" s="24" t="str">
        <f>IF($C812="", "", SUMIF($C$11:$C812, $C812, $D$11:$D812))</f>
        <v/>
      </c>
      <c r="H812" s="33" t="str">
        <f t="shared" si="36"/>
        <v/>
      </c>
      <c r="I812" s="9"/>
      <c r="J812" s="24" t="str">
        <f>IF($D812="", "", SUM($D$11:$D812))</f>
        <v/>
      </c>
      <c r="K812" s="33" t="str">
        <f t="shared" si="38"/>
        <v/>
      </c>
      <c r="L812" s="9"/>
      <c r="R812" s="29" t="str">
        <f t="shared" si="37"/>
        <v/>
      </c>
    </row>
    <row r="813" spans="1:18" x14ac:dyDescent="0.25">
      <c r="A813" s="9"/>
      <c r="B813" s="196"/>
      <c r="C813" s="197"/>
      <c r="D813" s="198"/>
      <c r="E813" s="199"/>
      <c r="F813" s="9"/>
      <c r="G813" s="24" t="str">
        <f>IF($C813="", "", SUMIF($C$11:$C813, $C813, $D$11:$D813))</f>
        <v/>
      </c>
      <c r="H813" s="33" t="str">
        <f t="shared" si="36"/>
        <v/>
      </c>
      <c r="I813" s="9"/>
      <c r="J813" s="24" t="str">
        <f>IF($D813="", "", SUM($D$11:$D813))</f>
        <v/>
      </c>
      <c r="K813" s="33" t="str">
        <f t="shared" si="38"/>
        <v/>
      </c>
      <c r="L813" s="9"/>
      <c r="R813" s="29" t="str">
        <f t="shared" si="37"/>
        <v/>
      </c>
    </row>
    <row r="814" spans="1:18" x14ac:dyDescent="0.25">
      <c r="A814" s="9"/>
      <c r="B814" s="196"/>
      <c r="C814" s="197"/>
      <c r="D814" s="198"/>
      <c r="E814" s="199"/>
      <c r="F814" s="9"/>
      <c r="G814" s="24" t="str">
        <f>IF($C814="", "", SUMIF($C$11:$C814, $C814, $D$11:$D814))</f>
        <v/>
      </c>
      <c r="H814" s="33" t="str">
        <f t="shared" si="36"/>
        <v/>
      </c>
      <c r="I814" s="9"/>
      <c r="J814" s="24" t="str">
        <f>IF($D814="", "", SUM($D$11:$D814))</f>
        <v/>
      </c>
      <c r="K814" s="33" t="str">
        <f t="shared" si="38"/>
        <v/>
      </c>
      <c r="L814" s="9"/>
      <c r="R814" s="29" t="str">
        <f t="shared" si="37"/>
        <v/>
      </c>
    </row>
    <row r="815" spans="1:18" x14ac:dyDescent="0.25">
      <c r="A815" s="9"/>
      <c r="B815" s="196"/>
      <c r="C815" s="197"/>
      <c r="D815" s="198"/>
      <c r="E815" s="199"/>
      <c r="F815" s="9"/>
      <c r="G815" s="24" t="str">
        <f>IF($C815="", "", SUMIF($C$11:$C815, $C815, $D$11:$D815))</f>
        <v/>
      </c>
      <c r="H815" s="33" t="str">
        <f t="shared" si="36"/>
        <v/>
      </c>
      <c r="I815" s="9"/>
      <c r="J815" s="24" t="str">
        <f>IF($D815="", "", SUM($D$11:$D815))</f>
        <v/>
      </c>
      <c r="K815" s="33" t="str">
        <f t="shared" si="38"/>
        <v/>
      </c>
      <c r="L815" s="9"/>
      <c r="R815" s="29" t="str">
        <f t="shared" si="37"/>
        <v/>
      </c>
    </row>
    <row r="816" spans="1:18" x14ac:dyDescent="0.25">
      <c r="A816" s="9"/>
      <c r="B816" s="196"/>
      <c r="C816" s="197"/>
      <c r="D816" s="198"/>
      <c r="E816" s="199"/>
      <c r="F816" s="9"/>
      <c r="G816" s="24" t="str">
        <f>IF($C816="", "", SUMIF($C$11:$C816, $C816, $D$11:$D816))</f>
        <v/>
      </c>
      <c r="H816" s="33" t="str">
        <f t="shared" si="36"/>
        <v/>
      </c>
      <c r="I816" s="9"/>
      <c r="J816" s="24" t="str">
        <f>IF($D816="", "", SUM($D$11:$D816))</f>
        <v/>
      </c>
      <c r="K816" s="33" t="str">
        <f t="shared" si="38"/>
        <v/>
      </c>
      <c r="L816" s="9"/>
      <c r="R816" s="29" t="str">
        <f t="shared" si="37"/>
        <v/>
      </c>
    </row>
    <row r="817" spans="1:18" x14ac:dyDescent="0.25">
      <c r="A817" s="9"/>
      <c r="B817" s="196"/>
      <c r="C817" s="197"/>
      <c r="D817" s="198"/>
      <c r="E817" s="199"/>
      <c r="F817" s="9"/>
      <c r="G817" s="24" t="str">
        <f>IF($C817="", "", SUMIF($C$11:$C817, $C817, $D$11:$D817))</f>
        <v/>
      </c>
      <c r="H817" s="33" t="str">
        <f t="shared" si="36"/>
        <v/>
      </c>
      <c r="I817" s="9"/>
      <c r="J817" s="24" t="str">
        <f>IF($D817="", "", SUM($D$11:$D817))</f>
        <v/>
      </c>
      <c r="K817" s="33" t="str">
        <f t="shared" si="38"/>
        <v/>
      </c>
      <c r="L817" s="9"/>
      <c r="R817" s="29" t="str">
        <f t="shared" si="37"/>
        <v/>
      </c>
    </row>
    <row r="818" spans="1:18" x14ac:dyDescent="0.25">
      <c r="A818" s="9"/>
      <c r="B818" s="196"/>
      <c r="C818" s="197"/>
      <c r="D818" s="198"/>
      <c r="E818" s="199"/>
      <c r="F818" s="9"/>
      <c r="G818" s="24" t="str">
        <f>IF($C818="", "", SUMIF($C$11:$C818, $C818, $D$11:$D818))</f>
        <v/>
      </c>
      <c r="H818" s="33" t="str">
        <f t="shared" si="36"/>
        <v/>
      </c>
      <c r="I818" s="9"/>
      <c r="J818" s="24" t="str">
        <f>IF($D818="", "", SUM($D$11:$D818))</f>
        <v/>
      </c>
      <c r="K818" s="33" t="str">
        <f t="shared" si="38"/>
        <v/>
      </c>
      <c r="L818" s="9"/>
      <c r="R818" s="29" t="str">
        <f t="shared" si="37"/>
        <v/>
      </c>
    </row>
    <row r="819" spans="1:18" x14ac:dyDescent="0.25">
      <c r="A819" s="9"/>
      <c r="B819" s="196"/>
      <c r="C819" s="197"/>
      <c r="D819" s="198"/>
      <c r="E819" s="199"/>
      <c r="F819" s="9"/>
      <c r="G819" s="24" t="str">
        <f>IF($C819="", "", SUMIF($C$11:$C819, $C819, $D$11:$D819))</f>
        <v/>
      </c>
      <c r="H819" s="33" t="str">
        <f t="shared" si="36"/>
        <v/>
      </c>
      <c r="I819" s="9"/>
      <c r="J819" s="24" t="str">
        <f>IF($D819="", "", SUM($D$11:$D819))</f>
        <v/>
      </c>
      <c r="K819" s="33" t="str">
        <f t="shared" si="38"/>
        <v/>
      </c>
      <c r="L819" s="9"/>
      <c r="R819" s="29" t="str">
        <f t="shared" si="37"/>
        <v/>
      </c>
    </row>
    <row r="820" spans="1:18" x14ac:dyDescent="0.25">
      <c r="A820" s="9"/>
      <c r="B820" s="196"/>
      <c r="C820" s="197"/>
      <c r="D820" s="198"/>
      <c r="E820" s="199"/>
      <c r="F820" s="9"/>
      <c r="G820" s="24" t="str">
        <f>IF($C820="", "", SUMIF($C$11:$C820, $C820, $D$11:$D820))</f>
        <v/>
      </c>
      <c r="H820" s="33" t="str">
        <f t="shared" si="36"/>
        <v/>
      </c>
      <c r="I820" s="9"/>
      <c r="J820" s="24" t="str">
        <f>IF($D820="", "", SUM($D$11:$D820))</f>
        <v/>
      </c>
      <c r="K820" s="33" t="str">
        <f t="shared" si="38"/>
        <v/>
      </c>
      <c r="L820" s="9"/>
      <c r="R820" s="29" t="str">
        <f t="shared" si="37"/>
        <v/>
      </c>
    </row>
    <row r="821" spans="1:18" x14ac:dyDescent="0.25">
      <c r="A821" s="9"/>
      <c r="B821" s="196"/>
      <c r="C821" s="197"/>
      <c r="D821" s="198"/>
      <c r="E821" s="199"/>
      <c r="F821" s="9"/>
      <c r="G821" s="24" t="str">
        <f>IF($C821="", "", SUMIF($C$11:$C821, $C821, $D$11:$D821))</f>
        <v/>
      </c>
      <c r="H821" s="33" t="str">
        <f t="shared" si="36"/>
        <v/>
      </c>
      <c r="I821" s="9"/>
      <c r="J821" s="24" t="str">
        <f>IF($D821="", "", SUM($D$11:$D821))</f>
        <v/>
      </c>
      <c r="K821" s="33" t="str">
        <f t="shared" si="38"/>
        <v/>
      </c>
      <c r="L821" s="9"/>
      <c r="R821" s="29" t="str">
        <f t="shared" si="37"/>
        <v/>
      </c>
    </row>
    <row r="822" spans="1:18" x14ac:dyDescent="0.25">
      <c r="A822" s="9"/>
      <c r="B822" s="196"/>
      <c r="C822" s="197"/>
      <c r="D822" s="198"/>
      <c r="E822" s="199"/>
      <c r="F822" s="9"/>
      <c r="G822" s="24" t="str">
        <f>IF($C822="", "", SUMIF($C$11:$C822, $C822, $D$11:$D822))</f>
        <v/>
      </c>
      <c r="H822" s="33" t="str">
        <f t="shared" si="36"/>
        <v/>
      </c>
      <c r="I822" s="9"/>
      <c r="J822" s="24" t="str">
        <f>IF($D822="", "", SUM($D$11:$D822))</f>
        <v/>
      </c>
      <c r="K822" s="33" t="str">
        <f t="shared" si="38"/>
        <v/>
      </c>
      <c r="L822" s="9"/>
      <c r="R822" s="29" t="str">
        <f t="shared" si="37"/>
        <v/>
      </c>
    </row>
    <row r="823" spans="1:18" x14ac:dyDescent="0.25">
      <c r="A823" s="9"/>
      <c r="B823" s="196"/>
      <c r="C823" s="197"/>
      <c r="D823" s="198"/>
      <c r="E823" s="199"/>
      <c r="F823" s="9"/>
      <c r="G823" s="24" t="str">
        <f>IF($C823="", "", SUMIF($C$11:$C823, $C823, $D$11:$D823))</f>
        <v/>
      </c>
      <c r="H823" s="33" t="str">
        <f t="shared" si="36"/>
        <v/>
      </c>
      <c r="I823" s="9"/>
      <c r="J823" s="24" t="str">
        <f>IF($D823="", "", SUM($D$11:$D823))</f>
        <v/>
      </c>
      <c r="K823" s="33" t="str">
        <f t="shared" si="38"/>
        <v/>
      </c>
      <c r="L823" s="9"/>
      <c r="R823" s="29" t="str">
        <f t="shared" si="37"/>
        <v/>
      </c>
    </row>
    <row r="824" spans="1:18" x14ac:dyDescent="0.25">
      <c r="A824" s="9"/>
      <c r="B824" s="196"/>
      <c r="C824" s="197"/>
      <c r="D824" s="198"/>
      <c r="E824" s="199"/>
      <c r="F824" s="9"/>
      <c r="G824" s="24" t="str">
        <f>IF($C824="", "", SUMIF($C$11:$C824, $C824, $D$11:$D824))</f>
        <v/>
      </c>
      <c r="H824" s="33" t="str">
        <f t="shared" si="36"/>
        <v/>
      </c>
      <c r="I824" s="9"/>
      <c r="J824" s="24" t="str">
        <f>IF($D824="", "", SUM($D$11:$D824))</f>
        <v/>
      </c>
      <c r="K824" s="33" t="str">
        <f t="shared" si="38"/>
        <v/>
      </c>
      <c r="L824" s="9"/>
      <c r="R824" s="29" t="str">
        <f t="shared" si="37"/>
        <v/>
      </c>
    </row>
    <row r="825" spans="1:18" x14ac:dyDescent="0.25">
      <c r="A825" s="9"/>
      <c r="B825" s="196"/>
      <c r="C825" s="197"/>
      <c r="D825" s="198"/>
      <c r="E825" s="199"/>
      <c r="F825" s="9"/>
      <c r="G825" s="24" t="str">
        <f>IF($C825="", "", SUMIF($C$11:$C825, $C825, $D$11:$D825))</f>
        <v/>
      </c>
      <c r="H825" s="33" t="str">
        <f t="shared" si="36"/>
        <v/>
      </c>
      <c r="I825" s="9"/>
      <c r="J825" s="24" t="str">
        <f>IF($D825="", "", SUM($D$11:$D825))</f>
        <v/>
      </c>
      <c r="K825" s="33" t="str">
        <f t="shared" si="38"/>
        <v/>
      </c>
      <c r="L825" s="9"/>
      <c r="R825" s="29" t="str">
        <f t="shared" si="37"/>
        <v/>
      </c>
    </row>
    <row r="826" spans="1:18" x14ac:dyDescent="0.25">
      <c r="A826" s="9"/>
      <c r="B826" s="196"/>
      <c r="C826" s="197"/>
      <c r="D826" s="198"/>
      <c r="E826" s="199"/>
      <c r="F826" s="9"/>
      <c r="G826" s="24" t="str">
        <f>IF($C826="", "", SUMIF($C$11:$C826, $C826, $D$11:$D826))</f>
        <v/>
      </c>
      <c r="H826" s="33" t="str">
        <f t="shared" si="36"/>
        <v/>
      </c>
      <c r="I826" s="9"/>
      <c r="J826" s="24" t="str">
        <f>IF($D826="", "", SUM($D$11:$D826))</f>
        <v/>
      </c>
      <c r="K826" s="33" t="str">
        <f t="shared" si="38"/>
        <v/>
      </c>
      <c r="L826" s="9"/>
      <c r="R826" s="29" t="str">
        <f t="shared" si="37"/>
        <v/>
      </c>
    </row>
    <row r="827" spans="1:18" x14ac:dyDescent="0.25">
      <c r="A827" s="9"/>
      <c r="B827" s="196"/>
      <c r="C827" s="197"/>
      <c r="D827" s="198"/>
      <c r="E827" s="199"/>
      <c r="F827" s="9"/>
      <c r="G827" s="24" t="str">
        <f>IF($C827="", "", SUMIF($C$11:$C827, $C827, $D$11:$D827))</f>
        <v/>
      </c>
      <c r="H827" s="33" t="str">
        <f t="shared" si="36"/>
        <v/>
      </c>
      <c r="I827" s="9"/>
      <c r="J827" s="24" t="str">
        <f>IF($D827="", "", SUM($D$11:$D827))</f>
        <v/>
      </c>
      <c r="K827" s="33" t="str">
        <f t="shared" si="38"/>
        <v/>
      </c>
      <c r="L827" s="9"/>
      <c r="R827" s="29" t="str">
        <f t="shared" si="37"/>
        <v/>
      </c>
    </row>
    <row r="828" spans="1:18" x14ac:dyDescent="0.25">
      <c r="A828" s="9"/>
      <c r="B828" s="196"/>
      <c r="C828" s="197"/>
      <c r="D828" s="198"/>
      <c r="E828" s="199"/>
      <c r="F828" s="9"/>
      <c r="G828" s="24" t="str">
        <f>IF($C828="", "", SUMIF($C$11:$C828, $C828, $D$11:$D828))</f>
        <v/>
      </c>
      <c r="H828" s="33" t="str">
        <f t="shared" si="36"/>
        <v/>
      </c>
      <c r="I828" s="9"/>
      <c r="J828" s="24" t="str">
        <f>IF($D828="", "", SUM($D$11:$D828))</f>
        <v/>
      </c>
      <c r="K828" s="33" t="str">
        <f t="shared" si="38"/>
        <v/>
      </c>
      <c r="L828" s="9"/>
      <c r="R828" s="29" t="str">
        <f t="shared" si="37"/>
        <v/>
      </c>
    </row>
    <row r="829" spans="1:18" x14ac:dyDescent="0.25">
      <c r="A829" s="9"/>
      <c r="B829" s="196"/>
      <c r="C829" s="197"/>
      <c r="D829" s="198"/>
      <c r="E829" s="199"/>
      <c r="F829" s="9"/>
      <c r="G829" s="24" t="str">
        <f>IF($C829="", "", SUMIF($C$11:$C829, $C829, $D$11:$D829))</f>
        <v/>
      </c>
      <c r="H829" s="33" t="str">
        <f t="shared" si="36"/>
        <v/>
      </c>
      <c r="I829" s="9"/>
      <c r="J829" s="24" t="str">
        <f>IF($D829="", "", SUM($D$11:$D829))</f>
        <v/>
      </c>
      <c r="K829" s="33" t="str">
        <f t="shared" si="38"/>
        <v/>
      </c>
      <c r="L829" s="9"/>
      <c r="R829" s="29" t="str">
        <f t="shared" si="37"/>
        <v/>
      </c>
    </row>
    <row r="830" spans="1:18" x14ac:dyDescent="0.25">
      <c r="A830" s="9"/>
      <c r="B830" s="196"/>
      <c r="C830" s="197"/>
      <c r="D830" s="198"/>
      <c r="E830" s="199"/>
      <c r="F830" s="9"/>
      <c r="G830" s="24" t="str">
        <f>IF($C830="", "", SUMIF($C$11:$C830, $C830, $D$11:$D830))</f>
        <v/>
      </c>
      <c r="H830" s="33" t="str">
        <f t="shared" si="36"/>
        <v/>
      </c>
      <c r="I830" s="9"/>
      <c r="J830" s="24" t="str">
        <f>IF($D830="", "", SUM($D$11:$D830))</f>
        <v/>
      </c>
      <c r="K830" s="33" t="str">
        <f t="shared" si="38"/>
        <v/>
      </c>
      <c r="L830" s="9"/>
      <c r="R830" s="29" t="str">
        <f t="shared" si="37"/>
        <v/>
      </c>
    </row>
    <row r="831" spans="1:18" x14ac:dyDescent="0.25">
      <c r="A831" s="9"/>
      <c r="B831" s="196"/>
      <c r="C831" s="197"/>
      <c r="D831" s="198"/>
      <c r="E831" s="199"/>
      <c r="F831" s="9"/>
      <c r="G831" s="24" t="str">
        <f>IF($C831="", "", SUMIF($C$11:$C831, $C831, $D$11:$D831))</f>
        <v/>
      </c>
      <c r="H831" s="33" t="str">
        <f t="shared" si="36"/>
        <v/>
      </c>
      <c r="I831" s="9"/>
      <c r="J831" s="24" t="str">
        <f>IF($D831="", "", SUM($D$11:$D831))</f>
        <v/>
      </c>
      <c r="K831" s="33" t="str">
        <f t="shared" si="38"/>
        <v/>
      </c>
      <c r="L831" s="9"/>
      <c r="R831" s="29" t="str">
        <f t="shared" si="37"/>
        <v/>
      </c>
    </row>
    <row r="832" spans="1:18" x14ac:dyDescent="0.25">
      <c r="A832" s="9"/>
      <c r="B832" s="196"/>
      <c r="C832" s="197"/>
      <c r="D832" s="198"/>
      <c r="E832" s="199"/>
      <c r="F832" s="9"/>
      <c r="G832" s="24" t="str">
        <f>IF($C832="", "", SUMIF($C$11:$C832, $C832, $D$11:$D832))</f>
        <v/>
      </c>
      <c r="H832" s="33" t="str">
        <f t="shared" si="36"/>
        <v/>
      </c>
      <c r="I832" s="9"/>
      <c r="J832" s="24" t="str">
        <f>IF($D832="", "", SUM($D$11:$D832))</f>
        <v/>
      </c>
      <c r="K832" s="33" t="str">
        <f t="shared" si="38"/>
        <v/>
      </c>
      <c r="L832" s="9"/>
      <c r="R832" s="29" t="str">
        <f t="shared" si="37"/>
        <v/>
      </c>
    </row>
    <row r="833" spans="1:18" x14ac:dyDescent="0.25">
      <c r="A833" s="9"/>
      <c r="B833" s="196"/>
      <c r="C833" s="197"/>
      <c r="D833" s="198"/>
      <c r="E833" s="199"/>
      <c r="F833" s="9"/>
      <c r="G833" s="24" t="str">
        <f>IF($C833="", "", SUMIF($C$11:$C833, $C833, $D$11:$D833))</f>
        <v/>
      </c>
      <c r="H833" s="33" t="str">
        <f t="shared" si="36"/>
        <v/>
      </c>
      <c r="I833" s="9"/>
      <c r="J833" s="24" t="str">
        <f>IF($D833="", "", SUM($D$11:$D833))</f>
        <v/>
      </c>
      <c r="K833" s="33" t="str">
        <f t="shared" si="38"/>
        <v/>
      </c>
      <c r="L833" s="9"/>
      <c r="R833" s="29" t="str">
        <f t="shared" si="37"/>
        <v/>
      </c>
    </row>
    <row r="834" spans="1:18" x14ac:dyDescent="0.25">
      <c r="A834" s="9"/>
      <c r="B834" s="196"/>
      <c r="C834" s="197"/>
      <c r="D834" s="198"/>
      <c r="E834" s="199"/>
      <c r="F834" s="9"/>
      <c r="G834" s="24" t="str">
        <f>IF($C834="", "", SUMIF($C$11:$C834, $C834, $D$11:$D834))</f>
        <v/>
      </c>
      <c r="H834" s="33" t="str">
        <f t="shared" si="36"/>
        <v/>
      </c>
      <c r="I834" s="9"/>
      <c r="J834" s="24" t="str">
        <f>IF($D834="", "", SUM($D$11:$D834))</f>
        <v/>
      </c>
      <c r="K834" s="33" t="str">
        <f t="shared" si="38"/>
        <v/>
      </c>
      <c r="L834" s="9"/>
      <c r="R834" s="29" t="str">
        <f t="shared" si="37"/>
        <v/>
      </c>
    </row>
    <row r="835" spans="1:18" x14ac:dyDescent="0.25">
      <c r="A835" s="9"/>
      <c r="B835" s="196"/>
      <c r="C835" s="197"/>
      <c r="D835" s="198"/>
      <c r="E835" s="199"/>
      <c r="F835" s="9"/>
      <c r="G835" s="24" t="str">
        <f>IF($C835="", "", SUMIF($C$11:$C835, $C835, $D$11:$D835))</f>
        <v/>
      </c>
      <c r="H835" s="33" t="str">
        <f t="shared" si="36"/>
        <v/>
      </c>
      <c r="I835" s="9"/>
      <c r="J835" s="24" t="str">
        <f>IF($D835="", "", SUM($D$11:$D835))</f>
        <v/>
      </c>
      <c r="K835" s="33" t="str">
        <f t="shared" si="38"/>
        <v/>
      </c>
      <c r="L835" s="9"/>
      <c r="R835" s="29" t="str">
        <f t="shared" si="37"/>
        <v/>
      </c>
    </row>
    <row r="836" spans="1:18" x14ac:dyDescent="0.25">
      <c r="A836" s="9"/>
      <c r="B836" s="196"/>
      <c r="C836" s="197"/>
      <c r="D836" s="198"/>
      <c r="E836" s="199"/>
      <c r="F836" s="9"/>
      <c r="G836" s="24" t="str">
        <f>IF($C836="", "", SUMIF($C$11:$C836, $C836, $D$11:$D836))</f>
        <v/>
      </c>
      <c r="H836" s="33" t="str">
        <f t="shared" si="36"/>
        <v/>
      </c>
      <c r="I836" s="9"/>
      <c r="J836" s="24" t="str">
        <f>IF($D836="", "", SUM($D$11:$D836))</f>
        <v/>
      </c>
      <c r="K836" s="33" t="str">
        <f t="shared" si="38"/>
        <v/>
      </c>
      <c r="L836" s="9"/>
      <c r="R836" s="29" t="str">
        <f t="shared" si="37"/>
        <v/>
      </c>
    </row>
    <row r="837" spans="1:18" x14ac:dyDescent="0.25">
      <c r="A837" s="9"/>
      <c r="B837" s="196"/>
      <c r="C837" s="197"/>
      <c r="D837" s="198"/>
      <c r="E837" s="199"/>
      <c r="F837" s="9"/>
      <c r="G837" s="24" t="str">
        <f>IF($C837="", "", SUMIF($C$11:$C837, $C837, $D$11:$D837))</f>
        <v/>
      </c>
      <c r="H837" s="33" t="str">
        <f t="shared" si="36"/>
        <v/>
      </c>
      <c r="I837" s="9"/>
      <c r="J837" s="24" t="str">
        <f>IF($D837="", "", SUM($D$11:$D837))</f>
        <v/>
      </c>
      <c r="K837" s="33" t="str">
        <f t="shared" si="38"/>
        <v/>
      </c>
      <c r="L837" s="9"/>
      <c r="R837" s="29" t="str">
        <f t="shared" si="37"/>
        <v/>
      </c>
    </row>
    <row r="838" spans="1:18" x14ac:dyDescent="0.25">
      <c r="A838" s="9"/>
      <c r="B838" s="196"/>
      <c r="C838" s="197"/>
      <c r="D838" s="198"/>
      <c r="E838" s="199"/>
      <c r="F838" s="9"/>
      <c r="G838" s="24" t="str">
        <f>IF($C838="", "", SUMIF($C$11:$C838, $C838, $D$11:$D838))</f>
        <v/>
      </c>
      <c r="H838" s="33" t="str">
        <f t="shared" si="36"/>
        <v/>
      </c>
      <c r="I838" s="9"/>
      <c r="J838" s="24" t="str">
        <f>IF($D838="", "", SUM($D$11:$D838))</f>
        <v/>
      </c>
      <c r="K838" s="33" t="str">
        <f t="shared" si="38"/>
        <v/>
      </c>
      <c r="L838" s="9"/>
      <c r="R838" s="29" t="str">
        <f t="shared" si="37"/>
        <v/>
      </c>
    </row>
    <row r="839" spans="1:18" x14ac:dyDescent="0.25">
      <c r="A839" s="9"/>
      <c r="B839" s="196"/>
      <c r="C839" s="197"/>
      <c r="D839" s="198"/>
      <c r="E839" s="199"/>
      <c r="F839" s="9"/>
      <c r="G839" s="24" t="str">
        <f>IF($C839="", "", SUMIF($C$11:$C839, $C839, $D$11:$D839))</f>
        <v/>
      </c>
      <c r="H839" s="33" t="str">
        <f t="shared" si="36"/>
        <v/>
      </c>
      <c r="I839" s="9"/>
      <c r="J839" s="24" t="str">
        <f>IF($D839="", "", SUM($D$11:$D839))</f>
        <v/>
      </c>
      <c r="K839" s="33" t="str">
        <f t="shared" si="38"/>
        <v/>
      </c>
      <c r="L839" s="9"/>
      <c r="R839" s="29" t="str">
        <f t="shared" si="37"/>
        <v/>
      </c>
    </row>
    <row r="840" spans="1:18" x14ac:dyDescent="0.25">
      <c r="A840" s="9"/>
      <c r="B840" s="196"/>
      <c r="C840" s="197"/>
      <c r="D840" s="198"/>
      <c r="E840" s="199"/>
      <c r="F840" s="9"/>
      <c r="G840" s="24" t="str">
        <f>IF($C840="", "", SUMIF($C$11:$C840, $C840, $D$11:$D840))</f>
        <v/>
      </c>
      <c r="H840" s="33" t="str">
        <f t="shared" si="36"/>
        <v/>
      </c>
      <c r="I840" s="9"/>
      <c r="J840" s="24" t="str">
        <f>IF($D840="", "", SUM($D$11:$D840))</f>
        <v/>
      </c>
      <c r="K840" s="33" t="str">
        <f t="shared" si="38"/>
        <v/>
      </c>
      <c r="L840" s="9"/>
      <c r="R840" s="29" t="str">
        <f t="shared" si="37"/>
        <v/>
      </c>
    </row>
    <row r="841" spans="1:18" x14ac:dyDescent="0.25">
      <c r="A841" s="9"/>
      <c r="B841" s="196"/>
      <c r="C841" s="197"/>
      <c r="D841" s="198"/>
      <c r="E841" s="199"/>
      <c r="F841" s="9"/>
      <c r="G841" s="24" t="str">
        <f>IF($C841="", "", SUMIF($C$11:$C841, $C841, $D$11:$D841))</f>
        <v/>
      </c>
      <c r="H841" s="33" t="str">
        <f t="shared" si="36"/>
        <v/>
      </c>
      <c r="I841" s="9"/>
      <c r="J841" s="24" t="str">
        <f>IF($D841="", "", SUM($D$11:$D841))</f>
        <v/>
      </c>
      <c r="K841" s="33" t="str">
        <f t="shared" si="38"/>
        <v/>
      </c>
      <c r="L841" s="9"/>
      <c r="R841" s="29" t="str">
        <f t="shared" si="37"/>
        <v/>
      </c>
    </row>
    <row r="842" spans="1:18" x14ac:dyDescent="0.25">
      <c r="A842" s="9"/>
      <c r="B842" s="196"/>
      <c r="C842" s="197"/>
      <c r="D842" s="198"/>
      <c r="E842" s="199"/>
      <c r="F842" s="9"/>
      <c r="G842" s="24" t="str">
        <f>IF($C842="", "", SUMIF($C$11:$C842, $C842, $D$11:$D842))</f>
        <v/>
      </c>
      <c r="H842" s="33" t="str">
        <f t="shared" si="36"/>
        <v/>
      </c>
      <c r="I842" s="9"/>
      <c r="J842" s="24" t="str">
        <f>IF($D842="", "", SUM($D$11:$D842))</f>
        <v/>
      </c>
      <c r="K842" s="33" t="str">
        <f t="shared" si="38"/>
        <v/>
      </c>
      <c r="L842" s="9"/>
      <c r="R842" s="29" t="str">
        <f t="shared" si="37"/>
        <v/>
      </c>
    </row>
    <row r="843" spans="1:18" x14ac:dyDescent="0.25">
      <c r="A843" s="9"/>
      <c r="B843" s="196"/>
      <c r="C843" s="197"/>
      <c r="D843" s="198"/>
      <c r="E843" s="199"/>
      <c r="F843" s="9"/>
      <c r="G843" s="24" t="str">
        <f>IF($C843="", "", SUMIF($C$11:$C843, $C843, $D$11:$D843))</f>
        <v/>
      </c>
      <c r="H843" s="33" t="str">
        <f t="shared" ref="H843:H906" si="39">IF($G843="", "", IFERROR(INDEX($P$11:$P$40, MATCH($C843, $O$11:$O$40, 0))-$G843, ""))</f>
        <v/>
      </c>
      <c r="I843" s="9"/>
      <c r="J843" s="24" t="str">
        <f>IF($D843="", "", SUM($D$11:$D843))</f>
        <v/>
      </c>
      <c r="K843" s="33" t="str">
        <f t="shared" si="38"/>
        <v/>
      </c>
      <c r="L843" s="9"/>
      <c r="R843" s="29" t="str">
        <f t="shared" ref="R843:R906" si="40">IF($C843="", "", IF(COUNTIF($O$11:$O$40, $C843)=0, "X", ""))</f>
        <v/>
      </c>
    </row>
    <row r="844" spans="1:18" x14ac:dyDescent="0.25">
      <c r="A844" s="9"/>
      <c r="B844" s="196"/>
      <c r="C844" s="197"/>
      <c r="D844" s="198"/>
      <c r="E844" s="199"/>
      <c r="F844" s="9"/>
      <c r="G844" s="24" t="str">
        <f>IF($C844="", "", SUMIF($C$11:$C844, $C844, $D$11:$D844))</f>
        <v/>
      </c>
      <c r="H844" s="33" t="str">
        <f t="shared" si="39"/>
        <v/>
      </c>
      <c r="I844" s="9"/>
      <c r="J844" s="24" t="str">
        <f>IF($D844="", "", SUM($D$11:$D844))</f>
        <v/>
      </c>
      <c r="K844" s="33" t="str">
        <f t="shared" ref="K844:K907" si="41">IF($J844="", "", IFERROR($P$7-$J844, ""))</f>
        <v/>
      </c>
      <c r="L844" s="9"/>
      <c r="R844" s="29" t="str">
        <f t="shared" si="40"/>
        <v/>
      </c>
    </row>
    <row r="845" spans="1:18" x14ac:dyDescent="0.25">
      <c r="A845" s="9"/>
      <c r="B845" s="196"/>
      <c r="C845" s="197"/>
      <c r="D845" s="198"/>
      <c r="E845" s="199"/>
      <c r="F845" s="9"/>
      <c r="G845" s="24" t="str">
        <f>IF($C845="", "", SUMIF($C$11:$C845, $C845, $D$11:$D845))</f>
        <v/>
      </c>
      <c r="H845" s="33" t="str">
        <f t="shared" si="39"/>
        <v/>
      </c>
      <c r="I845" s="9"/>
      <c r="J845" s="24" t="str">
        <f>IF($D845="", "", SUM($D$11:$D845))</f>
        <v/>
      </c>
      <c r="K845" s="33" t="str">
        <f t="shared" si="41"/>
        <v/>
      </c>
      <c r="L845" s="9"/>
      <c r="R845" s="29" t="str">
        <f t="shared" si="40"/>
        <v/>
      </c>
    </row>
    <row r="846" spans="1:18" x14ac:dyDescent="0.25">
      <c r="A846" s="9"/>
      <c r="B846" s="196"/>
      <c r="C846" s="197"/>
      <c r="D846" s="198"/>
      <c r="E846" s="199"/>
      <c r="F846" s="9"/>
      <c r="G846" s="24" t="str">
        <f>IF($C846="", "", SUMIF($C$11:$C846, $C846, $D$11:$D846))</f>
        <v/>
      </c>
      <c r="H846" s="33" t="str">
        <f t="shared" si="39"/>
        <v/>
      </c>
      <c r="I846" s="9"/>
      <c r="J846" s="24" t="str">
        <f>IF($D846="", "", SUM($D$11:$D846))</f>
        <v/>
      </c>
      <c r="K846" s="33" t="str">
        <f t="shared" si="41"/>
        <v/>
      </c>
      <c r="L846" s="9"/>
      <c r="R846" s="29" t="str">
        <f t="shared" si="40"/>
        <v/>
      </c>
    </row>
    <row r="847" spans="1:18" x14ac:dyDescent="0.25">
      <c r="A847" s="9"/>
      <c r="B847" s="196"/>
      <c r="C847" s="197"/>
      <c r="D847" s="198"/>
      <c r="E847" s="199"/>
      <c r="F847" s="9"/>
      <c r="G847" s="24" t="str">
        <f>IF($C847="", "", SUMIF($C$11:$C847, $C847, $D$11:$D847))</f>
        <v/>
      </c>
      <c r="H847" s="33" t="str">
        <f t="shared" si="39"/>
        <v/>
      </c>
      <c r="I847" s="9"/>
      <c r="J847" s="24" t="str">
        <f>IF($D847="", "", SUM($D$11:$D847))</f>
        <v/>
      </c>
      <c r="K847" s="33" t="str">
        <f t="shared" si="41"/>
        <v/>
      </c>
      <c r="L847" s="9"/>
      <c r="R847" s="29" t="str">
        <f t="shared" si="40"/>
        <v/>
      </c>
    </row>
    <row r="848" spans="1:18" x14ac:dyDescent="0.25">
      <c r="A848" s="9"/>
      <c r="B848" s="196"/>
      <c r="C848" s="197"/>
      <c r="D848" s="198"/>
      <c r="E848" s="199"/>
      <c r="F848" s="9"/>
      <c r="G848" s="24" t="str">
        <f>IF($C848="", "", SUMIF($C$11:$C848, $C848, $D$11:$D848))</f>
        <v/>
      </c>
      <c r="H848" s="33" t="str">
        <f t="shared" si="39"/>
        <v/>
      </c>
      <c r="I848" s="9"/>
      <c r="J848" s="24" t="str">
        <f>IF($D848="", "", SUM($D$11:$D848))</f>
        <v/>
      </c>
      <c r="K848" s="33" t="str">
        <f t="shared" si="41"/>
        <v/>
      </c>
      <c r="L848" s="9"/>
      <c r="R848" s="29" t="str">
        <f t="shared" si="40"/>
        <v/>
      </c>
    </row>
    <row r="849" spans="1:18" x14ac:dyDescent="0.25">
      <c r="A849" s="9"/>
      <c r="B849" s="196"/>
      <c r="C849" s="197"/>
      <c r="D849" s="198"/>
      <c r="E849" s="199"/>
      <c r="F849" s="9"/>
      <c r="G849" s="24" t="str">
        <f>IF($C849="", "", SUMIF($C$11:$C849, $C849, $D$11:$D849))</f>
        <v/>
      </c>
      <c r="H849" s="33" t="str">
        <f t="shared" si="39"/>
        <v/>
      </c>
      <c r="I849" s="9"/>
      <c r="J849" s="24" t="str">
        <f>IF($D849="", "", SUM($D$11:$D849))</f>
        <v/>
      </c>
      <c r="K849" s="33" t="str">
        <f t="shared" si="41"/>
        <v/>
      </c>
      <c r="L849" s="9"/>
      <c r="R849" s="29" t="str">
        <f t="shared" si="40"/>
        <v/>
      </c>
    </row>
    <row r="850" spans="1:18" x14ac:dyDescent="0.25">
      <c r="A850" s="9"/>
      <c r="B850" s="196"/>
      <c r="C850" s="197"/>
      <c r="D850" s="198"/>
      <c r="E850" s="199"/>
      <c r="F850" s="9"/>
      <c r="G850" s="24" t="str">
        <f>IF($C850="", "", SUMIF($C$11:$C850, $C850, $D$11:$D850))</f>
        <v/>
      </c>
      <c r="H850" s="33" t="str">
        <f t="shared" si="39"/>
        <v/>
      </c>
      <c r="I850" s="9"/>
      <c r="J850" s="24" t="str">
        <f>IF($D850="", "", SUM($D$11:$D850))</f>
        <v/>
      </c>
      <c r="K850" s="33" t="str">
        <f t="shared" si="41"/>
        <v/>
      </c>
      <c r="L850" s="9"/>
      <c r="R850" s="29" t="str">
        <f t="shared" si="40"/>
        <v/>
      </c>
    </row>
    <row r="851" spans="1:18" x14ac:dyDescent="0.25">
      <c r="A851" s="9"/>
      <c r="B851" s="196"/>
      <c r="C851" s="197"/>
      <c r="D851" s="198"/>
      <c r="E851" s="199"/>
      <c r="F851" s="9"/>
      <c r="G851" s="24" t="str">
        <f>IF($C851="", "", SUMIF($C$11:$C851, $C851, $D$11:$D851))</f>
        <v/>
      </c>
      <c r="H851" s="33" t="str">
        <f t="shared" si="39"/>
        <v/>
      </c>
      <c r="I851" s="9"/>
      <c r="J851" s="24" t="str">
        <f>IF($D851="", "", SUM($D$11:$D851))</f>
        <v/>
      </c>
      <c r="K851" s="33" t="str">
        <f t="shared" si="41"/>
        <v/>
      </c>
      <c r="L851" s="9"/>
      <c r="R851" s="29" t="str">
        <f t="shared" si="40"/>
        <v/>
      </c>
    </row>
    <row r="852" spans="1:18" x14ac:dyDescent="0.25">
      <c r="A852" s="9"/>
      <c r="B852" s="196"/>
      <c r="C852" s="197"/>
      <c r="D852" s="198"/>
      <c r="E852" s="199"/>
      <c r="F852" s="9"/>
      <c r="G852" s="24" t="str">
        <f>IF($C852="", "", SUMIF($C$11:$C852, $C852, $D$11:$D852))</f>
        <v/>
      </c>
      <c r="H852" s="33" t="str">
        <f t="shared" si="39"/>
        <v/>
      </c>
      <c r="I852" s="9"/>
      <c r="J852" s="24" t="str">
        <f>IF($D852="", "", SUM($D$11:$D852))</f>
        <v/>
      </c>
      <c r="K852" s="33" t="str">
        <f t="shared" si="41"/>
        <v/>
      </c>
      <c r="L852" s="9"/>
      <c r="R852" s="29" t="str">
        <f t="shared" si="40"/>
        <v/>
      </c>
    </row>
    <row r="853" spans="1:18" x14ac:dyDescent="0.25">
      <c r="A853" s="9"/>
      <c r="B853" s="196"/>
      <c r="C853" s="197"/>
      <c r="D853" s="198"/>
      <c r="E853" s="199"/>
      <c r="F853" s="9"/>
      <c r="G853" s="24" t="str">
        <f>IF($C853="", "", SUMIF($C$11:$C853, $C853, $D$11:$D853))</f>
        <v/>
      </c>
      <c r="H853" s="33" t="str">
        <f t="shared" si="39"/>
        <v/>
      </c>
      <c r="I853" s="9"/>
      <c r="J853" s="24" t="str">
        <f>IF($D853="", "", SUM($D$11:$D853))</f>
        <v/>
      </c>
      <c r="K853" s="33" t="str">
        <f t="shared" si="41"/>
        <v/>
      </c>
      <c r="L853" s="9"/>
      <c r="R853" s="29" t="str">
        <f t="shared" si="40"/>
        <v/>
      </c>
    </row>
    <row r="854" spans="1:18" x14ac:dyDescent="0.25">
      <c r="A854" s="9"/>
      <c r="B854" s="196"/>
      <c r="C854" s="197"/>
      <c r="D854" s="198"/>
      <c r="E854" s="199"/>
      <c r="F854" s="9"/>
      <c r="G854" s="24" t="str">
        <f>IF($C854="", "", SUMIF($C$11:$C854, $C854, $D$11:$D854))</f>
        <v/>
      </c>
      <c r="H854" s="33" t="str">
        <f t="shared" si="39"/>
        <v/>
      </c>
      <c r="I854" s="9"/>
      <c r="J854" s="24" t="str">
        <f>IF($D854="", "", SUM($D$11:$D854))</f>
        <v/>
      </c>
      <c r="K854" s="33" t="str">
        <f t="shared" si="41"/>
        <v/>
      </c>
      <c r="L854" s="9"/>
      <c r="R854" s="29" t="str">
        <f t="shared" si="40"/>
        <v/>
      </c>
    </row>
    <row r="855" spans="1:18" x14ac:dyDescent="0.25">
      <c r="A855" s="9"/>
      <c r="B855" s="196"/>
      <c r="C855" s="197"/>
      <c r="D855" s="198"/>
      <c r="E855" s="199"/>
      <c r="F855" s="9"/>
      <c r="G855" s="24" t="str">
        <f>IF($C855="", "", SUMIF($C$11:$C855, $C855, $D$11:$D855))</f>
        <v/>
      </c>
      <c r="H855" s="33" t="str">
        <f t="shared" si="39"/>
        <v/>
      </c>
      <c r="I855" s="9"/>
      <c r="J855" s="24" t="str">
        <f>IF($D855="", "", SUM($D$11:$D855))</f>
        <v/>
      </c>
      <c r="K855" s="33" t="str">
        <f t="shared" si="41"/>
        <v/>
      </c>
      <c r="L855" s="9"/>
      <c r="R855" s="29" t="str">
        <f t="shared" si="40"/>
        <v/>
      </c>
    </row>
    <row r="856" spans="1:18" x14ac:dyDescent="0.25">
      <c r="A856" s="9"/>
      <c r="B856" s="196"/>
      <c r="C856" s="197"/>
      <c r="D856" s="198"/>
      <c r="E856" s="199"/>
      <c r="F856" s="9"/>
      <c r="G856" s="24" t="str">
        <f>IF($C856="", "", SUMIF($C$11:$C856, $C856, $D$11:$D856))</f>
        <v/>
      </c>
      <c r="H856" s="33" t="str">
        <f t="shared" si="39"/>
        <v/>
      </c>
      <c r="I856" s="9"/>
      <c r="J856" s="24" t="str">
        <f>IF($D856="", "", SUM($D$11:$D856))</f>
        <v/>
      </c>
      <c r="K856" s="33" t="str">
        <f t="shared" si="41"/>
        <v/>
      </c>
      <c r="L856" s="9"/>
      <c r="R856" s="29" t="str">
        <f t="shared" si="40"/>
        <v/>
      </c>
    </row>
    <row r="857" spans="1:18" x14ac:dyDescent="0.25">
      <c r="A857" s="9"/>
      <c r="B857" s="196"/>
      <c r="C857" s="197"/>
      <c r="D857" s="198"/>
      <c r="E857" s="199"/>
      <c r="F857" s="9"/>
      <c r="G857" s="24" t="str">
        <f>IF($C857="", "", SUMIF($C$11:$C857, $C857, $D$11:$D857))</f>
        <v/>
      </c>
      <c r="H857" s="33" t="str">
        <f t="shared" si="39"/>
        <v/>
      </c>
      <c r="I857" s="9"/>
      <c r="J857" s="24" t="str">
        <f>IF($D857="", "", SUM($D$11:$D857))</f>
        <v/>
      </c>
      <c r="K857" s="33" t="str">
        <f t="shared" si="41"/>
        <v/>
      </c>
      <c r="L857" s="9"/>
      <c r="R857" s="29" t="str">
        <f t="shared" si="40"/>
        <v/>
      </c>
    </row>
    <row r="858" spans="1:18" x14ac:dyDescent="0.25">
      <c r="A858" s="9"/>
      <c r="B858" s="196"/>
      <c r="C858" s="197"/>
      <c r="D858" s="198"/>
      <c r="E858" s="199"/>
      <c r="F858" s="9"/>
      <c r="G858" s="24" t="str">
        <f>IF($C858="", "", SUMIF($C$11:$C858, $C858, $D$11:$D858))</f>
        <v/>
      </c>
      <c r="H858" s="33" t="str">
        <f t="shared" si="39"/>
        <v/>
      </c>
      <c r="I858" s="9"/>
      <c r="J858" s="24" t="str">
        <f>IF($D858="", "", SUM($D$11:$D858))</f>
        <v/>
      </c>
      <c r="K858" s="33" t="str">
        <f t="shared" si="41"/>
        <v/>
      </c>
      <c r="L858" s="9"/>
      <c r="R858" s="29" t="str">
        <f t="shared" si="40"/>
        <v/>
      </c>
    </row>
    <row r="859" spans="1:18" x14ac:dyDescent="0.25">
      <c r="A859" s="9"/>
      <c r="B859" s="196"/>
      <c r="C859" s="197"/>
      <c r="D859" s="198"/>
      <c r="E859" s="199"/>
      <c r="F859" s="9"/>
      <c r="G859" s="24" t="str">
        <f>IF($C859="", "", SUMIF($C$11:$C859, $C859, $D$11:$D859))</f>
        <v/>
      </c>
      <c r="H859" s="33" t="str">
        <f t="shared" si="39"/>
        <v/>
      </c>
      <c r="I859" s="9"/>
      <c r="J859" s="24" t="str">
        <f>IF($D859="", "", SUM($D$11:$D859))</f>
        <v/>
      </c>
      <c r="K859" s="33" t="str">
        <f t="shared" si="41"/>
        <v/>
      </c>
      <c r="L859" s="9"/>
      <c r="R859" s="29" t="str">
        <f t="shared" si="40"/>
        <v/>
      </c>
    </row>
    <row r="860" spans="1:18" x14ac:dyDescent="0.25">
      <c r="A860" s="9"/>
      <c r="B860" s="196"/>
      <c r="C860" s="197"/>
      <c r="D860" s="198"/>
      <c r="E860" s="199"/>
      <c r="F860" s="9"/>
      <c r="G860" s="24" t="str">
        <f>IF($C860="", "", SUMIF($C$11:$C860, $C860, $D$11:$D860))</f>
        <v/>
      </c>
      <c r="H860" s="33" t="str">
        <f t="shared" si="39"/>
        <v/>
      </c>
      <c r="I860" s="9"/>
      <c r="J860" s="24" t="str">
        <f>IF($D860="", "", SUM($D$11:$D860))</f>
        <v/>
      </c>
      <c r="K860" s="33" t="str">
        <f t="shared" si="41"/>
        <v/>
      </c>
      <c r="L860" s="9"/>
      <c r="R860" s="29" t="str">
        <f t="shared" si="40"/>
        <v/>
      </c>
    </row>
    <row r="861" spans="1:18" x14ac:dyDescent="0.25">
      <c r="A861" s="9"/>
      <c r="B861" s="196"/>
      <c r="C861" s="197"/>
      <c r="D861" s="198"/>
      <c r="E861" s="199"/>
      <c r="F861" s="9"/>
      <c r="G861" s="24" t="str">
        <f>IF($C861="", "", SUMIF($C$11:$C861, $C861, $D$11:$D861))</f>
        <v/>
      </c>
      <c r="H861" s="33" t="str">
        <f t="shared" si="39"/>
        <v/>
      </c>
      <c r="I861" s="9"/>
      <c r="J861" s="24" t="str">
        <f>IF($D861="", "", SUM($D$11:$D861))</f>
        <v/>
      </c>
      <c r="K861" s="33" t="str">
        <f t="shared" si="41"/>
        <v/>
      </c>
      <c r="L861" s="9"/>
      <c r="R861" s="29" t="str">
        <f t="shared" si="40"/>
        <v/>
      </c>
    </row>
    <row r="862" spans="1:18" x14ac:dyDescent="0.25">
      <c r="A862" s="9"/>
      <c r="B862" s="196"/>
      <c r="C862" s="197"/>
      <c r="D862" s="198"/>
      <c r="E862" s="199"/>
      <c r="F862" s="9"/>
      <c r="G862" s="24" t="str">
        <f>IF($C862="", "", SUMIF($C$11:$C862, $C862, $D$11:$D862))</f>
        <v/>
      </c>
      <c r="H862" s="33" t="str">
        <f t="shared" si="39"/>
        <v/>
      </c>
      <c r="I862" s="9"/>
      <c r="J862" s="24" t="str">
        <f>IF($D862="", "", SUM($D$11:$D862))</f>
        <v/>
      </c>
      <c r="K862" s="33" t="str">
        <f t="shared" si="41"/>
        <v/>
      </c>
      <c r="L862" s="9"/>
      <c r="R862" s="29" t="str">
        <f t="shared" si="40"/>
        <v/>
      </c>
    </row>
    <row r="863" spans="1:18" x14ac:dyDescent="0.25">
      <c r="A863" s="9"/>
      <c r="B863" s="196"/>
      <c r="C863" s="197"/>
      <c r="D863" s="198"/>
      <c r="E863" s="199"/>
      <c r="F863" s="9"/>
      <c r="G863" s="24" t="str">
        <f>IF($C863="", "", SUMIF($C$11:$C863, $C863, $D$11:$D863))</f>
        <v/>
      </c>
      <c r="H863" s="33" t="str">
        <f t="shared" si="39"/>
        <v/>
      </c>
      <c r="I863" s="9"/>
      <c r="J863" s="24" t="str">
        <f>IF($D863="", "", SUM($D$11:$D863))</f>
        <v/>
      </c>
      <c r="K863" s="33" t="str">
        <f t="shared" si="41"/>
        <v/>
      </c>
      <c r="L863" s="9"/>
      <c r="R863" s="29" t="str">
        <f t="shared" si="40"/>
        <v/>
      </c>
    </row>
    <row r="864" spans="1:18" x14ac:dyDescent="0.25">
      <c r="A864" s="9"/>
      <c r="B864" s="196"/>
      <c r="C864" s="197"/>
      <c r="D864" s="198"/>
      <c r="E864" s="199"/>
      <c r="F864" s="9"/>
      <c r="G864" s="24" t="str">
        <f>IF($C864="", "", SUMIF($C$11:$C864, $C864, $D$11:$D864))</f>
        <v/>
      </c>
      <c r="H864" s="33" t="str">
        <f t="shared" si="39"/>
        <v/>
      </c>
      <c r="I864" s="9"/>
      <c r="J864" s="24" t="str">
        <f>IF($D864="", "", SUM($D$11:$D864))</f>
        <v/>
      </c>
      <c r="K864" s="33" t="str">
        <f t="shared" si="41"/>
        <v/>
      </c>
      <c r="L864" s="9"/>
      <c r="R864" s="29" t="str">
        <f t="shared" si="40"/>
        <v/>
      </c>
    </row>
    <row r="865" spans="1:18" x14ac:dyDescent="0.25">
      <c r="A865" s="9"/>
      <c r="B865" s="196"/>
      <c r="C865" s="197"/>
      <c r="D865" s="198"/>
      <c r="E865" s="199"/>
      <c r="F865" s="9"/>
      <c r="G865" s="24" t="str">
        <f>IF($C865="", "", SUMIF($C$11:$C865, $C865, $D$11:$D865))</f>
        <v/>
      </c>
      <c r="H865" s="33" t="str">
        <f t="shared" si="39"/>
        <v/>
      </c>
      <c r="I865" s="9"/>
      <c r="J865" s="24" t="str">
        <f>IF($D865="", "", SUM($D$11:$D865))</f>
        <v/>
      </c>
      <c r="K865" s="33" t="str">
        <f t="shared" si="41"/>
        <v/>
      </c>
      <c r="L865" s="9"/>
      <c r="R865" s="29" t="str">
        <f t="shared" si="40"/>
        <v/>
      </c>
    </row>
    <row r="866" spans="1:18" x14ac:dyDescent="0.25">
      <c r="A866" s="9"/>
      <c r="B866" s="196"/>
      <c r="C866" s="197"/>
      <c r="D866" s="198"/>
      <c r="E866" s="199"/>
      <c r="F866" s="9"/>
      <c r="G866" s="24" t="str">
        <f>IF($C866="", "", SUMIF($C$11:$C866, $C866, $D$11:$D866))</f>
        <v/>
      </c>
      <c r="H866" s="33" t="str">
        <f t="shared" si="39"/>
        <v/>
      </c>
      <c r="I866" s="9"/>
      <c r="J866" s="24" t="str">
        <f>IF($D866="", "", SUM($D$11:$D866))</f>
        <v/>
      </c>
      <c r="K866" s="33" t="str">
        <f t="shared" si="41"/>
        <v/>
      </c>
      <c r="L866" s="9"/>
      <c r="R866" s="29" t="str">
        <f t="shared" si="40"/>
        <v/>
      </c>
    </row>
    <row r="867" spans="1:18" x14ac:dyDescent="0.25">
      <c r="A867" s="9"/>
      <c r="B867" s="196"/>
      <c r="C867" s="197"/>
      <c r="D867" s="198"/>
      <c r="E867" s="199"/>
      <c r="F867" s="9"/>
      <c r="G867" s="24" t="str">
        <f>IF($C867="", "", SUMIF($C$11:$C867, $C867, $D$11:$D867))</f>
        <v/>
      </c>
      <c r="H867" s="33" t="str">
        <f t="shared" si="39"/>
        <v/>
      </c>
      <c r="I867" s="9"/>
      <c r="J867" s="24" t="str">
        <f>IF($D867="", "", SUM($D$11:$D867))</f>
        <v/>
      </c>
      <c r="K867" s="33" t="str">
        <f t="shared" si="41"/>
        <v/>
      </c>
      <c r="L867" s="9"/>
      <c r="R867" s="29" t="str">
        <f t="shared" si="40"/>
        <v/>
      </c>
    </row>
    <row r="868" spans="1:18" x14ac:dyDescent="0.25">
      <c r="A868" s="9"/>
      <c r="B868" s="196"/>
      <c r="C868" s="197"/>
      <c r="D868" s="198"/>
      <c r="E868" s="199"/>
      <c r="F868" s="9"/>
      <c r="G868" s="24" t="str">
        <f>IF($C868="", "", SUMIF($C$11:$C868, $C868, $D$11:$D868))</f>
        <v/>
      </c>
      <c r="H868" s="33" t="str">
        <f t="shared" si="39"/>
        <v/>
      </c>
      <c r="I868" s="9"/>
      <c r="J868" s="24" t="str">
        <f>IF($D868="", "", SUM($D$11:$D868))</f>
        <v/>
      </c>
      <c r="K868" s="33" t="str">
        <f t="shared" si="41"/>
        <v/>
      </c>
      <c r="L868" s="9"/>
      <c r="R868" s="29" t="str">
        <f t="shared" si="40"/>
        <v/>
      </c>
    </row>
    <row r="869" spans="1:18" x14ac:dyDescent="0.25">
      <c r="A869" s="9"/>
      <c r="B869" s="196"/>
      <c r="C869" s="197"/>
      <c r="D869" s="198"/>
      <c r="E869" s="199"/>
      <c r="F869" s="9"/>
      <c r="G869" s="24" t="str">
        <f>IF($C869="", "", SUMIF($C$11:$C869, $C869, $D$11:$D869))</f>
        <v/>
      </c>
      <c r="H869" s="33" t="str">
        <f t="shared" si="39"/>
        <v/>
      </c>
      <c r="I869" s="9"/>
      <c r="J869" s="24" t="str">
        <f>IF($D869="", "", SUM($D$11:$D869))</f>
        <v/>
      </c>
      <c r="K869" s="33" t="str">
        <f t="shared" si="41"/>
        <v/>
      </c>
      <c r="L869" s="9"/>
      <c r="R869" s="29" t="str">
        <f t="shared" si="40"/>
        <v/>
      </c>
    </row>
    <row r="870" spans="1:18" x14ac:dyDescent="0.25">
      <c r="A870" s="9"/>
      <c r="B870" s="196"/>
      <c r="C870" s="197"/>
      <c r="D870" s="198"/>
      <c r="E870" s="199"/>
      <c r="F870" s="9"/>
      <c r="G870" s="24" t="str">
        <f>IF($C870="", "", SUMIF($C$11:$C870, $C870, $D$11:$D870))</f>
        <v/>
      </c>
      <c r="H870" s="33" t="str">
        <f t="shared" si="39"/>
        <v/>
      </c>
      <c r="I870" s="9"/>
      <c r="J870" s="24" t="str">
        <f>IF($D870="", "", SUM($D$11:$D870))</f>
        <v/>
      </c>
      <c r="K870" s="33" t="str">
        <f t="shared" si="41"/>
        <v/>
      </c>
      <c r="L870" s="9"/>
      <c r="R870" s="29" t="str">
        <f t="shared" si="40"/>
        <v/>
      </c>
    </row>
    <row r="871" spans="1:18" x14ac:dyDescent="0.25">
      <c r="A871" s="9"/>
      <c r="B871" s="196"/>
      <c r="C871" s="197"/>
      <c r="D871" s="198"/>
      <c r="E871" s="199"/>
      <c r="F871" s="9"/>
      <c r="G871" s="24" t="str">
        <f>IF($C871="", "", SUMIF($C$11:$C871, $C871, $D$11:$D871))</f>
        <v/>
      </c>
      <c r="H871" s="33" t="str">
        <f t="shared" si="39"/>
        <v/>
      </c>
      <c r="I871" s="9"/>
      <c r="J871" s="24" t="str">
        <f>IF($D871="", "", SUM($D$11:$D871))</f>
        <v/>
      </c>
      <c r="K871" s="33" t="str">
        <f t="shared" si="41"/>
        <v/>
      </c>
      <c r="L871" s="9"/>
      <c r="R871" s="29" t="str">
        <f t="shared" si="40"/>
        <v/>
      </c>
    </row>
    <row r="872" spans="1:18" x14ac:dyDescent="0.25">
      <c r="A872" s="9"/>
      <c r="B872" s="196"/>
      <c r="C872" s="197"/>
      <c r="D872" s="198"/>
      <c r="E872" s="199"/>
      <c r="F872" s="9"/>
      <c r="G872" s="24" t="str">
        <f>IF($C872="", "", SUMIF($C$11:$C872, $C872, $D$11:$D872))</f>
        <v/>
      </c>
      <c r="H872" s="33" t="str">
        <f t="shared" si="39"/>
        <v/>
      </c>
      <c r="I872" s="9"/>
      <c r="J872" s="24" t="str">
        <f>IF($D872="", "", SUM($D$11:$D872))</f>
        <v/>
      </c>
      <c r="K872" s="33" t="str">
        <f t="shared" si="41"/>
        <v/>
      </c>
      <c r="L872" s="9"/>
      <c r="R872" s="29" t="str">
        <f t="shared" si="40"/>
        <v/>
      </c>
    </row>
    <row r="873" spans="1:18" x14ac:dyDescent="0.25">
      <c r="A873" s="9"/>
      <c r="B873" s="196"/>
      <c r="C873" s="197"/>
      <c r="D873" s="198"/>
      <c r="E873" s="199"/>
      <c r="F873" s="9"/>
      <c r="G873" s="24" t="str">
        <f>IF($C873="", "", SUMIF($C$11:$C873, $C873, $D$11:$D873))</f>
        <v/>
      </c>
      <c r="H873" s="33" t="str">
        <f t="shared" si="39"/>
        <v/>
      </c>
      <c r="I873" s="9"/>
      <c r="J873" s="24" t="str">
        <f>IF($D873="", "", SUM($D$11:$D873))</f>
        <v/>
      </c>
      <c r="K873" s="33" t="str">
        <f t="shared" si="41"/>
        <v/>
      </c>
      <c r="L873" s="9"/>
      <c r="R873" s="29" t="str">
        <f t="shared" si="40"/>
        <v/>
      </c>
    </row>
    <row r="874" spans="1:18" x14ac:dyDescent="0.25">
      <c r="A874" s="9"/>
      <c r="B874" s="196"/>
      <c r="C874" s="197"/>
      <c r="D874" s="198"/>
      <c r="E874" s="199"/>
      <c r="F874" s="9"/>
      <c r="G874" s="24" t="str">
        <f>IF($C874="", "", SUMIF($C$11:$C874, $C874, $D$11:$D874))</f>
        <v/>
      </c>
      <c r="H874" s="33" t="str">
        <f t="shared" si="39"/>
        <v/>
      </c>
      <c r="I874" s="9"/>
      <c r="J874" s="24" t="str">
        <f>IF($D874="", "", SUM($D$11:$D874))</f>
        <v/>
      </c>
      <c r="K874" s="33" t="str">
        <f t="shared" si="41"/>
        <v/>
      </c>
      <c r="L874" s="9"/>
      <c r="R874" s="29" t="str">
        <f t="shared" si="40"/>
        <v/>
      </c>
    </row>
    <row r="875" spans="1:18" x14ac:dyDescent="0.25">
      <c r="A875" s="9"/>
      <c r="B875" s="196"/>
      <c r="C875" s="197"/>
      <c r="D875" s="198"/>
      <c r="E875" s="199"/>
      <c r="F875" s="9"/>
      <c r="G875" s="24" t="str">
        <f>IF($C875="", "", SUMIF($C$11:$C875, $C875, $D$11:$D875))</f>
        <v/>
      </c>
      <c r="H875" s="33" t="str">
        <f t="shared" si="39"/>
        <v/>
      </c>
      <c r="I875" s="9"/>
      <c r="J875" s="24" t="str">
        <f>IF($D875="", "", SUM($D$11:$D875))</f>
        <v/>
      </c>
      <c r="K875" s="33" t="str">
        <f t="shared" si="41"/>
        <v/>
      </c>
      <c r="L875" s="9"/>
      <c r="R875" s="29" t="str">
        <f t="shared" si="40"/>
        <v/>
      </c>
    </row>
    <row r="876" spans="1:18" x14ac:dyDescent="0.25">
      <c r="A876" s="9"/>
      <c r="B876" s="196"/>
      <c r="C876" s="197"/>
      <c r="D876" s="198"/>
      <c r="E876" s="199"/>
      <c r="F876" s="9"/>
      <c r="G876" s="24" t="str">
        <f>IF($C876="", "", SUMIF($C$11:$C876, $C876, $D$11:$D876))</f>
        <v/>
      </c>
      <c r="H876" s="33" t="str">
        <f t="shared" si="39"/>
        <v/>
      </c>
      <c r="I876" s="9"/>
      <c r="J876" s="24" t="str">
        <f>IF($D876="", "", SUM($D$11:$D876))</f>
        <v/>
      </c>
      <c r="K876" s="33" t="str">
        <f t="shared" si="41"/>
        <v/>
      </c>
      <c r="L876" s="9"/>
      <c r="R876" s="29" t="str">
        <f t="shared" si="40"/>
        <v/>
      </c>
    </row>
    <row r="877" spans="1:18" x14ac:dyDescent="0.25">
      <c r="A877" s="9"/>
      <c r="B877" s="196"/>
      <c r="C877" s="197"/>
      <c r="D877" s="198"/>
      <c r="E877" s="199"/>
      <c r="F877" s="9"/>
      <c r="G877" s="24" t="str">
        <f>IF($C877="", "", SUMIF($C$11:$C877, $C877, $D$11:$D877))</f>
        <v/>
      </c>
      <c r="H877" s="33" t="str">
        <f t="shared" si="39"/>
        <v/>
      </c>
      <c r="I877" s="9"/>
      <c r="J877" s="24" t="str">
        <f>IF($D877="", "", SUM($D$11:$D877))</f>
        <v/>
      </c>
      <c r="K877" s="33" t="str">
        <f t="shared" si="41"/>
        <v/>
      </c>
      <c r="L877" s="9"/>
      <c r="R877" s="29" t="str">
        <f t="shared" si="40"/>
        <v/>
      </c>
    </row>
    <row r="878" spans="1:18" x14ac:dyDescent="0.25">
      <c r="A878" s="9"/>
      <c r="B878" s="196"/>
      <c r="C878" s="197"/>
      <c r="D878" s="198"/>
      <c r="E878" s="199"/>
      <c r="F878" s="9"/>
      <c r="G878" s="24" t="str">
        <f>IF($C878="", "", SUMIF($C$11:$C878, $C878, $D$11:$D878))</f>
        <v/>
      </c>
      <c r="H878" s="33" t="str">
        <f t="shared" si="39"/>
        <v/>
      </c>
      <c r="I878" s="9"/>
      <c r="J878" s="24" t="str">
        <f>IF($D878="", "", SUM($D$11:$D878))</f>
        <v/>
      </c>
      <c r="K878" s="33" t="str">
        <f t="shared" si="41"/>
        <v/>
      </c>
      <c r="L878" s="9"/>
      <c r="R878" s="29" t="str">
        <f t="shared" si="40"/>
        <v/>
      </c>
    </row>
    <row r="879" spans="1:18" x14ac:dyDescent="0.25">
      <c r="A879" s="9"/>
      <c r="B879" s="196"/>
      <c r="C879" s="197"/>
      <c r="D879" s="198"/>
      <c r="E879" s="199"/>
      <c r="F879" s="9"/>
      <c r="G879" s="24" t="str">
        <f>IF($C879="", "", SUMIF($C$11:$C879, $C879, $D$11:$D879))</f>
        <v/>
      </c>
      <c r="H879" s="33" t="str">
        <f t="shared" si="39"/>
        <v/>
      </c>
      <c r="I879" s="9"/>
      <c r="J879" s="24" t="str">
        <f>IF($D879="", "", SUM($D$11:$D879))</f>
        <v/>
      </c>
      <c r="K879" s="33" t="str">
        <f t="shared" si="41"/>
        <v/>
      </c>
      <c r="L879" s="9"/>
      <c r="R879" s="29" t="str">
        <f t="shared" si="40"/>
        <v/>
      </c>
    </row>
    <row r="880" spans="1:18" x14ac:dyDescent="0.25">
      <c r="A880" s="9"/>
      <c r="B880" s="196"/>
      <c r="C880" s="197"/>
      <c r="D880" s="198"/>
      <c r="E880" s="199"/>
      <c r="F880" s="9"/>
      <c r="G880" s="24" t="str">
        <f>IF($C880="", "", SUMIF($C$11:$C880, $C880, $D$11:$D880))</f>
        <v/>
      </c>
      <c r="H880" s="33" t="str">
        <f t="shared" si="39"/>
        <v/>
      </c>
      <c r="I880" s="9"/>
      <c r="J880" s="24" t="str">
        <f>IF($D880="", "", SUM($D$11:$D880))</f>
        <v/>
      </c>
      <c r="K880" s="33" t="str">
        <f t="shared" si="41"/>
        <v/>
      </c>
      <c r="L880" s="9"/>
      <c r="R880" s="29" t="str">
        <f t="shared" si="40"/>
        <v/>
      </c>
    </row>
    <row r="881" spans="1:18" x14ac:dyDescent="0.25">
      <c r="A881" s="9"/>
      <c r="B881" s="196"/>
      <c r="C881" s="197"/>
      <c r="D881" s="198"/>
      <c r="E881" s="199"/>
      <c r="F881" s="9"/>
      <c r="G881" s="24" t="str">
        <f>IF($C881="", "", SUMIF($C$11:$C881, $C881, $D$11:$D881))</f>
        <v/>
      </c>
      <c r="H881" s="33" t="str">
        <f t="shared" si="39"/>
        <v/>
      </c>
      <c r="I881" s="9"/>
      <c r="J881" s="24" t="str">
        <f>IF($D881="", "", SUM($D$11:$D881))</f>
        <v/>
      </c>
      <c r="K881" s="33" t="str">
        <f t="shared" si="41"/>
        <v/>
      </c>
      <c r="L881" s="9"/>
      <c r="R881" s="29" t="str">
        <f t="shared" si="40"/>
        <v/>
      </c>
    </row>
    <row r="882" spans="1:18" x14ac:dyDescent="0.25">
      <c r="A882" s="9"/>
      <c r="B882" s="196"/>
      <c r="C882" s="197"/>
      <c r="D882" s="198"/>
      <c r="E882" s="199"/>
      <c r="F882" s="9"/>
      <c r="G882" s="24" t="str">
        <f>IF($C882="", "", SUMIF($C$11:$C882, $C882, $D$11:$D882))</f>
        <v/>
      </c>
      <c r="H882" s="33" t="str">
        <f t="shared" si="39"/>
        <v/>
      </c>
      <c r="I882" s="9"/>
      <c r="J882" s="24" t="str">
        <f>IF($D882="", "", SUM($D$11:$D882))</f>
        <v/>
      </c>
      <c r="K882" s="33" t="str">
        <f t="shared" si="41"/>
        <v/>
      </c>
      <c r="L882" s="9"/>
      <c r="R882" s="29" t="str">
        <f t="shared" si="40"/>
        <v/>
      </c>
    </row>
    <row r="883" spans="1:18" x14ac:dyDescent="0.25">
      <c r="A883" s="9"/>
      <c r="B883" s="196"/>
      <c r="C883" s="197"/>
      <c r="D883" s="198"/>
      <c r="E883" s="199"/>
      <c r="F883" s="9"/>
      <c r="G883" s="24" t="str">
        <f>IF($C883="", "", SUMIF($C$11:$C883, $C883, $D$11:$D883))</f>
        <v/>
      </c>
      <c r="H883" s="33" t="str">
        <f t="shared" si="39"/>
        <v/>
      </c>
      <c r="I883" s="9"/>
      <c r="J883" s="24" t="str">
        <f>IF($D883="", "", SUM($D$11:$D883))</f>
        <v/>
      </c>
      <c r="K883" s="33" t="str">
        <f t="shared" si="41"/>
        <v/>
      </c>
      <c r="L883" s="9"/>
      <c r="R883" s="29" t="str">
        <f t="shared" si="40"/>
        <v/>
      </c>
    </row>
    <row r="884" spans="1:18" x14ac:dyDescent="0.25">
      <c r="A884" s="9"/>
      <c r="B884" s="196"/>
      <c r="C884" s="197"/>
      <c r="D884" s="198"/>
      <c r="E884" s="199"/>
      <c r="F884" s="9"/>
      <c r="G884" s="24" t="str">
        <f>IF($C884="", "", SUMIF($C$11:$C884, $C884, $D$11:$D884))</f>
        <v/>
      </c>
      <c r="H884" s="33" t="str">
        <f t="shared" si="39"/>
        <v/>
      </c>
      <c r="I884" s="9"/>
      <c r="J884" s="24" t="str">
        <f>IF($D884="", "", SUM($D$11:$D884))</f>
        <v/>
      </c>
      <c r="K884" s="33" t="str">
        <f t="shared" si="41"/>
        <v/>
      </c>
      <c r="L884" s="9"/>
      <c r="R884" s="29" t="str">
        <f t="shared" si="40"/>
        <v/>
      </c>
    </row>
    <row r="885" spans="1:18" x14ac:dyDescent="0.25">
      <c r="A885" s="9"/>
      <c r="B885" s="196"/>
      <c r="C885" s="197"/>
      <c r="D885" s="198"/>
      <c r="E885" s="199"/>
      <c r="F885" s="9"/>
      <c r="G885" s="24" t="str">
        <f>IF($C885="", "", SUMIF($C$11:$C885, $C885, $D$11:$D885))</f>
        <v/>
      </c>
      <c r="H885" s="33" t="str">
        <f t="shared" si="39"/>
        <v/>
      </c>
      <c r="I885" s="9"/>
      <c r="J885" s="24" t="str">
        <f>IF($D885="", "", SUM($D$11:$D885))</f>
        <v/>
      </c>
      <c r="K885" s="33" t="str">
        <f t="shared" si="41"/>
        <v/>
      </c>
      <c r="L885" s="9"/>
      <c r="R885" s="29" t="str">
        <f t="shared" si="40"/>
        <v/>
      </c>
    </row>
    <row r="886" spans="1:18" x14ac:dyDescent="0.25">
      <c r="A886" s="9"/>
      <c r="B886" s="196"/>
      <c r="C886" s="197"/>
      <c r="D886" s="198"/>
      <c r="E886" s="199"/>
      <c r="F886" s="9"/>
      <c r="G886" s="24" t="str">
        <f>IF($C886="", "", SUMIF($C$11:$C886, $C886, $D$11:$D886))</f>
        <v/>
      </c>
      <c r="H886" s="33" t="str">
        <f t="shared" si="39"/>
        <v/>
      </c>
      <c r="I886" s="9"/>
      <c r="J886" s="24" t="str">
        <f>IF($D886="", "", SUM($D$11:$D886))</f>
        <v/>
      </c>
      <c r="K886" s="33" t="str">
        <f t="shared" si="41"/>
        <v/>
      </c>
      <c r="L886" s="9"/>
      <c r="R886" s="29" t="str">
        <f t="shared" si="40"/>
        <v/>
      </c>
    </row>
    <row r="887" spans="1:18" x14ac:dyDescent="0.25">
      <c r="A887" s="9"/>
      <c r="B887" s="196"/>
      <c r="C887" s="197"/>
      <c r="D887" s="198"/>
      <c r="E887" s="199"/>
      <c r="F887" s="9"/>
      <c r="G887" s="24" t="str">
        <f>IF($C887="", "", SUMIF($C$11:$C887, $C887, $D$11:$D887))</f>
        <v/>
      </c>
      <c r="H887" s="33" t="str">
        <f t="shared" si="39"/>
        <v/>
      </c>
      <c r="I887" s="9"/>
      <c r="J887" s="24" t="str">
        <f>IF($D887="", "", SUM($D$11:$D887))</f>
        <v/>
      </c>
      <c r="K887" s="33" t="str">
        <f t="shared" si="41"/>
        <v/>
      </c>
      <c r="L887" s="9"/>
      <c r="R887" s="29" t="str">
        <f t="shared" si="40"/>
        <v/>
      </c>
    </row>
    <row r="888" spans="1:18" x14ac:dyDescent="0.25">
      <c r="A888" s="9"/>
      <c r="B888" s="196"/>
      <c r="C888" s="197"/>
      <c r="D888" s="198"/>
      <c r="E888" s="199"/>
      <c r="F888" s="9"/>
      <c r="G888" s="24" t="str">
        <f>IF($C888="", "", SUMIF($C$11:$C888, $C888, $D$11:$D888))</f>
        <v/>
      </c>
      <c r="H888" s="33" t="str">
        <f t="shared" si="39"/>
        <v/>
      </c>
      <c r="I888" s="9"/>
      <c r="J888" s="24" t="str">
        <f>IF($D888="", "", SUM($D$11:$D888))</f>
        <v/>
      </c>
      <c r="K888" s="33" t="str">
        <f t="shared" si="41"/>
        <v/>
      </c>
      <c r="L888" s="9"/>
      <c r="R888" s="29" t="str">
        <f t="shared" si="40"/>
        <v/>
      </c>
    </row>
    <row r="889" spans="1:18" x14ac:dyDescent="0.25">
      <c r="A889" s="9"/>
      <c r="B889" s="196"/>
      <c r="C889" s="197"/>
      <c r="D889" s="198"/>
      <c r="E889" s="199"/>
      <c r="F889" s="9"/>
      <c r="G889" s="24" t="str">
        <f>IF($C889="", "", SUMIF($C$11:$C889, $C889, $D$11:$D889))</f>
        <v/>
      </c>
      <c r="H889" s="33" t="str">
        <f t="shared" si="39"/>
        <v/>
      </c>
      <c r="I889" s="9"/>
      <c r="J889" s="24" t="str">
        <f>IF($D889="", "", SUM($D$11:$D889))</f>
        <v/>
      </c>
      <c r="K889" s="33" t="str">
        <f t="shared" si="41"/>
        <v/>
      </c>
      <c r="L889" s="9"/>
      <c r="R889" s="29" t="str">
        <f t="shared" si="40"/>
        <v/>
      </c>
    </row>
    <row r="890" spans="1:18" x14ac:dyDescent="0.25">
      <c r="A890" s="9"/>
      <c r="B890" s="196"/>
      <c r="C890" s="197"/>
      <c r="D890" s="198"/>
      <c r="E890" s="199"/>
      <c r="F890" s="9"/>
      <c r="G890" s="24" t="str">
        <f>IF($C890="", "", SUMIF($C$11:$C890, $C890, $D$11:$D890))</f>
        <v/>
      </c>
      <c r="H890" s="33" t="str">
        <f t="shared" si="39"/>
        <v/>
      </c>
      <c r="I890" s="9"/>
      <c r="J890" s="24" t="str">
        <f>IF($D890="", "", SUM($D$11:$D890))</f>
        <v/>
      </c>
      <c r="K890" s="33" t="str">
        <f t="shared" si="41"/>
        <v/>
      </c>
      <c r="L890" s="9"/>
      <c r="R890" s="29" t="str">
        <f t="shared" si="40"/>
        <v/>
      </c>
    </row>
    <row r="891" spans="1:18" x14ac:dyDescent="0.25">
      <c r="A891" s="9"/>
      <c r="B891" s="196"/>
      <c r="C891" s="197"/>
      <c r="D891" s="198"/>
      <c r="E891" s="199"/>
      <c r="F891" s="9"/>
      <c r="G891" s="24" t="str">
        <f>IF($C891="", "", SUMIF($C$11:$C891, $C891, $D$11:$D891))</f>
        <v/>
      </c>
      <c r="H891" s="33" t="str">
        <f t="shared" si="39"/>
        <v/>
      </c>
      <c r="I891" s="9"/>
      <c r="J891" s="24" t="str">
        <f>IF($D891="", "", SUM($D$11:$D891))</f>
        <v/>
      </c>
      <c r="K891" s="33" t="str">
        <f t="shared" si="41"/>
        <v/>
      </c>
      <c r="L891" s="9"/>
      <c r="R891" s="29" t="str">
        <f t="shared" si="40"/>
        <v/>
      </c>
    </row>
    <row r="892" spans="1:18" x14ac:dyDescent="0.25">
      <c r="A892" s="9"/>
      <c r="B892" s="196"/>
      <c r="C892" s="197"/>
      <c r="D892" s="198"/>
      <c r="E892" s="199"/>
      <c r="F892" s="9"/>
      <c r="G892" s="24" t="str">
        <f>IF($C892="", "", SUMIF($C$11:$C892, $C892, $D$11:$D892))</f>
        <v/>
      </c>
      <c r="H892" s="33" t="str">
        <f t="shared" si="39"/>
        <v/>
      </c>
      <c r="I892" s="9"/>
      <c r="J892" s="24" t="str">
        <f>IF($D892="", "", SUM($D$11:$D892))</f>
        <v/>
      </c>
      <c r="K892" s="33" t="str">
        <f t="shared" si="41"/>
        <v/>
      </c>
      <c r="L892" s="9"/>
      <c r="R892" s="29" t="str">
        <f t="shared" si="40"/>
        <v/>
      </c>
    </row>
    <row r="893" spans="1:18" x14ac:dyDescent="0.25">
      <c r="A893" s="9"/>
      <c r="B893" s="196"/>
      <c r="C893" s="197"/>
      <c r="D893" s="198"/>
      <c r="E893" s="199"/>
      <c r="F893" s="9"/>
      <c r="G893" s="24" t="str">
        <f>IF($C893="", "", SUMIF($C$11:$C893, $C893, $D$11:$D893))</f>
        <v/>
      </c>
      <c r="H893" s="33" t="str">
        <f t="shared" si="39"/>
        <v/>
      </c>
      <c r="I893" s="9"/>
      <c r="J893" s="24" t="str">
        <f>IF($D893="", "", SUM($D$11:$D893))</f>
        <v/>
      </c>
      <c r="K893" s="33" t="str">
        <f t="shared" si="41"/>
        <v/>
      </c>
      <c r="L893" s="9"/>
      <c r="R893" s="29" t="str">
        <f t="shared" si="40"/>
        <v/>
      </c>
    </row>
    <row r="894" spans="1:18" x14ac:dyDescent="0.25">
      <c r="A894" s="9"/>
      <c r="B894" s="196"/>
      <c r="C894" s="197"/>
      <c r="D894" s="198"/>
      <c r="E894" s="199"/>
      <c r="F894" s="9"/>
      <c r="G894" s="24" t="str">
        <f>IF($C894="", "", SUMIF($C$11:$C894, $C894, $D$11:$D894))</f>
        <v/>
      </c>
      <c r="H894" s="33" t="str">
        <f t="shared" si="39"/>
        <v/>
      </c>
      <c r="I894" s="9"/>
      <c r="J894" s="24" t="str">
        <f>IF($D894="", "", SUM($D$11:$D894))</f>
        <v/>
      </c>
      <c r="K894" s="33" t="str">
        <f t="shared" si="41"/>
        <v/>
      </c>
      <c r="L894" s="9"/>
      <c r="R894" s="29" t="str">
        <f t="shared" si="40"/>
        <v/>
      </c>
    </row>
    <row r="895" spans="1:18" x14ac:dyDescent="0.25">
      <c r="A895" s="9"/>
      <c r="B895" s="196"/>
      <c r="C895" s="197"/>
      <c r="D895" s="198"/>
      <c r="E895" s="199"/>
      <c r="F895" s="9"/>
      <c r="G895" s="24" t="str">
        <f>IF($C895="", "", SUMIF($C$11:$C895, $C895, $D$11:$D895))</f>
        <v/>
      </c>
      <c r="H895" s="33" t="str">
        <f t="shared" si="39"/>
        <v/>
      </c>
      <c r="I895" s="9"/>
      <c r="J895" s="24" t="str">
        <f>IF($D895="", "", SUM($D$11:$D895))</f>
        <v/>
      </c>
      <c r="K895" s="33" t="str">
        <f t="shared" si="41"/>
        <v/>
      </c>
      <c r="L895" s="9"/>
      <c r="R895" s="29" t="str">
        <f t="shared" si="40"/>
        <v/>
      </c>
    </row>
    <row r="896" spans="1:18" x14ac:dyDescent="0.25">
      <c r="A896" s="9"/>
      <c r="B896" s="196"/>
      <c r="C896" s="197"/>
      <c r="D896" s="198"/>
      <c r="E896" s="199"/>
      <c r="F896" s="9"/>
      <c r="G896" s="24" t="str">
        <f>IF($C896="", "", SUMIF($C$11:$C896, $C896, $D$11:$D896))</f>
        <v/>
      </c>
      <c r="H896" s="33" t="str">
        <f t="shared" si="39"/>
        <v/>
      </c>
      <c r="I896" s="9"/>
      <c r="J896" s="24" t="str">
        <f>IF($D896="", "", SUM($D$11:$D896))</f>
        <v/>
      </c>
      <c r="K896" s="33" t="str">
        <f t="shared" si="41"/>
        <v/>
      </c>
      <c r="L896" s="9"/>
      <c r="R896" s="29" t="str">
        <f t="shared" si="40"/>
        <v/>
      </c>
    </row>
    <row r="897" spans="1:18" x14ac:dyDescent="0.25">
      <c r="A897" s="9"/>
      <c r="B897" s="196"/>
      <c r="C897" s="197"/>
      <c r="D897" s="198"/>
      <c r="E897" s="199"/>
      <c r="F897" s="9"/>
      <c r="G897" s="24" t="str">
        <f>IF($C897="", "", SUMIF($C$11:$C897, $C897, $D$11:$D897))</f>
        <v/>
      </c>
      <c r="H897" s="33" t="str">
        <f t="shared" si="39"/>
        <v/>
      </c>
      <c r="I897" s="9"/>
      <c r="J897" s="24" t="str">
        <f>IF($D897="", "", SUM($D$11:$D897))</f>
        <v/>
      </c>
      <c r="K897" s="33" t="str">
        <f t="shared" si="41"/>
        <v/>
      </c>
      <c r="L897" s="9"/>
      <c r="R897" s="29" t="str">
        <f t="shared" si="40"/>
        <v/>
      </c>
    </row>
    <row r="898" spans="1:18" x14ac:dyDescent="0.25">
      <c r="A898" s="9"/>
      <c r="B898" s="196"/>
      <c r="C898" s="197"/>
      <c r="D898" s="198"/>
      <c r="E898" s="199"/>
      <c r="F898" s="9"/>
      <c r="G898" s="24" t="str">
        <f>IF($C898="", "", SUMIF($C$11:$C898, $C898, $D$11:$D898))</f>
        <v/>
      </c>
      <c r="H898" s="33" t="str">
        <f t="shared" si="39"/>
        <v/>
      </c>
      <c r="I898" s="9"/>
      <c r="J898" s="24" t="str">
        <f>IF($D898="", "", SUM($D$11:$D898))</f>
        <v/>
      </c>
      <c r="K898" s="33" t="str">
        <f t="shared" si="41"/>
        <v/>
      </c>
      <c r="L898" s="9"/>
      <c r="R898" s="29" t="str">
        <f t="shared" si="40"/>
        <v/>
      </c>
    </row>
    <row r="899" spans="1:18" x14ac:dyDescent="0.25">
      <c r="A899" s="9"/>
      <c r="B899" s="196"/>
      <c r="C899" s="197"/>
      <c r="D899" s="198"/>
      <c r="E899" s="199"/>
      <c r="F899" s="9"/>
      <c r="G899" s="24" t="str">
        <f>IF($C899="", "", SUMIF($C$11:$C899, $C899, $D$11:$D899))</f>
        <v/>
      </c>
      <c r="H899" s="33" t="str">
        <f t="shared" si="39"/>
        <v/>
      </c>
      <c r="I899" s="9"/>
      <c r="J899" s="24" t="str">
        <f>IF($D899="", "", SUM($D$11:$D899))</f>
        <v/>
      </c>
      <c r="K899" s="33" t="str">
        <f t="shared" si="41"/>
        <v/>
      </c>
      <c r="L899" s="9"/>
      <c r="R899" s="29" t="str">
        <f t="shared" si="40"/>
        <v/>
      </c>
    </row>
    <row r="900" spans="1:18" x14ac:dyDescent="0.25">
      <c r="A900" s="9"/>
      <c r="B900" s="196"/>
      <c r="C900" s="197"/>
      <c r="D900" s="198"/>
      <c r="E900" s="199"/>
      <c r="F900" s="9"/>
      <c r="G900" s="24" t="str">
        <f>IF($C900="", "", SUMIF($C$11:$C900, $C900, $D$11:$D900))</f>
        <v/>
      </c>
      <c r="H900" s="33" t="str">
        <f t="shared" si="39"/>
        <v/>
      </c>
      <c r="I900" s="9"/>
      <c r="J900" s="24" t="str">
        <f>IF($D900="", "", SUM($D$11:$D900))</f>
        <v/>
      </c>
      <c r="K900" s="33" t="str">
        <f t="shared" si="41"/>
        <v/>
      </c>
      <c r="L900" s="9"/>
      <c r="R900" s="29" t="str">
        <f t="shared" si="40"/>
        <v/>
      </c>
    </row>
    <row r="901" spans="1:18" x14ac:dyDescent="0.25">
      <c r="A901" s="9"/>
      <c r="B901" s="196"/>
      <c r="C901" s="197"/>
      <c r="D901" s="198"/>
      <c r="E901" s="199"/>
      <c r="F901" s="9"/>
      <c r="G901" s="24" t="str">
        <f>IF($C901="", "", SUMIF($C$11:$C901, $C901, $D$11:$D901))</f>
        <v/>
      </c>
      <c r="H901" s="33" t="str">
        <f t="shared" si="39"/>
        <v/>
      </c>
      <c r="I901" s="9"/>
      <c r="J901" s="24" t="str">
        <f>IF($D901="", "", SUM($D$11:$D901))</f>
        <v/>
      </c>
      <c r="K901" s="33" t="str">
        <f t="shared" si="41"/>
        <v/>
      </c>
      <c r="L901" s="9"/>
      <c r="R901" s="29" t="str">
        <f t="shared" si="40"/>
        <v/>
      </c>
    </row>
    <row r="902" spans="1:18" x14ac:dyDescent="0.25">
      <c r="A902" s="9"/>
      <c r="B902" s="196"/>
      <c r="C902" s="197"/>
      <c r="D902" s="198"/>
      <c r="E902" s="199"/>
      <c r="F902" s="9"/>
      <c r="G902" s="24" t="str">
        <f>IF($C902="", "", SUMIF($C$11:$C902, $C902, $D$11:$D902))</f>
        <v/>
      </c>
      <c r="H902" s="33" t="str">
        <f t="shared" si="39"/>
        <v/>
      </c>
      <c r="I902" s="9"/>
      <c r="J902" s="24" t="str">
        <f>IF($D902="", "", SUM($D$11:$D902))</f>
        <v/>
      </c>
      <c r="K902" s="33" t="str">
        <f t="shared" si="41"/>
        <v/>
      </c>
      <c r="L902" s="9"/>
      <c r="R902" s="29" t="str">
        <f t="shared" si="40"/>
        <v/>
      </c>
    </row>
    <row r="903" spans="1:18" x14ac:dyDescent="0.25">
      <c r="A903" s="9"/>
      <c r="B903" s="196"/>
      <c r="C903" s="197"/>
      <c r="D903" s="198"/>
      <c r="E903" s="199"/>
      <c r="F903" s="9"/>
      <c r="G903" s="24" t="str">
        <f>IF($C903="", "", SUMIF($C$11:$C903, $C903, $D$11:$D903))</f>
        <v/>
      </c>
      <c r="H903" s="33" t="str">
        <f t="shared" si="39"/>
        <v/>
      </c>
      <c r="I903" s="9"/>
      <c r="J903" s="24" t="str">
        <f>IF($D903="", "", SUM($D$11:$D903))</f>
        <v/>
      </c>
      <c r="K903" s="33" t="str">
        <f t="shared" si="41"/>
        <v/>
      </c>
      <c r="L903" s="9"/>
      <c r="R903" s="29" t="str">
        <f t="shared" si="40"/>
        <v/>
      </c>
    </row>
    <row r="904" spans="1:18" x14ac:dyDescent="0.25">
      <c r="A904" s="9"/>
      <c r="B904" s="196"/>
      <c r="C904" s="197"/>
      <c r="D904" s="198"/>
      <c r="E904" s="199"/>
      <c r="F904" s="9"/>
      <c r="G904" s="24" t="str">
        <f>IF($C904="", "", SUMIF($C$11:$C904, $C904, $D$11:$D904))</f>
        <v/>
      </c>
      <c r="H904" s="33" t="str">
        <f t="shared" si="39"/>
        <v/>
      </c>
      <c r="I904" s="9"/>
      <c r="J904" s="24" t="str">
        <f>IF($D904="", "", SUM($D$11:$D904))</f>
        <v/>
      </c>
      <c r="K904" s="33" t="str">
        <f t="shared" si="41"/>
        <v/>
      </c>
      <c r="L904" s="9"/>
      <c r="R904" s="29" t="str">
        <f t="shared" si="40"/>
        <v/>
      </c>
    </row>
    <row r="905" spans="1:18" x14ac:dyDescent="0.25">
      <c r="A905" s="9"/>
      <c r="B905" s="196"/>
      <c r="C905" s="197"/>
      <c r="D905" s="198"/>
      <c r="E905" s="199"/>
      <c r="F905" s="9"/>
      <c r="G905" s="24" t="str">
        <f>IF($C905="", "", SUMIF($C$11:$C905, $C905, $D$11:$D905))</f>
        <v/>
      </c>
      <c r="H905" s="33" t="str">
        <f t="shared" si="39"/>
        <v/>
      </c>
      <c r="I905" s="9"/>
      <c r="J905" s="24" t="str">
        <f>IF($D905="", "", SUM($D$11:$D905))</f>
        <v/>
      </c>
      <c r="K905" s="33" t="str">
        <f t="shared" si="41"/>
        <v/>
      </c>
      <c r="L905" s="9"/>
      <c r="R905" s="29" t="str">
        <f t="shared" si="40"/>
        <v/>
      </c>
    </row>
    <row r="906" spans="1:18" x14ac:dyDescent="0.25">
      <c r="A906" s="9"/>
      <c r="B906" s="196"/>
      <c r="C906" s="197"/>
      <c r="D906" s="198"/>
      <c r="E906" s="199"/>
      <c r="F906" s="9"/>
      <c r="G906" s="24" t="str">
        <f>IF($C906="", "", SUMIF($C$11:$C906, $C906, $D$11:$D906))</f>
        <v/>
      </c>
      <c r="H906" s="33" t="str">
        <f t="shared" si="39"/>
        <v/>
      </c>
      <c r="I906" s="9"/>
      <c r="J906" s="24" t="str">
        <f>IF($D906="", "", SUM($D$11:$D906))</f>
        <v/>
      </c>
      <c r="K906" s="33" t="str">
        <f t="shared" si="41"/>
        <v/>
      </c>
      <c r="L906" s="9"/>
      <c r="R906" s="29" t="str">
        <f t="shared" si="40"/>
        <v/>
      </c>
    </row>
    <row r="907" spans="1:18" x14ac:dyDescent="0.25">
      <c r="A907" s="9"/>
      <c r="B907" s="196"/>
      <c r="C907" s="197"/>
      <c r="D907" s="198"/>
      <c r="E907" s="199"/>
      <c r="F907" s="9"/>
      <c r="G907" s="24" t="str">
        <f>IF($C907="", "", SUMIF($C$11:$C907, $C907, $D$11:$D907))</f>
        <v/>
      </c>
      <c r="H907" s="33" t="str">
        <f t="shared" ref="H907:H970" si="42">IF($G907="", "", IFERROR(INDEX($P$11:$P$40, MATCH($C907, $O$11:$O$40, 0))-$G907, ""))</f>
        <v/>
      </c>
      <c r="I907" s="9"/>
      <c r="J907" s="24" t="str">
        <f>IF($D907="", "", SUM($D$11:$D907))</f>
        <v/>
      </c>
      <c r="K907" s="33" t="str">
        <f t="shared" si="41"/>
        <v/>
      </c>
      <c r="L907" s="9"/>
      <c r="R907" s="29" t="str">
        <f t="shared" ref="R907:R970" si="43">IF($C907="", "", IF(COUNTIF($O$11:$O$40, $C907)=0, "X", ""))</f>
        <v/>
      </c>
    </row>
    <row r="908" spans="1:18" x14ac:dyDescent="0.25">
      <c r="A908" s="9"/>
      <c r="B908" s="196"/>
      <c r="C908" s="197"/>
      <c r="D908" s="198"/>
      <c r="E908" s="199"/>
      <c r="F908" s="9"/>
      <c r="G908" s="24" t="str">
        <f>IF($C908="", "", SUMIF($C$11:$C908, $C908, $D$11:$D908))</f>
        <v/>
      </c>
      <c r="H908" s="33" t="str">
        <f t="shared" si="42"/>
        <v/>
      </c>
      <c r="I908" s="9"/>
      <c r="J908" s="24" t="str">
        <f>IF($D908="", "", SUM($D$11:$D908))</f>
        <v/>
      </c>
      <c r="K908" s="33" t="str">
        <f t="shared" ref="K908:K971" si="44">IF($J908="", "", IFERROR($P$7-$J908, ""))</f>
        <v/>
      </c>
      <c r="L908" s="9"/>
      <c r="R908" s="29" t="str">
        <f t="shared" si="43"/>
        <v/>
      </c>
    </row>
    <row r="909" spans="1:18" x14ac:dyDescent="0.25">
      <c r="A909" s="9"/>
      <c r="B909" s="196"/>
      <c r="C909" s="197"/>
      <c r="D909" s="198"/>
      <c r="E909" s="199"/>
      <c r="F909" s="9"/>
      <c r="G909" s="24" t="str">
        <f>IF($C909="", "", SUMIF($C$11:$C909, $C909, $D$11:$D909))</f>
        <v/>
      </c>
      <c r="H909" s="33" t="str">
        <f t="shared" si="42"/>
        <v/>
      </c>
      <c r="I909" s="9"/>
      <c r="J909" s="24" t="str">
        <f>IF($D909="", "", SUM($D$11:$D909))</f>
        <v/>
      </c>
      <c r="K909" s="33" t="str">
        <f t="shared" si="44"/>
        <v/>
      </c>
      <c r="L909" s="9"/>
      <c r="R909" s="29" t="str">
        <f t="shared" si="43"/>
        <v/>
      </c>
    </row>
    <row r="910" spans="1:18" x14ac:dyDescent="0.25">
      <c r="A910" s="9"/>
      <c r="B910" s="196"/>
      <c r="C910" s="197"/>
      <c r="D910" s="198"/>
      <c r="E910" s="199"/>
      <c r="F910" s="9"/>
      <c r="G910" s="24" t="str">
        <f>IF($C910="", "", SUMIF($C$11:$C910, $C910, $D$11:$D910))</f>
        <v/>
      </c>
      <c r="H910" s="33" t="str">
        <f t="shared" si="42"/>
        <v/>
      </c>
      <c r="I910" s="9"/>
      <c r="J910" s="24" t="str">
        <f>IF($D910="", "", SUM($D$11:$D910))</f>
        <v/>
      </c>
      <c r="K910" s="33" t="str">
        <f t="shared" si="44"/>
        <v/>
      </c>
      <c r="L910" s="9"/>
      <c r="R910" s="29" t="str">
        <f t="shared" si="43"/>
        <v/>
      </c>
    </row>
    <row r="911" spans="1:18" x14ac:dyDescent="0.25">
      <c r="A911" s="9"/>
      <c r="B911" s="196"/>
      <c r="C911" s="197"/>
      <c r="D911" s="198"/>
      <c r="E911" s="199"/>
      <c r="F911" s="9"/>
      <c r="G911" s="24" t="str">
        <f>IF($C911="", "", SUMIF($C$11:$C911, $C911, $D$11:$D911))</f>
        <v/>
      </c>
      <c r="H911" s="33" t="str">
        <f t="shared" si="42"/>
        <v/>
      </c>
      <c r="I911" s="9"/>
      <c r="J911" s="24" t="str">
        <f>IF($D911="", "", SUM($D$11:$D911))</f>
        <v/>
      </c>
      <c r="K911" s="33" t="str">
        <f t="shared" si="44"/>
        <v/>
      </c>
      <c r="L911" s="9"/>
      <c r="R911" s="29" t="str">
        <f t="shared" si="43"/>
        <v/>
      </c>
    </row>
    <row r="912" spans="1:18" x14ac:dyDescent="0.25">
      <c r="A912" s="9"/>
      <c r="B912" s="196"/>
      <c r="C912" s="197"/>
      <c r="D912" s="198"/>
      <c r="E912" s="199"/>
      <c r="F912" s="9"/>
      <c r="G912" s="24" t="str">
        <f>IF($C912="", "", SUMIF($C$11:$C912, $C912, $D$11:$D912))</f>
        <v/>
      </c>
      <c r="H912" s="33" t="str">
        <f t="shared" si="42"/>
        <v/>
      </c>
      <c r="I912" s="9"/>
      <c r="J912" s="24" t="str">
        <f>IF($D912="", "", SUM($D$11:$D912))</f>
        <v/>
      </c>
      <c r="K912" s="33" t="str">
        <f t="shared" si="44"/>
        <v/>
      </c>
      <c r="L912" s="9"/>
      <c r="R912" s="29" t="str">
        <f t="shared" si="43"/>
        <v/>
      </c>
    </row>
    <row r="913" spans="1:18" x14ac:dyDescent="0.25">
      <c r="A913" s="9"/>
      <c r="B913" s="196"/>
      <c r="C913" s="197"/>
      <c r="D913" s="198"/>
      <c r="E913" s="199"/>
      <c r="F913" s="9"/>
      <c r="G913" s="24" t="str">
        <f>IF($C913="", "", SUMIF($C$11:$C913, $C913, $D$11:$D913))</f>
        <v/>
      </c>
      <c r="H913" s="33" t="str">
        <f t="shared" si="42"/>
        <v/>
      </c>
      <c r="I913" s="9"/>
      <c r="J913" s="24" t="str">
        <f>IF($D913="", "", SUM($D$11:$D913))</f>
        <v/>
      </c>
      <c r="K913" s="33" t="str">
        <f t="shared" si="44"/>
        <v/>
      </c>
      <c r="L913" s="9"/>
      <c r="R913" s="29" t="str">
        <f t="shared" si="43"/>
        <v/>
      </c>
    </row>
    <row r="914" spans="1:18" x14ac:dyDescent="0.25">
      <c r="A914" s="9"/>
      <c r="B914" s="196"/>
      <c r="C914" s="197"/>
      <c r="D914" s="198"/>
      <c r="E914" s="199"/>
      <c r="F914" s="9"/>
      <c r="G914" s="24" t="str">
        <f>IF($C914="", "", SUMIF($C$11:$C914, $C914, $D$11:$D914))</f>
        <v/>
      </c>
      <c r="H914" s="33" t="str">
        <f t="shared" si="42"/>
        <v/>
      </c>
      <c r="I914" s="9"/>
      <c r="J914" s="24" t="str">
        <f>IF($D914="", "", SUM($D$11:$D914))</f>
        <v/>
      </c>
      <c r="K914" s="33" t="str">
        <f t="shared" si="44"/>
        <v/>
      </c>
      <c r="L914" s="9"/>
      <c r="R914" s="29" t="str">
        <f t="shared" si="43"/>
        <v/>
      </c>
    </row>
    <row r="915" spans="1:18" x14ac:dyDescent="0.25">
      <c r="A915" s="9"/>
      <c r="B915" s="196"/>
      <c r="C915" s="197"/>
      <c r="D915" s="198"/>
      <c r="E915" s="199"/>
      <c r="F915" s="9"/>
      <c r="G915" s="24" t="str">
        <f>IF($C915="", "", SUMIF($C$11:$C915, $C915, $D$11:$D915))</f>
        <v/>
      </c>
      <c r="H915" s="33" t="str">
        <f t="shared" si="42"/>
        <v/>
      </c>
      <c r="I915" s="9"/>
      <c r="J915" s="24" t="str">
        <f>IF($D915="", "", SUM($D$11:$D915))</f>
        <v/>
      </c>
      <c r="K915" s="33" t="str">
        <f t="shared" si="44"/>
        <v/>
      </c>
      <c r="L915" s="9"/>
      <c r="R915" s="29" t="str">
        <f t="shared" si="43"/>
        <v/>
      </c>
    </row>
    <row r="916" spans="1:18" x14ac:dyDescent="0.25">
      <c r="A916" s="9"/>
      <c r="B916" s="196"/>
      <c r="C916" s="197"/>
      <c r="D916" s="198"/>
      <c r="E916" s="199"/>
      <c r="F916" s="9"/>
      <c r="G916" s="24" t="str">
        <f>IF($C916="", "", SUMIF($C$11:$C916, $C916, $D$11:$D916))</f>
        <v/>
      </c>
      <c r="H916" s="33" t="str">
        <f t="shared" si="42"/>
        <v/>
      </c>
      <c r="I916" s="9"/>
      <c r="J916" s="24" t="str">
        <f>IF($D916="", "", SUM($D$11:$D916))</f>
        <v/>
      </c>
      <c r="K916" s="33" t="str">
        <f t="shared" si="44"/>
        <v/>
      </c>
      <c r="L916" s="9"/>
      <c r="R916" s="29" t="str">
        <f t="shared" si="43"/>
        <v/>
      </c>
    </row>
    <row r="917" spans="1:18" x14ac:dyDescent="0.25">
      <c r="A917" s="9"/>
      <c r="B917" s="196"/>
      <c r="C917" s="197"/>
      <c r="D917" s="198"/>
      <c r="E917" s="199"/>
      <c r="F917" s="9"/>
      <c r="G917" s="24" t="str">
        <f>IF($C917="", "", SUMIF($C$11:$C917, $C917, $D$11:$D917))</f>
        <v/>
      </c>
      <c r="H917" s="33" t="str">
        <f t="shared" si="42"/>
        <v/>
      </c>
      <c r="I917" s="9"/>
      <c r="J917" s="24" t="str">
        <f>IF($D917="", "", SUM($D$11:$D917))</f>
        <v/>
      </c>
      <c r="K917" s="33" t="str">
        <f t="shared" si="44"/>
        <v/>
      </c>
      <c r="L917" s="9"/>
      <c r="R917" s="29" t="str">
        <f t="shared" si="43"/>
        <v/>
      </c>
    </row>
    <row r="918" spans="1:18" x14ac:dyDescent="0.25">
      <c r="A918" s="9"/>
      <c r="B918" s="196"/>
      <c r="C918" s="197"/>
      <c r="D918" s="198"/>
      <c r="E918" s="199"/>
      <c r="F918" s="9"/>
      <c r="G918" s="24" t="str">
        <f>IF($C918="", "", SUMIF($C$11:$C918, $C918, $D$11:$D918))</f>
        <v/>
      </c>
      <c r="H918" s="33" t="str">
        <f t="shared" si="42"/>
        <v/>
      </c>
      <c r="I918" s="9"/>
      <c r="J918" s="24" t="str">
        <f>IF($D918="", "", SUM($D$11:$D918))</f>
        <v/>
      </c>
      <c r="K918" s="33" t="str">
        <f t="shared" si="44"/>
        <v/>
      </c>
      <c r="L918" s="9"/>
      <c r="R918" s="29" t="str">
        <f t="shared" si="43"/>
        <v/>
      </c>
    </row>
    <row r="919" spans="1:18" x14ac:dyDescent="0.25">
      <c r="A919" s="9"/>
      <c r="B919" s="196"/>
      <c r="C919" s="197"/>
      <c r="D919" s="198"/>
      <c r="E919" s="199"/>
      <c r="F919" s="9"/>
      <c r="G919" s="24" t="str">
        <f>IF($C919="", "", SUMIF($C$11:$C919, $C919, $D$11:$D919))</f>
        <v/>
      </c>
      <c r="H919" s="33" t="str">
        <f t="shared" si="42"/>
        <v/>
      </c>
      <c r="I919" s="9"/>
      <c r="J919" s="24" t="str">
        <f>IF($D919="", "", SUM($D$11:$D919))</f>
        <v/>
      </c>
      <c r="K919" s="33" t="str">
        <f t="shared" si="44"/>
        <v/>
      </c>
      <c r="L919" s="9"/>
      <c r="R919" s="29" t="str">
        <f t="shared" si="43"/>
        <v/>
      </c>
    </row>
    <row r="920" spans="1:18" x14ac:dyDescent="0.25">
      <c r="A920" s="9"/>
      <c r="B920" s="196"/>
      <c r="C920" s="197"/>
      <c r="D920" s="198"/>
      <c r="E920" s="199"/>
      <c r="F920" s="9"/>
      <c r="G920" s="24" t="str">
        <f>IF($C920="", "", SUMIF($C$11:$C920, $C920, $D$11:$D920))</f>
        <v/>
      </c>
      <c r="H920" s="33" t="str">
        <f t="shared" si="42"/>
        <v/>
      </c>
      <c r="I920" s="9"/>
      <c r="J920" s="24" t="str">
        <f>IF($D920="", "", SUM($D$11:$D920))</f>
        <v/>
      </c>
      <c r="K920" s="33" t="str">
        <f t="shared" si="44"/>
        <v/>
      </c>
      <c r="L920" s="9"/>
      <c r="R920" s="29" t="str">
        <f t="shared" si="43"/>
        <v/>
      </c>
    </row>
    <row r="921" spans="1:18" x14ac:dyDescent="0.25">
      <c r="A921" s="9"/>
      <c r="B921" s="196"/>
      <c r="C921" s="197"/>
      <c r="D921" s="198"/>
      <c r="E921" s="199"/>
      <c r="F921" s="9"/>
      <c r="G921" s="24" t="str">
        <f>IF($C921="", "", SUMIF($C$11:$C921, $C921, $D$11:$D921))</f>
        <v/>
      </c>
      <c r="H921" s="33" t="str">
        <f t="shared" si="42"/>
        <v/>
      </c>
      <c r="I921" s="9"/>
      <c r="J921" s="24" t="str">
        <f>IF($D921="", "", SUM($D$11:$D921))</f>
        <v/>
      </c>
      <c r="K921" s="33" t="str">
        <f t="shared" si="44"/>
        <v/>
      </c>
      <c r="L921" s="9"/>
      <c r="R921" s="29" t="str">
        <f t="shared" si="43"/>
        <v/>
      </c>
    </row>
    <row r="922" spans="1:18" x14ac:dyDescent="0.25">
      <c r="A922" s="9"/>
      <c r="B922" s="196"/>
      <c r="C922" s="197"/>
      <c r="D922" s="198"/>
      <c r="E922" s="199"/>
      <c r="F922" s="9"/>
      <c r="G922" s="24" t="str">
        <f>IF($C922="", "", SUMIF($C$11:$C922, $C922, $D$11:$D922))</f>
        <v/>
      </c>
      <c r="H922" s="33" t="str">
        <f t="shared" si="42"/>
        <v/>
      </c>
      <c r="I922" s="9"/>
      <c r="J922" s="24" t="str">
        <f>IF($D922="", "", SUM($D$11:$D922))</f>
        <v/>
      </c>
      <c r="K922" s="33" t="str">
        <f t="shared" si="44"/>
        <v/>
      </c>
      <c r="L922" s="9"/>
      <c r="R922" s="29" t="str">
        <f t="shared" si="43"/>
        <v/>
      </c>
    </row>
    <row r="923" spans="1:18" x14ac:dyDescent="0.25">
      <c r="A923" s="9"/>
      <c r="B923" s="196"/>
      <c r="C923" s="197"/>
      <c r="D923" s="198"/>
      <c r="E923" s="199"/>
      <c r="F923" s="9"/>
      <c r="G923" s="24" t="str">
        <f>IF($C923="", "", SUMIF($C$11:$C923, $C923, $D$11:$D923))</f>
        <v/>
      </c>
      <c r="H923" s="33" t="str">
        <f t="shared" si="42"/>
        <v/>
      </c>
      <c r="I923" s="9"/>
      <c r="J923" s="24" t="str">
        <f>IF($D923="", "", SUM($D$11:$D923))</f>
        <v/>
      </c>
      <c r="K923" s="33" t="str">
        <f t="shared" si="44"/>
        <v/>
      </c>
      <c r="L923" s="9"/>
      <c r="R923" s="29" t="str">
        <f t="shared" si="43"/>
        <v/>
      </c>
    </row>
    <row r="924" spans="1:18" x14ac:dyDescent="0.25">
      <c r="A924" s="9"/>
      <c r="B924" s="196"/>
      <c r="C924" s="197"/>
      <c r="D924" s="198"/>
      <c r="E924" s="199"/>
      <c r="F924" s="9"/>
      <c r="G924" s="24" t="str">
        <f>IF($C924="", "", SUMIF($C$11:$C924, $C924, $D$11:$D924))</f>
        <v/>
      </c>
      <c r="H924" s="33" t="str">
        <f t="shared" si="42"/>
        <v/>
      </c>
      <c r="I924" s="9"/>
      <c r="J924" s="24" t="str">
        <f>IF($D924="", "", SUM($D$11:$D924))</f>
        <v/>
      </c>
      <c r="K924" s="33" t="str">
        <f t="shared" si="44"/>
        <v/>
      </c>
      <c r="L924" s="9"/>
      <c r="R924" s="29" t="str">
        <f t="shared" si="43"/>
        <v/>
      </c>
    </row>
    <row r="925" spans="1:18" x14ac:dyDescent="0.25">
      <c r="A925" s="9"/>
      <c r="B925" s="196"/>
      <c r="C925" s="197"/>
      <c r="D925" s="198"/>
      <c r="E925" s="199"/>
      <c r="F925" s="9"/>
      <c r="G925" s="24" t="str">
        <f>IF($C925="", "", SUMIF($C$11:$C925, $C925, $D$11:$D925))</f>
        <v/>
      </c>
      <c r="H925" s="33" t="str">
        <f t="shared" si="42"/>
        <v/>
      </c>
      <c r="I925" s="9"/>
      <c r="J925" s="24" t="str">
        <f>IF($D925="", "", SUM($D$11:$D925))</f>
        <v/>
      </c>
      <c r="K925" s="33" t="str">
        <f t="shared" si="44"/>
        <v/>
      </c>
      <c r="L925" s="9"/>
      <c r="R925" s="29" t="str">
        <f t="shared" si="43"/>
        <v/>
      </c>
    </row>
    <row r="926" spans="1:18" x14ac:dyDescent="0.25">
      <c r="A926" s="9"/>
      <c r="B926" s="196"/>
      <c r="C926" s="197"/>
      <c r="D926" s="198"/>
      <c r="E926" s="199"/>
      <c r="F926" s="9"/>
      <c r="G926" s="24" t="str">
        <f>IF($C926="", "", SUMIF($C$11:$C926, $C926, $D$11:$D926))</f>
        <v/>
      </c>
      <c r="H926" s="33" t="str">
        <f t="shared" si="42"/>
        <v/>
      </c>
      <c r="I926" s="9"/>
      <c r="J926" s="24" t="str">
        <f>IF($D926="", "", SUM($D$11:$D926))</f>
        <v/>
      </c>
      <c r="K926" s="33" t="str">
        <f t="shared" si="44"/>
        <v/>
      </c>
      <c r="L926" s="9"/>
      <c r="R926" s="29" t="str">
        <f t="shared" si="43"/>
        <v/>
      </c>
    </row>
    <row r="927" spans="1:18" x14ac:dyDescent="0.25">
      <c r="A927" s="9"/>
      <c r="B927" s="196"/>
      <c r="C927" s="197"/>
      <c r="D927" s="198"/>
      <c r="E927" s="199"/>
      <c r="F927" s="9"/>
      <c r="G927" s="24" t="str">
        <f>IF($C927="", "", SUMIF($C$11:$C927, $C927, $D$11:$D927))</f>
        <v/>
      </c>
      <c r="H927" s="33" t="str">
        <f t="shared" si="42"/>
        <v/>
      </c>
      <c r="I927" s="9"/>
      <c r="J927" s="24" t="str">
        <f>IF($D927="", "", SUM($D$11:$D927))</f>
        <v/>
      </c>
      <c r="K927" s="33" t="str">
        <f t="shared" si="44"/>
        <v/>
      </c>
      <c r="L927" s="9"/>
      <c r="R927" s="29" t="str">
        <f t="shared" si="43"/>
        <v/>
      </c>
    </row>
    <row r="928" spans="1:18" x14ac:dyDescent="0.25">
      <c r="A928" s="9"/>
      <c r="B928" s="196"/>
      <c r="C928" s="197"/>
      <c r="D928" s="198"/>
      <c r="E928" s="199"/>
      <c r="F928" s="9"/>
      <c r="G928" s="24" t="str">
        <f>IF($C928="", "", SUMIF($C$11:$C928, $C928, $D$11:$D928))</f>
        <v/>
      </c>
      <c r="H928" s="33" t="str">
        <f t="shared" si="42"/>
        <v/>
      </c>
      <c r="I928" s="9"/>
      <c r="J928" s="24" t="str">
        <f>IF($D928="", "", SUM($D$11:$D928))</f>
        <v/>
      </c>
      <c r="K928" s="33" t="str">
        <f t="shared" si="44"/>
        <v/>
      </c>
      <c r="L928" s="9"/>
      <c r="R928" s="29" t="str">
        <f t="shared" si="43"/>
        <v/>
      </c>
    </row>
    <row r="929" spans="1:18" x14ac:dyDescent="0.25">
      <c r="A929" s="9"/>
      <c r="B929" s="196"/>
      <c r="C929" s="197"/>
      <c r="D929" s="198"/>
      <c r="E929" s="199"/>
      <c r="F929" s="9"/>
      <c r="G929" s="24" t="str">
        <f>IF($C929="", "", SUMIF($C$11:$C929, $C929, $D$11:$D929))</f>
        <v/>
      </c>
      <c r="H929" s="33" t="str">
        <f t="shared" si="42"/>
        <v/>
      </c>
      <c r="I929" s="9"/>
      <c r="J929" s="24" t="str">
        <f>IF($D929="", "", SUM($D$11:$D929))</f>
        <v/>
      </c>
      <c r="K929" s="33" t="str">
        <f t="shared" si="44"/>
        <v/>
      </c>
      <c r="L929" s="9"/>
      <c r="R929" s="29" t="str">
        <f t="shared" si="43"/>
        <v/>
      </c>
    </row>
    <row r="930" spans="1:18" x14ac:dyDescent="0.25">
      <c r="A930" s="9"/>
      <c r="B930" s="196"/>
      <c r="C930" s="197"/>
      <c r="D930" s="198"/>
      <c r="E930" s="199"/>
      <c r="F930" s="9"/>
      <c r="G930" s="24" t="str">
        <f>IF($C930="", "", SUMIF($C$11:$C930, $C930, $D$11:$D930))</f>
        <v/>
      </c>
      <c r="H930" s="33" t="str">
        <f t="shared" si="42"/>
        <v/>
      </c>
      <c r="I930" s="9"/>
      <c r="J930" s="24" t="str">
        <f>IF($D930="", "", SUM($D$11:$D930))</f>
        <v/>
      </c>
      <c r="K930" s="33" t="str">
        <f t="shared" si="44"/>
        <v/>
      </c>
      <c r="L930" s="9"/>
      <c r="R930" s="29" t="str">
        <f t="shared" si="43"/>
        <v/>
      </c>
    </row>
    <row r="931" spans="1:18" x14ac:dyDescent="0.25">
      <c r="A931" s="9"/>
      <c r="B931" s="196"/>
      <c r="C931" s="197"/>
      <c r="D931" s="198"/>
      <c r="E931" s="199"/>
      <c r="F931" s="9"/>
      <c r="G931" s="24" t="str">
        <f>IF($C931="", "", SUMIF($C$11:$C931, $C931, $D$11:$D931))</f>
        <v/>
      </c>
      <c r="H931" s="33" t="str">
        <f t="shared" si="42"/>
        <v/>
      </c>
      <c r="I931" s="9"/>
      <c r="J931" s="24" t="str">
        <f>IF($D931="", "", SUM($D$11:$D931))</f>
        <v/>
      </c>
      <c r="K931" s="33" t="str">
        <f t="shared" si="44"/>
        <v/>
      </c>
      <c r="L931" s="9"/>
      <c r="R931" s="29" t="str">
        <f t="shared" si="43"/>
        <v/>
      </c>
    </row>
    <row r="932" spans="1:18" x14ac:dyDescent="0.25">
      <c r="A932" s="9"/>
      <c r="B932" s="196"/>
      <c r="C932" s="197"/>
      <c r="D932" s="198"/>
      <c r="E932" s="199"/>
      <c r="F932" s="9"/>
      <c r="G932" s="24" t="str">
        <f>IF($C932="", "", SUMIF($C$11:$C932, $C932, $D$11:$D932))</f>
        <v/>
      </c>
      <c r="H932" s="33" t="str">
        <f t="shared" si="42"/>
        <v/>
      </c>
      <c r="I932" s="9"/>
      <c r="J932" s="24" t="str">
        <f>IF($D932="", "", SUM($D$11:$D932))</f>
        <v/>
      </c>
      <c r="K932" s="33" t="str">
        <f t="shared" si="44"/>
        <v/>
      </c>
      <c r="L932" s="9"/>
      <c r="R932" s="29" t="str">
        <f t="shared" si="43"/>
        <v/>
      </c>
    </row>
    <row r="933" spans="1:18" x14ac:dyDescent="0.25">
      <c r="A933" s="9"/>
      <c r="B933" s="196"/>
      <c r="C933" s="197"/>
      <c r="D933" s="198"/>
      <c r="E933" s="199"/>
      <c r="F933" s="9"/>
      <c r="G933" s="24" t="str">
        <f>IF($C933="", "", SUMIF($C$11:$C933, $C933, $D$11:$D933))</f>
        <v/>
      </c>
      <c r="H933" s="33" t="str">
        <f t="shared" si="42"/>
        <v/>
      </c>
      <c r="I933" s="9"/>
      <c r="J933" s="24" t="str">
        <f>IF($D933="", "", SUM($D$11:$D933))</f>
        <v/>
      </c>
      <c r="K933" s="33" t="str">
        <f t="shared" si="44"/>
        <v/>
      </c>
      <c r="L933" s="9"/>
      <c r="R933" s="29" t="str">
        <f t="shared" si="43"/>
        <v/>
      </c>
    </row>
    <row r="934" spans="1:18" x14ac:dyDescent="0.25">
      <c r="A934" s="9"/>
      <c r="B934" s="196"/>
      <c r="C934" s="197"/>
      <c r="D934" s="198"/>
      <c r="E934" s="199"/>
      <c r="F934" s="9"/>
      <c r="G934" s="24" t="str">
        <f>IF($C934="", "", SUMIF($C$11:$C934, $C934, $D$11:$D934))</f>
        <v/>
      </c>
      <c r="H934" s="33" t="str">
        <f t="shared" si="42"/>
        <v/>
      </c>
      <c r="I934" s="9"/>
      <c r="J934" s="24" t="str">
        <f>IF($D934="", "", SUM($D$11:$D934))</f>
        <v/>
      </c>
      <c r="K934" s="33" t="str">
        <f t="shared" si="44"/>
        <v/>
      </c>
      <c r="L934" s="9"/>
      <c r="R934" s="29" t="str">
        <f t="shared" si="43"/>
        <v/>
      </c>
    </row>
    <row r="935" spans="1:18" x14ac:dyDescent="0.25">
      <c r="A935" s="9"/>
      <c r="B935" s="196"/>
      <c r="C935" s="197"/>
      <c r="D935" s="198"/>
      <c r="E935" s="199"/>
      <c r="F935" s="9"/>
      <c r="G935" s="24" t="str">
        <f>IF($C935="", "", SUMIF($C$11:$C935, $C935, $D$11:$D935))</f>
        <v/>
      </c>
      <c r="H935" s="33" t="str">
        <f t="shared" si="42"/>
        <v/>
      </c>
      <c r="I935" s="9"/>
      <c r="J935" s="24" t="str">
        <f>IF($D935="", "", SUM($D$11:$D935))</f>
        <v/>
      </c>
      <c r="K935" s="33" t="str">
        <f t="shared" si="44"/>
        <v/>
      </c>
      <c r="L935" s="9"/>
      <c r="R935" s="29" t="str">
        <f t="shared" si="43"/>
        <v/>
      </c>
    </row>
    <row r="936" spans="1:18" x14ac:dyDescent="0.25">
      <c r="A936" s="9"/>
      <c r="B936" s="196"/>
      <c r="C936" s="197"/>
      <c r="D936" s="198"/>
      <c r="E936" s="199"/>
      <c r="F936" s="9"/>
      <c r="G936" s="24" t="str">
        <f>IF($C936="", "", SUMIF($C$11:$C936, $C936, $D$11:$D936))</f>
        <v/>
      </c>
      <c r="H936" s="33" t="str">
        <f t="shared" si="42"/>
        <v/>
      </c>
      <c r="I936" s="9"/>
      <c r="J936" s="24" t="str">
        <f>IF($D936="", "", SUM($D$11:$D936))</f>
        <v/>
      </c>
      <c r="K936" s="33" t="str">
        <f t="shared" si="44"/>
        <v/>
      </c>
      <c r="L936" s="9"/>
      <c r="R936" s="29" t="str">
        <f t="shared" si="43"/>
        <v/>
      </c>
    </row>
    <row r="937" spans="1:18" x14ac:dyDescent="0.25">
      <c r="A937" s="9"/>
      <c r="B937" s="196"/>
      <c r="C937" s="197"/>
      <c r="D937" s="198"/>
      <c r="E937" s="199"/>
      <c r="F937" s="9"/>
      <c r="G937" s="24" t="str">
        <f>IF($C937="", "", SUMIF($C$11:$C937, $C937, $D$11:$D937))</f>
        <v/>
      </c>
      <c r="H937" s="33" t="str">
        <f t="shared" si="42"/>
        <v/>
      </c>
      <c r="I937" s="9"/>
      <c r="J937" s="24" t="str">
        <f>IF($D937="", "", SUM($D$11:$D937))</f>
        <v/>
      </c>
      <c r="K937" s="33" t="str">
        <f t="shared" si="44"/>
        <v/>
      </c>
      <c r="L937" s="9"/>
      <c r="R937" s="29" t="str">
        <f t="shared" si="43"/>
        <v/>
      </c>
    </row>
    <row r="938" spans="1:18" x14ac:dyDescent="0.25">
      <c r="A938" s="9"/>
      <c r="B938" s="196"/>
      <c r="C938" s="197"/>
      <c r="D938" s="198"/>
      <c r="E938" s="199"/>
      <c r="F938" s="9"/>
      <c r="G938" s="24" t="str">
        <f>IF($C938="", "", SUMIF($C$11:$C938, $C938, $D$11:$D938))</f>
        <v/>
      </c>
      <c r="H938" s="33" t="str">
        <f t="shared" si="42"/>
        <v/>
      </c>
      <c r="I938" s="9"/>
      <c r="J938" s="24" t="str">
        <f>IF($D938="", "", SUM($D$11:$D938))</f>
        <v/>
      </c>
      <c r="K938" s="33" t="str">
        <f t="shared" si="44"/>
        <v/>
      </c>
      <c r="L938" s="9"/>
      <c r="R938" s="29" t="str">
        <f t="shared" si="43"/>
        <v/>
      </c>
    </row>
    <row r="939" spans="1:18" x14ac:dyDescent="0.25">
      <c r="A939" s="9"/>
      <c r="B939" s="196"/>
      <c r="C939" s="197"/>
      <c r="D939" s="198"/>
      <c r="E939" s="199"/>
      <c r="F939" s="9"/>
      <c r="G939" s="24" t="str">
        <f>IF($C939="", "", SUMIF($C$11:$C939, $C939, $D$11:$D939))</f>
        <v/>
      </c>
      <c r="H939" s="33" t="str">
        <f t="shared" si="42"/>
        <v/>
      </c>
      <c r="I939" s="9"/>
      <c r="J939" s="24" t="str">
        <f>IF($D939="", "", SUM($D$11:$D939))</f>
        <v/>
      </c>
      <c r="K939" s="33" t="str">
        <f t="shared" si="44"/>
        <v/>
      </c>
      <c r="L939" s="9"/>
      <c r="R939" s="29" t="str">
        <f t="shared" si="43"/>
        <v/>
      </c>
    </row>
    <row r="940" spans="1:18" x14ac:dyDescent="0.25">
      <c r="A940" s="9"/>
      <c r="B940" s="196"/>
      <c r="C940" s="197"/>
      <c r="D940" s="198"/>
      <c r="E940" s="199"/>
      <c r="F940" s="9"/>
      <c r="G940" s="24" t="str">
        <f>IF($C940="", "", SUMIF($C$11:$C940, $C940, $D$11:$D940))</f>
        <v/>
      </c>
      <c r="H940" s="33" t="str">
        <f t="shared" si="42"/>
        <v/>
      </c>
      <c r="I940" s="9"/>
      <c r="J940" s="24" t="str">
        <f>IF($D940="", "", SUM($D$11:$D940))</f>
        <v/>
      </c>
      <c r="K940" s="33" t="str">
        <f t="shared" si="44"/>
        <v/>
      </c>
      <c r="L940" s="9"/>
      <c r="R940" s="29" t="str">
        <f t="shared" si="43"/>
        <v/>
      </c>
    </row>
    <row r="941" spans="1:18" x14ac:dyDescent="0.25">
      <c r="A941" s="9"/>
      <c r="B941" s="196"/>
      <c r="C941" s="197"/>
      <c r="D941" s="198"/>
      <c r="E941" s="199"/>
      <c r="F941" s="9"/>
      <c r="G941" s="24" t="str">
        <f>IF($C941="", "", SUMIF($C$11:$C941, $C941, $D$11:$D941))</f>
        <v/>
      </c>
      <c r="H941" s="33" t="str">
        <f t="shared" si="42"/>
        <v/>
      </c>
      <c r="I941" s="9"/>
      <c r="J941" s="24" t="str">
        <f>IF($D941="", "", SUM($D$11:$D941))</f>
        <v/>
      </c>
      <c r="K941" s="33" t="str">
        <f t="shared" si="44"/>
        <v/>
      </c>
      <c r="L941" s="9"/>
      <c r="R941" s="29" t="str">
        <f t="shared" si="43"/>
        <v/>
      </c>
    </row>
    <row r="942" spans="1:18" x14ac:dyDescent="0.25">
      <c r="A942" s="9"/>
      <c r="B942" s="196"/>
      <c r="C942" s="197"/>
      <c r="D942" s="198"/>
      <c r="E942" s="199"/>
      <c r="F942" s="9"/>
      <c r="G942" s="24" t="str">
        <f>IF($C942="", "", SUMIF($C$11:$C942, $C942, $D$11:$D942))</f>
        <v/>
      </c>
      <c r="H942" s="33" t="str">
        <f t="shared" si="42"/>
        <v/>
      </c>
      <c r="I942" s="9"/>
      <c r="J942" s="24" t="str">
        <f>IF($D942="", "", SUM($D$11:$D942))</f>
        <v/>
      </c>
      <c r="K942" s="33" t="str">
        <f t="shared" si="44"/>
        <v/>
      </c>
      <c r="L942" s="9"/>
      <c r="R942" s="29" t="str">
        <f t="shared" si="43"/>
        <v/>
      </c>
    </row>
    <row r="943" spans="1:18" x14ac:dyDescent="0.25">
      <c r="A943" s="9"/>
      <c r="B943" s="196"/>
      <c r="C943" s="197"/>
      <c r="D943" s="198"/>
      <c r="E943" s="199"/>
      <c r="F943" s="9"/>
      <c r="G943" s="24" t="str">
        <f>IF($C943="", "", SUMIF($C$11:$C943, $C943, $D$11:$D943))</f>
        <v/>
      </c>
      <c r="H943" s="33" t="str">
        <f t="shared" si="42"/>
        <v/>
      </c>
      <c r="I943" s="9"/>
      <c r="J943" s="24" t="str">
        <f>IF($D943="", "", SUM($D$11:$D943))</f>
        <v/>
      </c>
      <c r="K943" s="33" t="str">
        <f t="shared" si="44"/>
        <v/>
      </c>
      <c r="L943" s="9"/>
      <c r="R943" s="29" t="str">
        <f t="shared" si="43"/>
        <v/>
      </c>
    </row>
    <row r="944" spans="1:18" x14ac:dyDescent="0.25">
      <c r="A944" s="9"/>
      <c r="B944" s="196"/>
      <c r="C944" s="197"/>
      <c r="D944" s="198"/>
      <c r="E944" s="199"/>
      <c r="F944" s="9"/>
      <c r="G944" s="24" t="str">
        <f>IF($C944="", "", SUMIF($C$11:$C944, $C944, $D$11:$D944))</f>
        <v/>
      </c>
      <c r="H944" s="33" t="str">
        <f t="shared" si="42"/>
        <v/>
      </c>
      <c r="I944" s="9"/>
      <c r="J944" s="24" t="str">
        <f>IF($D944="", "", SUM($D$11:$D944))</f>
        <v/>
      </c>
      <c r="K944" s="33" t="str">
        <f t="shared" si="44"/>
        <v/>
      </c>
      <c r="L944" s="9"/>
      <c r="R944" s="29" t="str">
        <f t="shared" si="43"/>
        <v/>
      </c>
    </row>
    <row r="945" spans="1:18" x14ac:dyDescent="0.25">
      <c r="A945" s="9"/>
      <c r="B945" s="196"/>
      <c r="C945" s="197"/>
      <c r="D945" s="198"/>
      <c r="E945" s="199"/>
      <c r="F945" s="9"/>
      <c r="G945" s="24" t="str">
        <f>IF($C945="", "", SUMIF($C$11:$C945, $C945, $D$11:$D945))</f>
        <v/>
      </c>
      <c r="H945" s="33" t="str">
        <f t="shared" si="42"/>
        <v/>
      </c>
      <c r="I945" s="9"/>
      <c r="J945" s="24" t="str">
        <f>IF($D945="", "", SUM($D$11:$D945))</f>
        <v/>
      </c>
      <c r="K945" s="33" t="str">
        <f t="shared" si="44"/>
        <v/>
      </c>
      <c r="L945" s="9"/>
      <c r="R945" s="29" t="str">
        <f t="shared" si="43"/>
        <v/>
      </c>
    </row>
    <row r="946" spans="1:18" x14ac:dyDescent="0.25">
      <c r="A946" s="9"/>
      <c r="B946" s="196"/>
      <c r="C946" s="197"/>
      <c r="D946" s="198"/>
      <c r="E946" s="199"/>
      <c r="F946" s="9"/>
      <c r="G946" s="24" t="str">
        <f>IF($C946="", "", SUMIF($C$11:$C946, $C946, $D$11:$D946))</f>
        <v/>
      </c>
      <c r="H946" s="33" t="str">
        <f t="shared" si="42"/>
        <v/>
      </c>
      <c r="I946" s="9"/>
      <c r="J946" s="24" t="str">
        <f>IF($D946="", "", SUM($D$11:$D946))</f>
        <v/>
      </c>
      <c r="K946" s="33" t="str">
        <f t="shared" si="44"/>
        <v/>
      </c>
      <c r="L946" s="9"/>
      <c r="R946" s="29" t="str">
        <f t="shared" si="43"/>
        <v/>
      </c>
    </row>
    <row r="947" spans="1:18" x14ac:dyDescent="0.25">
      <c r="A947" s="9"/>
      <c r="B947" s="196"/>
      <c r="C947" s="197"/>
      <c r="D947" s="198"/>
      <c r="E947" s="199"/>
      <c r="F947" s="9"/>
      <c r="G947" s="24" t="str">
        <f>IF($C947="", "", SUMIF($C$11:$C947, $C947, $D$11:$D947))</f>
        <v/>
      </c>
      <c r="H947" s="33" t="str">
        <f t="shared" si="42"/>
        <v/>
      </c>
      <c r="I947" s="9"/>
      <c r="J947" s="24" t="str">
        <f>IF($D947="", "", SUM($D$11:$D947))</f>
        <v/>
      </c>
      <c r="K947" s="33" t="str">
        <f t="shared" si="44"/>
        <v/>
      </c>
      <c r="L947" s="9"/>
      <c r="R947" s="29" t="str">
        <f t="shared" si="43"/>
        <v/>
      </c>
    </row>
    <row r="948" spans="1:18" x14ac:dyDescent="0.25">
      <c r="A948" s="9"/>
      <c r="B948" s="196"/>
      <c r="C948" s="197"/>
      <c r="D948" s="198"/>
      <c r="E948" s="199"/>
      <c r="F948" s="9"/>
      <c r="G948" s="24" t="str">
        <f>IF($C948="", "", SUMIF($C$11:$C948, $C948, $D$11:$D948))</f>
        <v/>
      </c>
      <c r="H948" s="33" t="str">
        <f t="shared" si="42"/>
        <v/>
      </c>
      <c r="I948" s="9"/>
      <c r="J948" s="24" t="str">
        <f>IF($D948="", "", SUM($D$11:$D948))</f>
        <v/>
      </c>
      <c r="K948" s="33" t="str">
        <f t="shared" si="44"/>
        <v/>
      </c>
      <c r="L948" s="9"/>
      <c r="R948" s="29" t="str">
        <f t="shared" si="43"/>
        <v/>
      </c>
    </row>
    <row r="949" spans="1:18" x14ac:dyDescent="0.25">
      <c r="A949" s="9"/>
      <c r="B949" s="196"/>
      <c r="C949" s="197"/>
      <c r="D949" s="198"/>
      <c r="E949" s="199"/>
      <c r="F949" s="9"/>
      <c r="G949" s="24" t="str">
        <f>IF($C949="", "", SUMIF($C$11:$C949, $C949, $D$11:$D949))</f>
        <v/>
      </c>
      <c r="H949" s="33" t="str">
        <f t="shared" si="42"/>
        <v/>
      </c>
      <c r="I949" s="9"/>
      <c r="J949" s="24" t="str">
        <f>IF($D949="", "", SUM($D$11:$D949))</f>
        <v/>
      </c>
      <c r="K949" s="33" t="str">
        <f t="shared" si="44"/>
        <v/>
      </c>
      <c r="L949" s="9"/>
      <c r="R949" s="29" t="str">
        <f t="shared" si="43"/>
        <v/>
      </c>
    </row>
    <row r="950" spans="1:18" x14ac:dyDescent="0.25">
      <c r="A950" s="9"/>
      <c r="B950" s="196"/>
      <c r="C950" s="197"/>
      <c r="D950" s="198"/>
      <c r="E950" s="199"/>
      <c r="F950" s="9"/>
      <c r="G950" s="24" t="str">
        <f>IF($C950="", "", SUMIF($C$11:$C950, $C950, $D$11:$D950))</f>
        <v/>
      </c>
      <c r="H950" s="33" t="str">
        <f t="shared" si="42"/>
        <v/>
      </c>
      <c r="I950" s="9"/>
      <c r="J950" s="24" t="str">
        <f>IF($D950="", "", SUM($D$11:$D950))</f>
        <v/>
      </c>
      <c r="K950" s="33" t="str">
        <f t="shared" si="44"/>
        <v/>
      </c>
      <c r="L950" s="9"/>
      <c r="R950" s="29" t="str">
        <f t="shared" si="43"/>
        <v/>
      </c>
    </row>
    <row r="951" spans="1:18" x14ac:dyDescent="0.25">
      <c r="A951" s="9"/>
      <c r="B951" s="196"/>
      <c r="C951" s="197"/>
      <c r="D951" s="198"/>
      <c r="E951" s="199"/>
      <c r="F951" s="9"/>
      <c r="G951" s="24" t="str">
        <f>IF($C951="", "", SUMIF($C$11:$C951, $C951, $D$11:$D951))</f>
        <v/>
      </c>
      <c r="H951" s="33" t="str">
        <f t="shared" si="42"/>
        <v/>
      </c>
      <c r="I951" s="9"/>
      <c r="J951" s="24" t="str">
        <f>IF($D951="", "", SUM($D$11:$D951))</f>
        <v/>
      </c>
      <c r="K951" s="33" t="str">
        <f t="shared" si="44"/>
        <v/>
      </c>
      <c r="L951" s="9"/>
      <c r="R951" s="29" t="str">
        <f t="shared" si="43"/>
        <v/>
      </c>
    </row>
    <row r="952" spans="1:18" x14ac:dyDescent="0.25">
      <c r="A952" s="9"/>
      <c r="B952" s="196"/>
      <c r="C952" s="197"/>
      <c r="D952" s="198"/>
      <c r="E952" s="199"/>
      <c r="F952" s="9"/>
      <c r="G952" s="24" t="str">
        <f>IF($C952="", "", SUMIF($C$11:$C952, $C952, $D$11:$D952))</f>
        <v/>
      </c>
      <c r="H952" s="33" t="str">
        <f t="shared" si="42"/>
        <v/>
      </c>
      <c r="I952" s="9"/>
      <c r="J952" s="24" t="str">
        <f>IF($D952="", "", SUM($D$11:$D952))</f>
        <v/>
      </c>
      <c r="K952" s="33" t="str">
        <f t="shared" si="44"/>
        <v/>
      </c>
      <c r="L952" s="9"/>
      <c r="R952" s="29" t="str">
        <f t="shared" si="43"/>
        <v/>
      </c>
    </row>
    <row r="953" spans="1:18" x14ac:dyDescent="0.25">
      <c r="A953" s="9"/>
      <c r="B953" s="196"/>
      <c r="C953" s="197"/>
      <c r="D953" s="198"/>
      <c r="E953" s="199"/>
      <c r="F953" s="9"/>
      <c r="G953" s="24" t="str">
        <f>IF($C953="", "", SUMIF($C$11:$C953, $C953, $D$11:$D953))</f>
        <v/>
      </c>
      <c r="H953" s="33" t="str">
        <f t="shared" si="42"/>
        <v/>
      </c>
      <c r="I953" s="9"/>
      <c r="J953" s="24" t="str">
        <f>IF($D953="", "", SUM($D$11:$D953))</f>
        <v/>
      </c>
      <c r="K953" s="33" t="str">
        <f t="shared" si="44"/>
        <v/>
      </c>
      <c r="L953" s="9"/>
      <c r="R953" s="29" t="str">
        <f t="shared" si="43"/>
        <v/>
      </c>
    </row>
    <row r="954" spans="1:18" x14ac:dyDescent="0.25">
      <c r="A954" s="9"/>
      <c r="B954" s="196"/>
      <c r="C954" s="197"/>
      <c r="D954" s="198"/>
      <c r="E954" s="199"/>
      <c r="F954" s="9"/>
      <c r="G954" s="24" t="str">
        <f>IF($C954="", "", SUMIF($C$11:$C954, $C954, $D$11:$D954))</f>
        <v/>
      </c>
      <c r="H954" s="33" t="str">
        <f t="shared" si="42"/>
        <v/>
      </c>
      <c r="I954" s="9"/>
      <c r="J954" s="24" t="str">
        <f>IF($D954="", "", SUM($D$11:$D954))</f>
        <v/>
      </c>
      <c r="K954" s="33" t="str">
        <f t="shared" si="44"/>
        <v/>
      </c>
      <c r="L954" s="9"/>
      <c r="R954" s="29" t="str">
        <f t="shared" si="43"/>
        <v/>
      </c>
    </row>
    <row r="955" spans="1:18" x14ac:dyDescent="0.25">
      <c r="A955" s="9"/>
      <c r="B955" s="196"/>
      <c r="C955" s="197"/>
      <c r="D955" s="198"/>
      <c r="E955" s="199"/>
      <c r="F955" s="9"/>
      <c r="G955" s="24" t="str">
        <f>IF($C955="", "", SUMIF($C$11:$C955, $C955, $D$11:$D955))</f>
        <v/>
      </c>
      <c r="H955" s="33" t="str">
        <f t="shared" si="42"/>
        <v/>
      </c>
      <c r="I955" s="9"/>
      <c r="J955" s="24" t="str">
        <f>IF($D955="", "", SUM($D$11:$D955))</f>
        <v/>
      </c>
      <c r="K955" s="33" t="str">
        <f t="shared" si="44"/>
        <v/>
      </c>
      <c r="L955" s="9"/>
      <c r="R955" s="29" t="str">
        <f t="shared" si="43"/>
        <v/>
      </c>
    </row>
    <row r="956" spans="1:18" x14ac:dyDescent="0.25">
      <c r="A956" s="9"/>
      <c r="B956" s="196"/>
      <c r="C956" s="197"/>
      <c r="D956" s="198"/>
      <c r="E956" s="199"/>
      <c r="F956" s="9"/>
      <c r="G956" s="24" t="str">
        <f>IF($C956="", "", SUMIF($C$11:$C956, $C956, $D$11:$D956))</f>
        <v/>
      </c>
      <c r="H956" s="33" t="str">
        <f t="shared" si="42"/>
        <v/>
      </c>
      <c r="I956" s="9"/>
      <c r="J956" s="24" t="str">
        <f>IF($D956="", "", SUM($D$11:$D956))</f>
        <v/>
      </c>
      <c r="K956" s="33" t="str">
        <f t="shared" si="44"/>
        <v/>
      </c>
      <c r="L956" s="9"/>
      <c r="R956" s="29" t="str">
        <f t="shared" si="43"/>
        <v/>
      </c>
    </row>
    <row r="957" spans="1:18" x14ac:dyDescent="0.25">
      <c r="A957" s="9"/>
      <c r="B957" s="196"/>
      <c r="C957" s="197"/>
      <c r="D957" s="198"/>
      <c r="E957" s="199"/>
      <c r="F957" s="9"/>
      <c r="G957" s="24" t="str">
        <f>IF($C957="", "", SUMIF($C$11:$C957, $C957, $D$11:$D957))</f>
        <v/>
      </c>
      <c r="H957" s="33" t="str">
        <f t="shared" si="42"/>
        <v/>
      </c>
      <c r="I957" s="9"/>
      <c r="J957" s="24" t="str">
        <f>IF($D957="", "", SUM($D$11:$D957))</f>
        <v/>
      </c>
      <c r="K957" s="33" t="str">
        <f t="shared" si="44"/>
        <v/>
      </c>
      <c r="L957" s="9"/>
      <c r="R957" s="29" t="str">
        <f t="shared" si="43"/>
        <v/>
      </c>
    </row>
    <row r="958" spans="1:18" x14ac:dyDescent="0.25">
      <c r="A958" s="9"/>
      <c r="B958" s="196"/>
      <c r="C958" s="197"/>
      <c r="D958" s="198"/>
      <c r="E958" s="199"/>
      <c r="F958" s="9"/>
      <c r="G958" s="24" t="str">
        <f>IF($C958="", "", SUMIF($C$11:$C958, $C958, $D$11:$D958))</f>
        <v/>
      </c>
      <c r="H958" s="33" t="str">
        <f t="shared" si="42"/>
        <v/>
      </c>
      <c r="I958" s="9"/>
      <c r="J958" s="24" t="str">
        <f>IF($D958="", "", SUM($D$11:$D958))</f>
        <v/>
      </c>
      <c r="K958" s="33" t="str">
        <f t="shared" si="44"/>
        <v/>
      </c>
      <c r="L958" s="9"/>
      <c r="R958" s="29" t="str">
        <f t="shared" si="43"/>
        <v/>
      </c>
    </row>
    <row r="959" spans="1:18" x14ac:dyDescent="0.25">
      <c r="A959" s="9"/>
      <c r="B959" s="196"/>
      <c r="C959" s="197"/>
      <c r="D959" s="198"/>
      <c r="E959" s="199"/>
      <c r="F959" s="9"/>
      <c r="G959" s="24" t="str">
        <f>IF($C959="", "", SUMIF($C$11:$C959, $C959, $D$11:$D959))</f>
        <v/>
      </c>
      <c r="H959" s="33" t="str">
        <f t="shared" si="42"/>
        <v/>
      </c>
      <c r="I959" s="9"/>
      <c r="J959" s="24" t="str">
        <f>IF($D959="", "", SUM($D$11:$D959))</f>
        <v/>
      </c>
      <c r="K959" s="33" t="str">
        <f t="shared" si="44"/>
        <v/>
      </c>
      <c r="L959" s="9"/>
      <c r="R959" s="29" t="str">
        <f t="shared" si="43"/>
        <v/>
      </c>
    </row>
    <row r="960" spans="1:18" x14ac:dyDescent="0.25">
      <c r="A960" s="9"/>
      <c r="B960" s="196"/>
      <c r="C960" s="197"/>
      <c r="D960" s="198"/>
      <c r="E960" s="199"/>
      <c r="F960" s="9"/>
      <c r="G960" s="24" t="str">
        <f>IF($C960="", "", SUMIF($C$11:$C960, $C960, $D$11:$D960))</f>
        <v/>
      </c>
      <c r="H960" s="33" t="str">
        <f t="shared" si="42"/>
        <v/>
      </c>
      <c r="I960" s="9"/>
      <c r="J960" s="24" t="str">
        <f>IF($D960="", "", SUM($D$11:$D960))</f>
        <v/>
      </c>
      <c r="K960" s="33" t="str">
        <f t="shared" si="44"/>
        <v/>
      </c>
      <c r="L960" s="9"/>
      <c r="R960" s="29" t="str">
        <f t="shared" si="43"/>
        <v/>
      </c>
    </row>
    <row r="961" spans="1:18" x14ac:dyDescent="0.25">
      <c r="A961" s="9"/>
      <c r="B961" s="196"/>
      <c r="C961" s="197"/>
      <c r="D961" s="198"/>
      <c r="E961" s="199"/>
      <c r="F961" s="9"/>
      <c r="G961" s="24" t="str">
        <f>IF($C961="", "", SUMIF($C$11:$C961, $C961, $D$11:$D961))</f>
        <v/>
      </c>
      <c r="H961" s="33" t="str">
        <f t="shared" si="42"/>
        <v/>
      </c>
      <c r="I961" s="9"/>
      <c r="J961" s="24" t="str">
        <f>IF($D961="", "", SUM($D$11:$D961))</f>
        <v/>
      </c>
      <c r="K961" s="33" t="str">
        <f t="shared" si="44"/>
        <v/>
      </c>
      <c r="L961" s="9"/>
      <c r="R961" s="29" t="str">
        <f t="shared" si="43"/>
        <v/>
      </c>
    </row>
    <row r="962" spans="1:18" x14ac:dyDescent="0.25">
      <c r="A962" s="9"/>
      <c r="B962" s="196"/>
      <c r="C962" s="197"/>
      <c r="D962" s="198"/>
      <c r="E962" s="199"/>
      <c r="F962" s="9"/>
      <c r="G962" s="24" t="str">
        <f>IF($C962="", "", SUMIF($C$11:$C962, $C962, $D$11:$D962))</f>
        <v/>
      </c>
      <c r="H962" s="33" t="str">
        <f t="shared" si="42"/>
        <v/>
      </c>
      <c r="I962" s="9"/>
      <c r="J962" s="24" t="str">
        <f>IF($D962="", "", SUM($D$11:$D962))</f>
        <v/>
      </c>
      <c r="K962" s="33" t="str">
        <f t="shared" si="44"/>
        <v/>
      </c>
      <c r="L962" s="9"/>
      <c r="R962" s="29" t="str">
        <f t="shared" si="43"/>
        <v/>
      </c>
    </row>
    <row r="963" spans="1:18" x14ac:dyDescent="0.25">
      <c r="A963" s="9"/>
      <c r="B963" s="196"/>
      <c r="C963" s="197"/>
      <c r="D963" s="198"/>
      <c r="E963" s="199"/>
      <c r="F963" s="9"/>
      <c r="G963" s="24" t="str">
        <f>IF($C963="", "", SUMIF($C$11:$C963, $C963, $D$11:$D963))</f>
        <v/>
      </c>
      <c r="H963" s="33" t="str">
        <f t="shared" si="42"/>
        <v/>
      </c>
      <c r="I963" s="9"/>
      <c r="J963" s="24" t="str">
        <f>IF($D963="", "", SUM($D$11:$D963))</f>
        <v/>
      </c>
      <c r="K963" s="33" t="str">
        <f t="shared" si="44"/>
        <v/>
      </c>
      <c r="L963" s="9"/>
      <c r="R963" s="29" t="str">
        <f t="shared" si="43"/>
        <v/>
      </c>
    </row>
    <row r="964" spans="1:18" x14ac:dyDescent="0.25">
      <c r="A964" s="9"/>
      <c r="B964" s="196"/>
      <c r="C964" s="197"/>
      <c r="D964" s="198"/>
      <c r="E964" s="199"/>
      <c r="F964" s="9"/>
      <c r="G964" s="24" t="str">
        <f>IF($C964="", "", SUMIF($C$11:$C964, $C964, $D$11:$D964))</f>
        <v/>
      </c>
      <c r="H964" s="33" t="str">
        <f t="shared" si="42"/>
        <v/>
      </c>
      <c r="I964" s="9"/>
      <c r="J964" s="24" t="str">
        <f>IF($D964="", "", SUM($D$11:$D964))</f>
        <v/>
      </c>
      <c r="K964" s="33" t="str">
        <f t="shared" si="44"/>
        <v/>
      </c>
      <c r="L964" s="9"/>
      <c r="R964" s="29" t="str">
        <f t="shared" si="43"/>
        <v/>
      </c>
    </row>
    <row r="965" spans="1:18" x14ac:dyDescent="0.25">
      <c r="A965" s="9"/>
      <c r="B965" s="196"/>
      <c r="C965" s="197"/>
      <c r="D965" s="198"/>
      <c r="E965" s="199"/>
      <c r="F965" s="9"/>
      <c r="G965" s="24" t="str">
        <f>IF($C965="", "", SUMIF($C$11:$C965, $C965, $D$11:$D965))</f>
        <v/>
      </c>
      <c r="H965" s="33" t="str">
        <f t="shared" si="42"/>
        <v/>
      </c>
      <c r="I965" s="9"/>
      <c r="J965" s="24" t="str">
        <f>IF($D965="", "", SUM($D$11:$D965))</f>
        <v/>
      </c>
      <c r="K965" s="33" t="str">
        <f t="shared" si="44"/>
        <v/>
      </c>
      <c r="L965" s="9"/>
      <c r="R965" s="29" t="str">
        <f t="shared" si="43"/>
        <v/>
      </c>
    </row>
    <row r="966" spans="1:18" x14ac:dyDescent="0.25">
      <c r="A966" s="9"/>
      <c r="B966" s="196"/>
      <c r="C966" s="197"/>
      <c r="D966" s="198"/>
      <c r="E966" s="199"/>
      <c r="F966" s="9"/>
      <c r="G966" s="24" t="str">
        <f>IF($C966="", "", SUMIF($C$11:$C966, $C966, $D$11:$D966))</f>
        <v/>
      </c>
      <c r="H966" s="33" t="str">
        <f t="shared" si="42"/>
        <v/>
      </c>
      <c r="I966" s="9"/>
      <c r="J966" s="24" t="str">
        <f>IF($D966="", "", SUM($D$11:$D966))</f>
        <v/>
      </c>
      <c r="K966" s="33" t="str">
        <f t="shared" si="44"/>
        <v/>
      </c>
      <c r="L966" s="9"/>
      <c r="R966" s="29" t="str">
        <f t="shared" si="43"/>
        <v/>
      </c>
    </row>
    <row r="967" spans="1:18" x14ac:dyDescent="0.25">
      <c r="A967" s="9"/>
      <c r="B967" s="196"/>
      <c r="C967" s="197"/>
      <c r="D967" s="198"/>
      <c r="E967" s="199"/>
      <c r="F967" s="9"/>
      <c r="G967" s="24" t="str">
        <f>IF($C967="", "", SUMIF($C$11:$C967, $C967, $D$11:$D967))</f>
        <v/>
      </c>
      <c r="H967" s="33" t="str">
        <f t="shared" si="42"/>
        <v/>
      </c>
      <c r="I967" s="9"/>
      <c r="J967" s="24" t="str">
        <f>IF($D967="", "", SUM($D$11:$D967))</f>
        <v/>
      </c>
      <c r="K967" s="33" t="str">
        <f t="shared" si="44"/>
        <v/>
      </c>
      <c r="L967" s="9"/>
      <c r="R967" s="29" t="str">
        <f t="shared" si="43"/>
        <v/>
      </c>
    </row>
    <row r="968" spans="1:18" x14ac:dyDescent="0.25">
      <c r="A968" s="9"/>
      <c r="B968" s="196"/>
      <c r="C968" s="197"/>
      <c r="D968" s="198"/>
      <c r="E968" s="199"/>
      <c r="F968" s="9"/>
      <c r="G968" s="24" t="str">
        <f>IF($C968="", "", SUMIF($C$11:$C968, $C968, $D$11:$D968))</f>
        <v/>
      </c>
      <c r="H968" s="33" t="str">
        <f t="shared" si="42"/>
        <v/>
      </c>
      <c r="I968" s="9"/>
      <c r="J968" s="24" t="str">
        <f>IF($D968="", "", SUM($D$11:$D968))</f>
        <v/>
      </c>
      <c r="K968" s="33" t="str">
        <f t="shared" si="44"/>
        <v/>
      </c>
      <c r="L968" s="9"/>
      <c r="R968" s="29" t="str">
        <f t="shared" si="43"/>
        <v/>
      </c>
    </row>
    <row r="969" spans="1:18" x14ac:dyDescent="0.25">
      <c r="A969" s="9"/>
      <c r="B969" s="196"/>
      <c r="C969" s="197"/>
      <c r="D969" s="198"/>
      <c r="E969" s="199"/>
      <c r="F969" s="9"/>
      <c r="G969" s="24" t="str">
        <f>IF($C969="", "", SUMIF($C$11:$C969, $C969, $D$11:$D969))</f>
        <v/>
      </c>
      <c r="H969" s="33" t="str">
        <f t="shared" si="42"/>
        <v/>
      </c>
      <c r="I969" s="9"/>
      <c r="J969" s="24" t="str">
        <f>IF($D969="", "", SUM($D$11:$D969))</f>
        <v/>
      </c>
      <c r="K969" s="33" t="str">
        <f t="shared" si="44"/>
        <v/>
      </c>
      <c r="L969" s="9"/>
      <c r="R969" s="29" t="str">
        <f t="shared" si="43"/>
        <v/>
      </c>
    </row>
    <row r="970" spans="1:18" x14ac:dyDescent="0.25">
      <c r="A970" s="9"/>
      <c r="B970" s="196"/>
      <c r="C970" s="197"/>
      <c r="D970" s="198"/>
      <c r="E970" s="199"/>
      <c r="F970" s="9"/>
      <c r="G970" s="24" t="str">
        <f>IF($C970="", "", SUMIF($C$11:$C970, $C970, $D$11:$D970))</f>
        <v/>
      </c>
      <c r="H970" s="33" t="str">
        <f t="shared" si="42"/>
        <v/>
      </c>
      <c r="I970" s="9"/>
      <c r="J970" s="24" t="str">
        <f>IF($D970="", "", SUM($D$11:$D970))</f>
        <v/>
      </c>
      <c r="K970" s="33" t="str">
        <f t="shared" si="44"/>
        <v/>
      </c>
      <c r="L970" s="9"/>
      <c r="R970" s="29" t="str">
        <f t="shared" si="43"/>
        <v/>
      </c>
    </row>
    <row r="971" spans="1:18" x14ac:dyDescent="0.25">
      <c r="A971" s="9"/>
      <c r="B971" s="196"/>
      <c r="C971" s="197"/>
      <c r="D971" s="198"/>
      <c r="E971" s="199"/>
      <c r="F971" s="9"/>
      <c r="G971" s="24" t="str">
        <f>IF($C971="", "", SUMIF($C$11:$C971, $C971, $D$11:$D971))</f>
        <v/>
      </c>
      <c r="H971" s="33" t="str">
        <f t="shared" ref="H971:H1034" si="45">IF($G971="", "", IFERROR(INDEX($P$11:$P$40, MATCH($C971, $O$11:$O$40, 0))-$G971, ""))</f>
        <v/>
      </c>
      <c r="I971" s="9"/>
      <c r="J971" s="24" t="str">
        <f>IF($D971="", "", SUM($D$11:$D971))</f>
        <v/>
      </c>
      <c r="K971" s="33" t="str">
        <f t="shared" si="44"/>
        <v/>
      </c>
      <c r="L971" s="9"/>
      <c r="R971" s="29" t="str">
        <f t="shared" ref="R971:R1034" si="46">IF($C971="", "", IF(COUNTIF($O$11:$O$40, $C971)=0, "X", ""))</f>
        <v/>
      </c>
    </row>
    <row r="972" spans="1:18" x14ac:dyDescent="0.25">
      <c r="A972" s="9"/>
      <c r="B972" s="196"/>
      <c r="C972" s="197"/>
      <c r="D972" s="198"/>
      <c r="E972" s="199"/>
      <c r="F972" s="9"/>
      <c r="G972" s="24" t="str">
        <f>IF($C972="", "", SUMIF($C$11:$C972, $C972, $D$11:$D972))</f>
        <v/>
      </c>
      <c r="H972" s="33" t="str">
        <f t="shared" si="45"/>
        <v/>
      </c>
      <c r="I972" s="9"/>
      <c r="J972" s="24" t="str">
        <f>IF($D972="", "", SUM($D$11:$D972))</f>
        <v/>
      </c>
      <c r="K972" s="33" t="str">
        <f t="shared" ref="K972:K1035" si="47">IF($J972="", "", IFERROR($P$7-$J972, ""))</f>
        <v/>
      </c>
      <c r="L972" s="9"/>
      <c r="R972" s="29" t="str">
        <f t="shared" si="46"/>
        <v/>
      </c>
    </row>
    <row r="973" spans="1:18" x14ac:dyDescent="0.25">
      <c r="A973" s="9"/>
      <c r="B973" s="196"/>
      <c r="C973" s="197"/>
      <c r="D973" s="198"/>
      <c r="E973" s="199"/>
      <c r="F973" s="9"/>
      <c r="G973" s="24" t="str">
        <f>IF($C973="", "", SUMIF($C$11:$C973, $C973, $D$11:$D973))</f>
        <v/>
      </c>
      <c r="H973" s="33" t="str">
        <f t="shared" si="45"/>
        <v/>
      </c>
      <c r="I973" s="9"/>
      <c r="J973" s="24" t="str">
        <f>IF($D973="", "", SUM($D$11:$D973))</f>
        <v/>
      </c>
      <c r="K973" s="33" t="str">
        <f t="shared" si="47"/>
        <v/>
      </c>
      <c r="L973" s="9"/>
      <c r="R973" s="29" t="str">
        <f t="shared" si="46"/>
        <v/>
      </c>
    </row>
    <row r="974" spans="1:18" x14ac:dyDescent="0.25">
      <c r="A974" s="9"/>
      <c r="B974" s="196"/>
      <c r="C974" s="197"/>
      <c r="D974" s="198"/>
      <c r="E974" s="199"/>
      <c r="F974" s="9"/>
      <c r="G974" s="24" t="str">
        <f>IF($C974="", "", SUMIF($C$11:$C974, $C974, $D$11:$D974))</f>
        <v/>
      </c>
      <c r="H974" s="33" t="str">
        <f t="shared" si="45"/>
        <v/>
      </c>
      <c r="I974" s="9"/>
      <c r="J974" s="24" t="str">
        <f>IF($D974="", "", SUM($D$11:$D974))</f>
        <v/>
      </c>
      <c r="K974" s="33" t="str">
        <f t="shared" si="47"/>
        <v/>
      </c>
      <c r="L974" s="9"/>
      <c r="R974" s="29" t="str">
        <f t="shared" si="46"/>
        <v/>
      </c>
    </row>
    <row r="975" spans="1:18" x14ac:dyDescent="0.25">
      <c r="A975" s="9"/>
      <c r="B975" s="196"/>
      <c r="C975" s="197"/>
      <c r="D975" s="198"/>
      <c r="E975" s="199"/>
      <c r="F975" s="9"/>
      <c r="G975" s="24" t="str">
        <f>IF($C975="", "", SUMIF($C$11:$C975, $C975, $D$11:$D975))</f>
        <v/>
      </c>
      <c r="H975" s="33" t="str">
        <f t="shared" si="45"/>
        <v/>
      </c>
      <c r="I975" s="9"/>
      <c r="J975" s="24" t="str">
        <f>IF($D975="", "", SUM($D$11:$D975))</f>
        <v/>
      </c>
      <c r="K975" s="33" t="str">
        <f t="shared" si="47"/>
        <v/>
      </c>
      <c r="L975" s="9"/>
      <c r="R975" s="29" t="str">
        <f t="shared" si="46"/>
        <v/>
      </c>
    </row>
    <row r="976" spans="1:18" x14ac:dyDescent="0.25">
      <c r="A976" s="9"/>
      <c r="B976" s="196"/>
      <c r="C976" s="197"/>
      <c r="D976" s="198"/>
      <c r="E976" s="199"/>
      <c r="F976" s="9"/>
      <c r="G976" s="24" t="str">
        <f>IF($C976="", "", SUMIF($C$11:$C976, $C976, $D$11:$D976))</f>
        <v/>
      </c>
      <c r="H976" s="33" t="str">
        <f t="shared" si="45"/>
        <v/>
      </c>
      <c r="I976" s="9"/>
      <c r="J976" s="24" t="str">
        <f>IF($D976="", "", SUM($D$11:$D976))</f>
        <v/>
      </c>
      <c r="K976" s="33" t="str">
        <f t="shared" si="47"/>
        <v/>
      </c>
      <c r="L976" s="9"/>
      <c r="R976" s="29" t="str">
        <f t="shared" si="46"/>
        <v/>
      </c>
    </row>
    <row r="977" spans="1:18" x14ac:dyDescent="0.25">
      <c r="A977" s="9"/>
      <c r="B977" s="196"/>
      <c r="C977" s="197"/>
      <c r="D977" s="198"/>
      <c r="E977" s="199"/>
      <c r="F977" s="9"/>
      <c r="G977" s="24" t="str">
        <f>IF($C977="", "", SUMIF($C$11:$C977, $C977, $D$11:$D977))</f>
        <v/>
      </c>
      <c r="H977" s="33" t="str">
        <f t="shared" si="45"/>
        <v/>
      </c>
      <c r="I977" s="9"/>
      <c r="J977" s="24" t="str">
        <f>IF($D977="", "", SUM($D$11:$D977))</f>
        <v/>
      </c>
      <c r="K977" s="33" t="str">
        <f t="shared" si="47"/>
        <v/>
      </c>
      <c r="L977" s="9"/>
      <c r="R977" s="29" t="str">
        <f t="shared" si="46"/>
        <v/>
      </c>
    </row>
    <row r="978" spans="1:18" x14ac:dyDescent="0.25">
      <c r="A978" s="9"/>
      <c r="B978" s="196"/>
      <c r="C978" s="197"/>
      <c r="D978" s="198"/>
      <c r="E978" s="199"/>
      <c r="F978" s="9"/>
      <c r="G978" s="24" t="str">
        <f>IF($C978="", "", SUMIF($C$11:$C978, $C978, $D$11:$D978))</f>
        <v/>
      </c>
      <c r="H978" s="33" t="str">
        <f t="shared" si="45"/>
        <v/>
      </c>
      <c r="I978" s="9"/>
      <c r="J978" s="24" t="str">
        <f>IF($D978="", "", SUM($D$11:$D978))</f>
        <v/>
      </c>
      <c r="K978" s="33" t="str">
        <f t="shared" si="47"/>
        <v/>
      </c>
      <c r="L978" s="9"/>
      <c r="R978" s="29" t="str">
        <f t="shared" si="46"/>
        <v/>
      </c>
    </row>
    <row r="979" spans="1:18" x14ac:dyDescent="0.25">
      <c r="A979" s="9"/>
      <c r="B979" s="196"/>
      <c r="C979" s="197"/>
      <c r="D979" s="198"/>
      <c r="E979" s="199"/>
      <c r="F979" s="9"/>
      <c r="G979" s="24" t="str">
        <f>IF($C979="", "", SUMIF($C$11:$C979, $C979, $D$11:$D979))</f>
        <v/>
      </c>
      <c r="H979" s="33" t="str">
        <f t="shared" si="45"/>
        <v/>
      </c>
      <c r="I979" s="9"/>
      <c r="J979" s="24" t="str">
        <f>IF($D979="", "", SUM($D$11:$D979))</f>
        <v/>
      </c>
      <c r="K979" s="33" t="str">
        <f t="shared" si="47"/>
        <v/>
      </c>
      <c r="L979" s="9"/>
      <c r="R979" s="29" t="str">
        <f t="shared" si="46"/>
        <v/>
      </c>
    </row>
    <row r="980" spans="1:18" x14ac:dyDescent="0.25">
      <c r="A980" s="9"/>
      <c r="B980" s="196"/>
      <c r="C980" s="197"/>
      <c r="D980" s="198"/>
      <c r="E980" s="199"/>
      <c r="F980" s="9"/>
      <c r="G980" s="24" t="str">
        <f>IF($C980="", "", SUMIF($C$11:$C980, $C980, $D$11:$D980))</f>
        <v/>
      </c>
      <c r="H980" s="33" t="str">
        <f t="shared" si="45"/>
        <v/>
      </c>
      <c r="I980" s="9"/>
      <c r="J980" s="24" t="str">
        <f>IF($D980="", "", SUM($D$11:$D980))</f>
        <v/>
      </c>
      <c r="K980" s="33" t="str">
        <f t="shared" si="47"/>
        <v/>
      </c>
      <c r="L980" s="9"/>
      <c r="R980" s="29" t="str">
        <f t="shared" si="46"/>
        <v/>
      </c>
    </row>
    <row r="981" spans="1:18" x14ac:dyDescent="0.25">
      <c r="A981" s="9"/>
      <c r="B981" s="196"/>
      <c r="C981" s="197"/>
      <c r="D981" s="198"/>
      <c r="E981" s="199"/>
      <c r="F981" s="9"/>
      <c r="G981" s="24" t="str">
        <f>IF($C981="", "", SUMIF($C$11:$C981, $C981, $D$11:$D981))</f>
        <v/>
      </c>
      <c r="H981" s="33" t="str">
        <f t="shared" si="45"/>
        <v/>
      </c>
      <c r="I981" s="9"/>
      <c r="J981" s="24" t="str">
        <f>IF($D981="", "", SUM($D$11:$D981))</f>
        <v/>
      </c>
      <c r="K981" s="33" t="str">
        <f t="shared" si="47"/>
        <v/>
      </c>
      <c r="L981" s="9"/>
      <c r="R981" s="29" t="str">
        <f t="shared" si="46"/>
        <v/>
      </c>
    </row>
    <row r="982" spans="1:18" x14ac:dyDescent="0.25">
      <c r="A982" s="9"/>
      <c r="B982" s="196"/>
      <c r="C982" s="197"/>
      <c r="D982" s="198"/>
      <c r="E982" s="199"/>
      <c r="F982" s="9"/>
      <c r="G982" s="24" t="str">
        <f>IF($C982="", "", SUMIF($C$11:$C982, $C982, $D$11:$D982))</f>
        <v/>
      </c>
      <c r="H982" s="33" t="str">
        <f t="shared" si="45"/>
        <v/>
      </c>
      <c r="I982" s="9"/>
      <c r="J982" s="24" t="str">
        <f>IF($D982="", "", SUM($D$11:$D982))</f>
        <v/>
      </c>
      <c r="K982" s="33" t="str">
        <f t="shared" si="47"/>
        <v/>
      </c>
      <c r="L982" s="9"/>
      <c r="R982" s="29" t="str">
        <f t="shared" si="46"/>
        <v/>
      </c>
    </row>
    <row r="983" spans="1:18" x14ac:dyDescent="0.25">
      <c r="A983" s="9"/>
      <c r="B983" s="196"/>
      <c r="C983" s="197"/>
      <c r="D983" s="198"/>
      <c r="E983" s="199"/>
      <c r="F983" s="9"/>
      <c r="G983" s="24" t="str">
        <f>IF($C983="", "", SUMIF($C$11:$C983, $C983, $D$11:$D983))</f>
        <v/>
      </c>
      <c r="H983" s="33" t="str">
        <f t="shared" si="45"/>
        <v/>
      </c>
      <c r="I983" s="9"/>
      <c r="J983" s="24" t="str">
        <f>IF($D983="", "", SUM($D$11:$D983))</f>
        <v/>
      </c>
      <c r="K983" s="33" t="str">
        <f t="shared" si="47"/>
        <v/>
      </c>
      <c r="L983" s="9"/>
      <c r="R983" s="29" t="str">
        <f t="shared" si="46"/>
        <v/>
      </c>
    </row>
    <row r="984" spans="1:18" x14ac:dyDescent="0.25">
      <c r="A984" s="9"/>
      <c r="B984" s="196"/>
      <c r="C984" s="197"/>
      <c r="D984" s="198"/>
      <c r="E984" s="199"/>
      <c r="F984" s="9"/>
      <c r="G984" s="24" t="str">
        <f>IF($C984="", "", SUMIF($C$11:$C984, $C984, $D$11:$D984))</f>
        <v/>
      </c>
      <c r="H984" s="33" t="str">
        <f t="shared" si="45"/>
        <v/>
      </c>
      <c r="I984" s="9"/>
      <c r="J984" s="24" t="str">
        <f>IF($D984="", "", SUM($D$11:$D984))</f>
        <v/>
      </c>
      <c r="K984" s="33" t="str">
        <f t="shared" si="47"/>
        <v/>
      </c>
      <c r="L984" s="9"/>
      <c r="R984" s="29" t="str">
        <f t="shared" si="46"/>
        <v/>
      </c>
    </row>
    <row r="985" spans="1:18" x14ac:dyDescent="0.25">
      <c r="A985" s="9"/>
      <c r="B985" s="196"/>
      <c r="C985" s="197"/>
      <c r="D985" s="198"/>
      <c r="E985" s="199"/>
      <c r="F985" s="9"/>
      <c r="G985" s="24" t="str">
        <f>IF($C985="", "", SUMIF($C$11:$C985, $C985, $D$11:$D985))</f>
        <v/>
      </c>
      <c r="H985" s="33" t="str">
        <f t="shared" si="45"/>
        <v/>
      </c>
      <c r="I985" s="9"/>
      <c r="J985" s="24" t="str">
        <f>IF($D985="", "", SUM($D$11:$D985))</f>
        <v/>
      </c>
      <c r="K985" s="33" t="str">
        <f t="shared" si="47"/>
        <v/>
      </c>
      <c r="L985" s="9"/>
      <c r="R985" s="29" t="str">
        <f t="shared" si="46"/>
        <v/>
      </c>
    </row>
    <row r="986" spans="1:18" x14ac:dyDescent="0.25">
      <c r="A986" s="9"/>
      <c r="B986" s="196"/>
      <c r="C986" s="197"/>
      <c r="D986" s="198"/>
      <c r="E986" s="199"/>
      <c r="F986" s="9"/>
      <c r="G986" s="24" t="str">
        <f>IF($C986="", "", SUMIF($C$11:$C986, $C986, $D$11:$D986))</f>
        <v/>
      </c>
      <c r="H986" s="33" t="str">
        <f t="shared" si="45"/>
        <v/>
      </c>
      <c r="I986" s="9"/>
      <c r="J986" s="24" t="str">
        <f>IF($D986="", "", SUM($D$11:$D986))</f>
        <v/>
      </c>
      <c r="K986" s="33" t="str">
        <f t="shared" si="47"/>
        <v/>
      </c>
      <c r="L986" s="9"/>
      <c r="R986" s="29" t="str">
        <f t="shared" si="46"/>
        <v/>
      </c>
    </row>
    <row r="987" spans="1:18" x14ac:dyDescent="0.25">
      <c r="A987" s="9"/>
      <c r="B987" s="196"/>
      <c r="C987" s="197"/>
      <c r="D987" s="198"/>
      <c r="E987" s="199"/>
      <c r="F987" s="9"/>
      <c r="G987" s="24" t="str">
        <f>IF($C987="", "", SUMIF($C$11:$C987, $C987, $D$11:$D987))</f>
        <v/>
      </c>
      <c r="H987" s="33" t="str">
        <f t="shared" si="45"/>
        <v/>
      </c>
      <c r="I987" s="9"/>
      <c r="J987" s="24" t="str">
        <f>IF($D987="", "", SUM($D$11:$D987))</f>
        <v/>
      </c>
      <c r="K987" s="33" t="str">
        <f t="shared" si="47"/>
        <v/>
      </c>
      <c r="L987" s="9"/>
      <c r="R987" s="29" t="str">
        <f t="shared" si="46"/>
        <v/>
      </c>
    </row>
    <row r="988" spans="1:18" x14ac:dyDescent="0.25">
      <c r="A988" s="9"/>
      <c r="B988" s="196"/>
      <c r="C988" s="197"/>
      <c r="D988" s="198"/>
      <c r="E988" s="199"/>
      <c r="F988" s="9"/>
      <c r="G988" s="24" t="str">
        <f>IF($C988="", "", SUMIF($C$11:$C988, $C988, $D$11:$D988))</f>
        <v/>
      </c>
      <c r="H988" s="33" t="str">
        <f t="shared" si="45"/>
        <v/>
      </c>
      <c r="I988" s="9"/>
      <c r="J988" s="24" t="str">
        <f>IF($D988="", "", SUM($D$11:$D988))</f>
        <v/>
      </c>
      <c r="K988" s="33" t="str">
        <f t="shared" si="47"/>
        <v/>
      </c>
      <c r="L988" s="9"/>
      <c r="R988" s="29" t="str">
        <f t="shared" si="46"/>
        <v/>
      </c>
    </row>
    <row r="989" spans="1:18" x14ac:dyDescent="0.25">
      <c r="A989" s="9"/>
      <c r="B989" s="196"/>
      <c r="C989" s="197"/>
      <c r="D989" s="198"/>
      <c r="E989" s="199"/>
      <c r="F989" s="9"/>
      <c r="G989" s="24" t="str">
        <f>IF($C989="", "", SUMIF($C$11:$C989, $C989, $D$11:$D989))</f>
        <v/>
      </c>
      <c r="H989" s="33" t="str">
        <f t="shared" si="45"/>
        <v/>
      </c>
      <c r="I989" s="9"/>
      <c r="J989" s="24" t="str">
        <f>IF($D989="", "", SUM($D$11:$D989))</f>
        <v/>
      </c>
      <c r="K989" s="33" t="str">
        <f t="shared" si="47"/>
        <v/>
      </c>
      <c r="L989" s="9"/>
      <c r="R989" s="29" t="str">
        <f t="shared" si="46"/>
        <v/>
      </c>
    </row>
    <row r="990" spans="1:18" x14ac:dyDescent="0.25">
      <c r="A990" s="9"/>
      <c r="B990" s="196"/>
      <c r="C990" s="197"/>
      <c r="D990" s="198"/>
      <c r="E990" s="199"/>
      <c r="F990" s="9"/>
      <c r="G990" s="24" t="str">
        <f>IF($C990="", "", SUMIF($C$11:$C990, $C990, $D$11:$D990))</f>
        <v/>
      </c>
      <c r="H990" s="33" t="str">
        <f t="shared" si="45"/>
        <v/>
      </c>
      <c r="I990" s="9"/>
      <c r="J990" s="24" t="str">
        <f>IF($D990="", "", SUM($D$11:$D990))</f>
        <v/>
      </c>
      <c r="K990" s="33" t="str">
        <f t="shared" si="47"/>
        <v/>
      </c>
      <c r="L990" s="9"/>
      <c r="R990" s="29" t="str">
        <f t="shared" si="46"/>
        <v/>
      </c>
    </row>
    <row r="991" spans="1:18" x14ac:dyDescent="0.25">
      <c r="A991" s="9"/>
      <c r="B991" s="196"/>
      <c r="C991" s="197"/>
      <c r="D991" s="198"/>
      <c r="E991" s="199"/>
      <c r="F991" s="9"/>
      <c r="G991" s="24" t="str">
        <f>IF($C991="", "", SUMIF($C$11:$C991, $C991, $D$11:$D991))</f>
        <v/>
      </c>
      <c r="H991" s="33" t="str">
        <f t="shared" si="45"/>
        <v/>
      </c>
      <c r="I991" s="9"/>
      <c r="J991" s="24" t="str">
        <f>IF($D991="", "", SUM($D$11:$D991))</f>
        <v/>
      </c>
      <c r="K991" s="33" t="str">
        <f t="shared" si="47"/>
        <v/>
      </c>
      <c r="L991" s="9"/>
      <c r="R991" s="29" t="str">
        <f t="shared" si="46"/>
        <v/>
      </c>
    </row>
    <row r="992" spans="1:18" x14ac:dyDescent="0.25">
      <c r="A992" s="9"/>
      <c r="B992" s="196"/>
      <c r="C992" s="197"/>
      <c r="D992" s="198"/>
      <c r="E992" s="199"/>
      <c r="F992" s="9"/>
      <c r="G992" s="24" t="str">
        <f>IF($C992="", "", SUMIF($C$11:$C992, $C992, $D$11:$D992))</f>
        <v/>
      </c>
      <c r="H992" s="33" t="str">
        <f t="shared" si="45"/>
        <v/>
      </c>
      <c r="I992" s="9"/>
      <c r="J992" s="24" t="str">
        <f>IF($D992="", "", SUM($D$11:$D992))</f>
        <v/>
      </c>
      <c r="K992" s="33" t="str">
        <f t="shared" si="47"/>
        <v/>
      </c>
      <c r="L992" s="9"/>
      <c r="R992" s="29" t="str">
        <f t="shared" si="46"/>
        <v/>
      </c>
    </row>
    <row r="993" spans="1:18" x14ac:dyDescent="0.25">
      <c r="A993" s="9"/>
      <c r="B993" s="196"/>
      <c r="C993" s="197"/>
      <c r="D993" s="198"/>
      <c r="E993" s="199"/>
      <c r="F993" s="9"/>
      <c r="G993" s="24" t="str">
        <f>IF($C993="", "", SUMIF($C$11:$C993, $C993, $D$11:$D993))</f>
        <v/>
      </c>
      <c r="H993" s="33" t="str">
        <f t="shared" si="45"/>
        <v/>
      </c>
      <c r="I993" s="9"/>
      <c r="J993" s="24" t="str">
        <f>IF($D993="", "", SUM($D$11:$D993))</f>
        <v/>
      </c>
      <c r="K993" s="33" t="str">
        <f t="shared" si="47"/>
        <v/>
      </c>
      <c r="L993" s="9"/>
      <c r="R993" s="29" t="str">
        <f t="shared" si="46"/>
        <v/>
      </c>
    </row>
    <row r="994" spans="1:18" x14ac:dyDescent="0.25">
      <c r="A994" s="9"/>
      <c r="B994" s="196"/>
      <c r="C994" s="197"/>
      <c r="D994" s="198"/>
      <c r="E994" s="199"/>
      <c r="F994" s="9"/>
      <c r="G994" s="24" t="str">
        <f>IF($C994="", "", SUMIF($C$11:$C994, $C994, $D$11:$D994))</f>
        <v/>
      </c>
      <c r="H994" s="33" t="str">
        <f t="shared" si="45"/>
        <v/>
      </c>
      <c r="I994" s="9"/>
      <c r="J994" s="24" t="str">
        <f>IF($D994="", "", SUM($D$11:$D994))</f>
        <v/>
      </c>
      <c r="K994" s="33" t="str">
        <f t="shared" si="47"/>
        <v/>
      </c>
      <c r="L994" s="9"/>
      <c r="R994" s="29" t="str">
        <f t="shared" si="46"/>
        <v/>
      </c>
    </row>
    <row r="995" spans="1:18" x14ac:dyDescent="0.25">
      <c r="A995" s="9"/>
      <c r="B995" s="196"/>
      <c r="C995" s="197"/>
      <c r="D995" s="198"/>
      <c r="E995" s="199"/>
      <c r="F995" s="9"/>
      <c r="G995" s="24" t="str">
        <f>IF($C995="", "", SUMIF($C$11:$C995, $C995, $D$11:$D995))</f>
        <v/>
      </c>
      <c r="H995" s="33" t="str">
        <f t="shared" si="45"/>
        <v/>
      </c>
      <c r="I995" s="9"/>
      <c r="J995" s="24" t="str">
        <f>IF($D995="", "", SUM($D$11:$D995))</f>
        <v/>
      </c>
      <c r="K995" s="33" t="str">
        <f t="shared" si="47"/>
        <v/>
      </c>
      <c r="L995" s="9"/>
      <c r="R995" s="29" t="str">
        <f t="shared" si="46"/>
        <v/>
      </c>
    </row>
    <row r="996" spans="1:18" x14ac:dyDescent="0.25">
      <c r="A996" s="9"/>
      <c r="B996" s="196"/>
      <c r="C996" s="197"/>
      <c r="D996" s="198"/>
      <c r="E996" s="199"/>
      <c r="F996" s="9"/>
      <c r="G996" s="24" t="str">
        <f>IF($C996="", "", SUMIF($C$11:$C996, $C996, $D$11:$D996))</f>
        <v/>
      </c>
      <c r="H996" s="33" t="str">
        <f t="shared" si="45"/>
        <v/>
      </c>
      <c r="I996" s="9"/>
      <c r="J996" s="24" t="str">
        <f>IF($D996="", "", SUM($D$11:$D996))</f>
        <v/>
      </c>
      <c r="K996" s="33" t="str">
        <f t="shared" si="47"/>
        <v/>
      </c>
      <c r="L996" s="9"/>
      <c r="R996" s="29" t="str">
        <f t="shared" si="46"/>
        <v/>
      </c>
    </row>
    <row r="997" spans="1:18" x14ac:dyDescent="0.25">
      <c r="A997" s="9"/>
      <c r="B997" s="196"/>
      <c r="C997" s="197"/>
      <c r="D997" s="198"/>
      <c r="E997" s="199"/>
      <c r="F997" s="9"/>
      <c r="G997" s="24" t="str">
        <f>IF($C997="", "", SUMIF($C$11:$C997, $C997, $D$11:$D997))</f>
        <v/>
      </c>
      <c r="H997" s="33" t="str">
        <f t="shared" si="45"/>
        <v/>
      </c>
      <c r="I997" s="9"/>
      <c r="J997" s="24" t="str">
        <f>IF($D997="", "", SUM($D$11:$D997))</f>
        <v/>
      </c>
      <c r="K997" s="33" t="str">
        <f t="shared" si="47"/>
        <v/>
      </c>
      <c r="L997" s="9"/>
      <c r="R997" s="29" t="str">
        <f t="shared" si="46"/>
        <v/>
      </c>
    </row>
    <row r="998" spans="1:18" x14ac:dyDescent="0.25">
      <c r="A998" s="9"/>
      <c r="B998" s="196"/>
      <c r="C998" s="197"/>
      <c r="D998" s="198"/>
      <c r="E998" s="199"/>
      <c r="F998" s="9"/>
      <c r="G998" s="24" t="str">
        <f>IF($C998="", "", SUMIF($C$11:$C998, $C998, $D$11:$D998))</f>
        <v/>
      </c>
      <c r="H998" s="33" t="str">
        <f t="shared" si="45"/>
        <v/>
      </c>
      <c r="I998" s="9"/>
      <c r="J998" s="24" t="str">
        <f>IF($D998="", "", SUM($D$11:$D998))</f>
        <v/>
      </c>
      <c r="K998" s="33" t="str">
        <f t="shared" si="47"/>
        <v/>
      </c>
      <c r="L998" s="9"/>
      <c r="R998" s="29" t="str">
        <f t="shared" si="46"/>
        <v/>
      </c>
    </row>
    <row r="999" spans="1:18" x14ac:dyDescent="0.25">
      <c r="A999" s="9"/>
      <c r="B999" s="196"/>
      <c r="C999" s="197"/>
      <c r="D999" s="198"/>
      <c r="E999" s="199"/>
      <c r="F999" s="9"/>
      <c r="G999" s="24" t="str">
        <f>IF($C999="", "", SUMIF($C$11:$C999, $C999, $D$11:$D999))</f>
        <v/>
      </c>
      <c r="H999" s="33" t="str">
        <f t="shared" si="45"/>
        <v/>
      </c>
      <c r="I999" s="9"/>
      <c r="J999" s="24" t="str">
        <f>IF($D999="", "", SUM($D$11:$D999))</f>
        <v/>
      </c>
      <c r="K999" s="33" t="str">
        <f t="shared" si="47"/>
        <v/>
      </c>
      <c r="L999" s="9"/>
      <c r="R999" s="29" t="str">
        <f t="shared" si="46"/>
        <v/>
      </c>
    </row>
    <row r="1000" spans="1:18" x14ac:dyDescent="0.25">
      <c r="A1000" s="9"/>
      <c r="B1000" s="196"/>
      <c r="C1000" s="197"/>
      <c r="D1000" s="198"/>
      <c r="E1000" s="199"/>
      <c r="F1000" s="9"/>
      <c r="G1000" s="24" t="str">
        <f>IF($C1000="", "", SUMIF($C$11:$C1000, $C1000, $D$11:$D1000))</f>
        <v/>
      </c>
      <c r="H1000" s="33" t="str">
        <f t="shared" si="45"/>
        <v/>
      </c>
      <c r="I1000" s="9"/>
      <c r="J1000" s="24" t="str">
        <f>IF($D1000="", "", SUM($D$11:$D1000))</f>
        <v/>
      </c>
      <c r="K1000" s="33" t="str">
        <f t="shared" si="47"/>
        <v/>
      </c>
      <c r="L1000" s="9"/>
      <c r="R1000" s="29" t="str">
        <f t="shared" si="46"/>
        <v/>
      </c>
    </row>
    <row r="1001" spans="1:18" x14ac:dyDescent="0.25">
      <c r="A1001" s="9"/>
      <c r="B1001" s="196"/>
      <c r="C1001" s="197"/>
      <c r="D1001" s="198"/>
      <c r="E1001" s="199"/>
      <c r="F1001" s="9"/>
      <c r="G1001" s="24" t="str">
        <f>IF($C1001="", "", SUMIF($C$11:$C1001, $C1001, $D$11:$D1001))</f>
        <v/>
      </c>
      <c r="H1001" s="33" t="str">
        <f t="shared" si="45"/>
        <v/>
      </c>
      <c r="I1001" s="9"/>
      <c r="J1001" s="24" t="str">
        <f>IF($D1001="", "", SUM($D$11:$D1001))</f>
        <v/>
      </c>
      <c r="K1001" s="33" t="str">
        <f t="shared" si="47"/>
        <v/>
      </c>
      <c r="L1001" s="9"/>
      <c r="R1001" s="29" t="str">
        <f t="shared" si="46"/>
        <v/>
      </c>
    </row>
    <row r="1002" spans="1:18" x14ac:dyDescent="0.25">
      <c r="A1002" s="9"/>
      <c r="B1002" s="196"/>
      <c r="C1002" s="197"/>
      <c r="D1002" s="198"/>
      <c r="E1002" s="199"/>
      <c r="F1002" s="9"/>
      <c r="G1002" s="24" t="str">
        <f>IF($C1002="", "", SUMIF($C$11:$C1002, $C1002, $D$11:$D1002))</f>
        <v/>
      </c>
      <c r="H1002" s="33" t="str">
        <f t="shared" si="45"/>
        <v/>
      </c>
      <c r="I1002" s="9"/>
      <c r="J1002" s="24" t="str">
        <f>IF($D1002="", "", SUM($D$11:$D1002))</f>
        <v/>
      </c>
      <c r="K1002" s="33" t="str">
        <f t="shared" si="47"/>
        <v/>
      </c>
      <c r="L1002" s="9"/>
      <c r="R1002" s="29" t="str">
        <f t="shared" si="46"/>
        <v/>
      </c>
    </row>
    <row r="1003" spans="1:18" x14ac:dyDescent="0.25">
      <c r="A1003" s="9"/>
      <c r="B1003" s="196"/>
      <c r="C1003" s="197"/>
      <c r="D1003" s="198"/>
      <c r="E1003" s="199"/>
      <c r="F1003" s="9"/>
      <c r="G1003" s="24" t="str">
        <f>IF($C1003="", "", SUMIF($C$11:$C1003, $C1003, $D$11:$D1003))</f>
        <v/>
      </c>
      <c r="H1003" s="33" t="str">
        <f t="shared" si="45"/>
        <v/>
      </c>
      <c r="I1003" s="9"/>
      <c r="J1003" s="24" t="str">
        <f>IF($D1003="", "", SUM($D$11:$D1003))</f>
        <v/>
      </c>
      <c r="K1003" s="33" t="str">
        <f t="shared" si="47"/>
        <v/>
      </c>
      <c r="L1003" s="9"/>
      <c r="R1003" s="29" t="str">
        <f t="shared" si="46"/>
        <v/>
      </c>
    </row>
    <row r="1004" spans="1:18" x14ac:dyDescent="0.25">
      <c r="A1004" s="9"/>
      <c r="B1004" s="196"/>
      <c r="C1004" s="197"/>
      <c r="D1004" s="198"/>
      <c r="E1004" s="199"/>
      <c r="F1004" s="9"/>
      <c r="G1004" s="24" t="str">
        <f>IF($C1004="", "", SUMIF($C$11:$C1004, $C1004, $D$11:$D1004))</f>
        <v/>
      </c>
      <c r="H1004" s="33" t="str">
        <f t="shared" si="45"/>
        <v/>
      </c>
      <c r="I1004" s="9"/>
      <c r="J1004" s="24" t="str">
        <f>IF($D1004="", "", SUM($D$11:$D1004))</f>
        <v/>
      </c>
      <c r="K1004" s="33" t="str">
        <f t="shared" si="47"/>
        <v/>
      </c>
      <c r="L1004" s="9"/>
      <c r="R1004" s="29" t="str">
        <f t="shared" si="46"/>
        <v/>
      </c>
    </row>
    <row r="1005" spans="1:18" x14ac:dyDescent="0.25">
      <c r="A1005" s="9"/>
      <c r="B1005" s="196"/>
      <c r="C1005" s="197"/>
      <c r="D1005" s="198"/>
      <c r="E1005" s="199"/>
      <c r="F1005" s="9"/>
      <c r="G1005" s="24" t="str">
        <f>IF($C1005="", "", SUMIF($C$11:$C1005, $C1005, $D$11:$D1005))</f>
        <v/>
      </c>
      <c r="H1005" s="33" t="str">
        <f t="shared" si="45"/>
        <v/>
      </c>
      <c r="I1005" s="9"/>
      <c r="J1005" s="24" t="str">
        <f>IF($D1005="", "", SUM($D$11:$D1005))</f>
        <v/>
      </c>
      <c r="K1005" s="33" t="str">
        <f t="shared" si="47"/>
        <v/>
      </c>
      <c r="L1005" s="9"/>
      <c r="R1005" s="29" t="str">
        <f t="shared" si="46"/>
        <v/>
      </c>
    </row>
    <row r="1006" spans="1:18" x14ac:dyDescent="0.25">
      <c r="A1006" s="9"/>
      <c r="B1006" s="196"/>
      <c r="C1006" s="197"/>
      <c r="D1006" s="198"/>
      <c r="E1006" s="199"/>
      <c r="F1006" s="9"/>
      <c r="G1006" s="24" t="str">
        <f>IF($C1006="", "", SUMIF($C$11:$C1006, $C1006, $D$11:$D1006))</f>
        <v/>
      </c>
      <c r="H1006" s="33" t="str">
        <f t="shared" si="45"/>
        <v/>
      </c>
      <c r="I1006" s="9"/>
      <c r="J1006" s="24" t="str">
        <f>IF($D1006="", "", SUM($D$11:$D1006))</f>
        <v/>
      </c>
      <c r="K1006" s="33" t="str">
        <f t="shared" si="47"/>
        <v/>
      </c>
      <c r="L1006" s="9"/>
      <c r="R1006" s="29" t="str">
        <f t="shared" si="46"/>
        <v/>
      </c>
    </row>
    <row r="1007" spans="1:18" x14ac:dyDescent="0.25">
      <c r="A1007" s="9"/>
      <c r="B1007" s="196"/>
      <c r="C1007" s="197"/>
      <c r="D1007" s="198"/>
      <c r="E1007" s="199"/>
      <c r="F1007" s="9"/>
      <c r="G1007" s="24" t="str">
        <f>IF($C1007="", "", SUMIF($C$11:$C1007, $C1007, $D$11:$D1007))</f>
        <v/>
      </c>
      <c r="H1007" s="33" t="str">
        <f t="shared" si="45"/>
        <v/>
      </c>
      <c r="I1007" s="9"/>
      <c r="J1007" s="24" t="str">
        <f>IF($D1007="", "", SUM($D$11:$D1007))</f>
        <v/>
      </c>
      <c r="K1007" s="33" t="str">
        <f t="shared" si="47"/>
        <v/>
      </c>
      <c r="L1007" s="9"/>
      <c r="R1007" s="29" t="str">
        <f t="shared" si="46"/>
        <v/>
      </c>
    </row>
    <row r="1008" spans="1:18" x14ac:dyDescent="0.25">
      <c r="A1008" s="9"/>
      <c r="B1008" s="196"/>
      <c r="C1008" s="197"/>
      <c r="D1008" s="198"/>
      <c r="E1008" s="199"/>
      <c r="F1008" s="9"/>
      <c r="G1008" s="24" t="str">
        <f>IF($C1008="", "", SUMIF($C$11:$C1008, $C1008, $D$11:$D1008))</f>
        <v/>
      </c>
      <c r="H1008" s="33" t="str">
        <f t="shared" si="45"/>
        <v/>
      </c>
      <c r="I1008" s="9"/>
      <c r="J1008" s="24" t="str">
        <f>IF($D1008="", "", SUM($D$11:$D1008))</f>
        <v/>
      </c>
      <c r="K1008" s="33" t="str">
        <f t="shared" si="47"/>
        <v/>
      </c>
      <c r="L1008" s="9"/>
      <c r="R1008" s="29" t="str">
        <f t="shared" si="46"/>
        <v/>
      </c>
    </row>
    <row r="1009" spans="1:18" x14ac:dyDescent="0.25">
      <c r="A1009" s="9"/>
      <c r="B1009" s="196"/>
      <c r="C1009" s="197"/>
      <c r="D1009" s="198"/>
      <c r="E1009" s="199"/>
      <c r="F1009" s="9"/>
      <c r="G1009" s="24" t="str">
        <f>IF($C1009="", "", SUMIF($C$11:$C1009, $C1009, $D$11:$D1009))</f>
        <v/>
      </c>
      <c r="H1009" s="33" t="str">
        <f t="shared" si="45"/>
        <v/>
      </c>
      <c r="I1009" s="9"/>
      <c r="J1009" s="24" t="str">
        <f>IF($D1009="", "", SUM($D$11:$D1009))</f>
        <v/>
      </c>
      <c r="K1009" s="33" t="str">
        <f t="shared" si="47"/>
        <v/>
      </c>
      <c r="L1009" s="9"/>
      <c r="R1009" s="29" t="str">
        <f t="shared" si="46"/>
        <v/>
      </c>
    </row>
    <row r="1010" spans="1:18" x14ac:dyDescent="0.25">
      <c r="A1010" s="9"/>
      <c r="B1010" s="196"/>
      <c r="C1010" s="197"/>
      <c r="D1010" s="198"/>
      <c r="E1010" s="199"/>
      <c r="F1010" s="9"/>
      <c r="G1010" s="24" t="str">
        <f>IF($C1010="", "", SUMIF($C$11:$C1010, $C1010, $D$11:$D1010))</f>
        <v/>
      </c>
      <c r="H1010" s="33" t="str">
        <f t="shared" si="45"/>
        <v/>
      </c>
      <c r="I1010" s="9"/>
      <c r="J1010" s="24" t="str">
        <f>IF($D1010="", "", SUM($D$11:$D1010))</f>
        <v/>
      </c>
      <c r="K1010" s="33" t="str">
        <f t="shared" si="47"/>
        <v/>
      </c>
      <c r="L1010" s="9"/>
      <c r="R1010" s="29" t="str">
        <f t="shared" si="46"/>
        <v/>
      </c>
    </row>
    <row r="1011" spans="1:18" x14ac:dyDescent="0.25">
      <c r="A1011" s="9"/>
      <c r="B1011" s="196"/>
      <c r="C1011" s="197"/>
      <c r="D1011" s="198"/>
      <c r="E1011" s="199"/>
      <c r="F1011" s="9"/>
      <c r="G1011" s="24" t="str">
        <f>IF($C1011="", "", SUMIF($C$11:$C1011, $C1011, $D$11:$D1011))</f>
        <v/>
      </c>
      <c r="H1011" s="33" t="str">
        <f t="shared" si="45"/>
        <v/>
      </c>
      <c r="I1011" s="9"/>
      <c r="J1011" s="24" t="str">
        <f>IF($D1011="", "", SUM($D$11:$D1011))</f>
        <v/>
      </c>
      <c r="K1011" s="33" t="str">
        <f t="shared" si="47"/>
        <v/>
      </c>
      <c r="L1011" s="9"/>
      <c r="R1011" s="29" t="str">
        <f t="shared" si="46"/>
        <v/>
      </c>
    </row>
    <row r="1012" spans="1:18" x14ac:dyDescent="0.25">
      <c r="A1012" s="9"/>
      <c r="B1012" s="196"/>
      <c r="C1012" s="197"/>
      <c r="D1012" s="198"/>
      <c r="E1012" s="199"/>
      <c r="F1012" s="9"/>
      <c r="G1012" s="24" t="str">
        <f>IF($C1012="", "", SUMIF($C$11:$C1012, $C1012, $D$11:$D1012))</f>
        <v/>
      </c>
      <c r="H1012" s="33" t="str">
        <f t="shared" si="45"/>
        <v/>
      </c>
      <c r="I1012" s="9"/>
      <c r="J1012" s="24" t="str">
        <f>IF($D1012="", "", SUM($D$11:$D1012))</f>
        <v/>
      </c>
      <c r="K1012" s="33" t="str">
        <f t="shared" si="47"/>
        <v/>
      </c>
      <c r="L1012" s="9"/>
      <c r="R1012" s="29" t="str">
        <f t="shared" si="46"/>
        <v/>
      </c>
    </row>
    <row r="1013" spans="1:18" x14ac:dyDescent="0.25">
      <c r="A1013" s="9"/>
      <c r="B1013" s="196"/>
      <c r="C1013" s="197"/>
      <c r="D1013" s="198"/>
      <c r="E1013" s="199"/>
      <c r="F1013" s="9"/>
      <c r="G1013" s="24" t="str">
        <f>IF($C1013="", "", SUMIF($C$11:$C1013, $C1013, $D$11:$D1013))</f>
        <v/>
      </c>
      <c r="H1013" s="33" t="str">
        <f t="shared" si="45"/>
        <v/>
      </c>
      <c r="I1013" s="9"/>
      <c r="J1013" s="24" t="str">
        <f>IF($D1013="", "", SUM($D$11:$D1013))</f>
        <v/>
      </c>
      <c r="K1013" s="33" t="str">
        <f t="shared" si="47"/>
        <v/>
      </c>
      <c r="L1013" s="9"/>
      <c r="R1013" s="29" t="str">
        <f t="shared" si="46"/>
        <v/>
      </c>
    </row>
    <row r="1014" spans="1:18" x14ac:dyDescent="0.25">
      <c r="A1014" s="9"/>
      <c r="B1014" s="196"/>
      <c r="C1014" s="197"/>
      <c r="D1014" s="198"/>
      <c r="E1014" s="199"/>
      <c r="F1014" s="9"/>
      <c r="G1014" s="24" t="str">
        <f>IF($C1014="", "", SUMIF($C$11:$C1014, $C1014, $D$11:$D1014))</f>
        <v/>
      </c>
      <c r="H1014" s="33" t="str">
        <f t="shared" si="45"/>
        <v/>
      </c>
      <c r="I1014" s="9"/>
      <c r="J1014" s="24" t="str">
        <f>IF($D1014="", "", SUM($D$11:$D1014))</f>
        <v/>
      </c>
      <c r="K1014" s="33" t="str">
        <f t="shared" si="47"/>
        <v/>
      </c>
      <c r="L1014" s="9"/>
      <c r="R1014" s="29" t="str">
        <f t="shared" si="46"/>
        <v/>
      </c>
    </row>
    <row r="1015" spans="1:18" x14ac:dyDescent="0.25">
      <c r="A1015" s="9"/>
      <c r="B1015" s="196"/>
      <c r="C1015" s="197"/>
      <c r="D1015" s="198"/>
      <c r="E1015" s="199"/>
      <c r="F1015" s="9"/>
      <c r="G1015" s="24" t="str">
        <f>IF($C1015="", "", SUMIF($C$11:$C1015, $C1015, $D$11:$D1015))</f>
        <v/>
      </c>
      <c r="H1015" s="33" t="str">
        <f t="shared" si="45"/>
        <v/>
      </c>
      <c r="I1015" s="9"/>
      <c r="J1015" s="24" t="str">
        <f>IF($D1015="", "", SUM($D$11:$D1015))</f>
        <v/>
      </c>
      <c r="K1015" s="33" t="str">
        <f t="shared" si="47"/>
        <v/>
      </c>
      <c r="L1015" s="9"/>
      <c r="R1015" s="29" t="str">
        <f t="shared" si="46"/>
        <v/>
      </c>
    </row>
    <row r="1016" spans="1:18" x14ac:dyDescent="0.25">
      <c r="A1016" s="9"/>
      <c r="B1016" s="196"/>
      <c r="C1016" s="197"/>
      <c r="D1016" s="198"/>
      <c r="E1016" s="199"/>
      <c r="F1016" s="9"/>
      <c r="G1016" s="24" t="str">
        <f>IF($C1016="", "", SUMIF($C$11:$C1016, $C1016, $D$11:$D1016))</f>
        <v/>
      </c>
      <c r="H1016" s="33" t="str">
        <f t="shared" si="45"/>
        <v/>
      </c>
      <c r="I1016" s="9"/>
      <c r="J1016" s="24" t="str">
        <f>IF($D1016="", "", SUM($D$11:$D1016))</f>
        <v/>
      </c>
      <c r="K1016" s="33" t="str">
        <f t="shared" si="47"/>
        <v/>
      </c>
      <c r="L1016" s="9"/>
      <c r="R1016" s="29" t="str">
        <f t="shared" si="46"/>
        <v/>
      </c>
    </row>
    <row r="1017" spans="1:18" x14ac:dyDescent="0.25">
      <c r="A1017" s="9"/>
      <c r="B1017" s="196"/>
      <c r="C1017" s="197"/>
      <c r="D1017" s="198"/>
      <c r="E1017" s="199"/>
      <c r="F1017" s="9"/>
      <c r="G1017" s="24" t="str">
        <f>IF($C1017="", "", SUMIF($C$11:$C1017, $C1017, $D$11:$D1017))</f>
        <v/>
      </c>
      <c r="H1017" s="33" t="str">
        <f t="shared" si="45"/>
        <v/>
      </c>
      <c r="I1017" s="9"/>
      <c r="J1017" s="24" t="str">
        <f>IF($D1017="", "", SUM($D$11:$D1017))</f>
        <v/>
      </c>
      <c r="K1017" s="33" t="str">
        <f t="shared" si="47"/>
        <v/>
      </c>
      <c r="L1017" s="9"/>
      <c r="R1017" s="29" t="str">
        <f t="shared" si="46"/>
        <v/>
      </c>
    </row>
    <row r="1018" spans="1:18" x14ac:dyDescent="0.25">
      <c r="A1018" s="9"/>
      <c r="B1018" s="196"/>
      <c r="C1018" s="197"/>
      <c r="D1018" s="198"/>
      <c r="E1018" s="199"/>
      <c r="F1018" s="9"/>
      <c r="G1018" s="24" t="str">
        <f>IF($C1018="", "", SUMIF($C$11:$C1018, $C1018, $D$11:$D1018))</f>
        <v/>
      </c>
      <c r="H1018" s="33" t="str">
        <f t="shared" si="45"/>
        <v/>
      </c>
      <c r="I1018" s="9"/>
      <c r="J1018" s="24" t="str">
        <f>IF($D1018="", "", SUM($D$11:$D1018))</f>
        <v/>
      </c>
      <c r="K1018" s="33" t="str">
        <f t="shared" si="47"/>
        <v/>
      </c>
      <c r="L1018" s="9"/>
      <c r="R1018" s="29" t="str">
        <f t="shared" si="46"/>
        <v/>
      </c>
    </row>
    <row r="1019" spans="1:18" x14ac:dyDescent="0.25">
      <c r="A1019" s="9"/>
      <c r="B1019" s="196"/>
      <c r="C1019" s="197"/>
      <c r="D1019" s="198"/>
      <c r="E1019" s="199"/>
      <c r="F1019" s="9"/>
      <c r="G1019" s="24" t="str">
        <f>IF($C1019="", "", SUMIF($C$11:$C1019, $C1019, $D$11:$D1019))</f>
        <v/>
      </c>
      <c r="H1019" s="33" t="str">
        <f t="shared" si="45"/>
        <v/>
      </c>
      <c r="I1019" s="9"/>
      <c r="J1019" s="24" t="str">
        <f>IF($D1019="", "", SUM($D$11:$D1019))</f>
        <v/>
      </c>
      <c r="K1019" s="33" t="str">
        <f t="shared" si="47"/>
        <v/>
      </c>
      <c r="L1019" s="9"/>
      <c r="R1019" s="29" t="str">
        <f t="shared" si="46"/>
        <v/>
      </c>
    </row>
    <row r="1020" spans="1:18" x14ac:dyDescent="0.25">
      <c r="A1020" s="9"/>
      <c r="B1020" s="196"/>
      <c r="C1020" s="197"/>
      <c r="D1020" s="198"/>
      <c r="E1020" s="199"/>
      <c r="F1020" s="9"/>
      <c r="G1020" s="24" t="str">
        <f>IF($C1020="", "", SUMIF($C$11:$C1020, $C1020, $D$11:$D1020))</f>
        <v/>
      </c>
      <c r="H1020" s="33" t="str">
        <f t="shared" si="45"/>
        <v/>
      </c>
      <c r="I1020" s="9"/>
      <c r="J1020" s="24" t="str">
        <f>IF($D1020="", "", SUM($D$11:$D1020))</f>
        <v/>
      </c>
      <c r="K1020" s="33" t="str">
        <f t="shared" si="47"/>
        <v/>
      </c>
      <c r="L1020" s="9"/>
      <c r="R1020" s="29" t="str">
        <f t="shared" si="46"/>
        <v/>
      </c>
    </row>
    <row r="1021" spans="1:18" x14ac:dyDescent="0.25">
      <c r="A1021" s="9"/>
      <c r="B1021" s="196"/>
      <c r="C1021" s="197"/>
      <c r="D1021" s="198"/>
      <c r="E1021" s="199"/>
      <c r="F1021" s="9"/>
      <c r="G1021" s="24" t="str">
        <f>IF($C1021="", "", SUMIF($C$11:$C1021, $C1021, $D$11:$D1021))</f>
        <v/>
      </c>
      <c r="H1021" s="33" t="str">
        <f t="shared" si="45"/>
        <v/>
      </c>
      <c r="I1021" s="9"/>
      <c r="J1021" s="24" t="str">
        <f>IF($D1021="", "", SUM($D$11:$D1021))</f>
        <v/>
      </c>
      <c r="K1021" s="33" t="str">
        <f t="shared" si="47"/>
        <v/>
      </c>
      <c r="L1021" s="9"/>
      <c r="R1021" s="29" t="str">
        <f t="shared" si="46"/>
        <v/>
      </c>
    </row>
    <row r="1022" spans="1:18" x14ac:dyDescent="0.25">
      <c r="A1022" s="9"/>
      <c r="B1022" s="196"/>
      <c r="C1022" s="197"/>
      <c r="D1022" s="198"/>
      <c r="E1022" s="199"/>
      <c r="F1022" s="9"/>
      <c r="G1022" s="24" t="str">
        <f>IF($C1022="", "", SUMIF($C$11:$C1022, $C1022, $D$11:$D1022))</f>
        <v/>
      </c>
      <c r="H1022" s="33" t="str">
        <f t="shared" si="45"/>
        <v/>
      </c>
      <c r="I1022" s="9"/>
      <c r="J1022" s="24" t="str">
        <f>IF($D1022="", "", SUM($D$11:$D1022))</f>
        <v/>
      </c>
      <c r="K1022" s="33" t="str">
        <f t="shared" si="47"/>
        <v/>
      </c>
      <c r="L1022" s="9"/>
      <c r="R1022" s="29" t="str">
        <f t="shared" si="46"/>
        <v/>
      </c>
    </row>
    <row r="1023" spans="1:18" x14ac:dyDescent="0.25">
      <c r="A1023" s="9"/>
      <c r="B1023" s="196"/>
      <c r="C1023" s="197"/>
      <c r="D1023" s="198"/>
      <c r="E1023" s="199"/>
      <c r="F1023" s="9"/>
      <c r="G1023" s="24" t="str">
        <f>IF($C1023="", "", SUMIF($C$11:$C1023, $C1023, $D$11:$D1023))</f>
        <v/>
      </c>
      <c r="H1023" s="33" t="str">
        <f t="shared" si="45"/>
        <v/>
      </c>
      <c r="I1023" s="9"/>
      <c r="J1023" s="24" t="str">
        <f>IF($D1023="", "", SUM($D$11:$D1023))</f>
        <v/>
      </c>
      <c r="K1023" s="33" t="str">
        <f t="shared" si="47"/>
        <v/>
      </c>
      <c r="L1023" s="9"/>
      <c r="R1023" s="29" t="str">
        <f t="shared" si="46"/>
        <v/>
      </c>
    </row>
    <row r="1024" spans="1:18" x14ac:dyDescent="0.25">
      <c r="A1024" s="9"/>
      <c r="B1024" s="196"/>
      <c r="C1024" s="197"/>
      <c r="D1024" s="198"/>
      <c r="E1024" s="199"/>
      <c r="F1024" s="9"/>
      <c r="G1024" s="24" t="str">
        <f>IF($C1024="", "", SUMIF($C$11:$C1024, $C1024, $D$11:$D1024))</f>
        <v/>
      </c>
      <c r="H1024" s="33" t="str">
        <f t="shared" si="45"/>
        <v/>
      </c>
      <c r="I1024" s="9"/>
      <c r="J1024" s="24" t="str">
        <f>IF($D1024="", "", SUM($D$11:$D1024))</f>
        <v/>
      </c>
      <c r="K1024" s="33" t="str">
        <f t="shared" si="47"/>
        <v/>
      </c>
      <c r="L1024" s="9"/>
      <c r="R1024" s="29" t="str">
        <f t="shared" si="46"/>
        <v/>
      </c>
    </row>
    <row r="1025" spans="1:18" x14ac:dyDescent="0.25">
      <c r="A1025" s="9"/>
      <c r="B1025" s="196"/>
      <c r="C1025" s="197"/>
      <c r="D1025" s="198"/>
      <c r="E1025" s="199"/>
      <c r="F1025" s="9"/>
      <c r="G1025" s="24" t="str">
        <f>IF($C1025="", "", SUMIF($C$11:$C1025, $C1025, $D$11:$D1025))</f>
        <v/>
      </c>
      <c r="H1025" s="33" t="str">
        <f t="shared" si="45"/>
        <v/>
      </c>
      <c r="I1025" s="9"/>
      <c r="J1025" s="24" t="str">
        <f>IF($D1025="", "", SUM($D$11:$D1025))</f>
        <v/>
      </c>
      <c r="K1025" s="33" t="str">
        <f t="shared" si="47"/>
        <v/>
      </c>
      <c r="L1025" s="9"/>
      <c r="R1025" s="29" t="str">
        <f t="shared" si="46"/>
        <v/>
      </c>
    </row>
    <row r="1026" spans="1:18" x14ac:dyDescent="0.25">
      <c r="A1026" s="9"/>
      <c r="B1026" s="196"/>
      <c r="C1026" s="197"/>
      <c r="D1026" s="198"/>
      <c r="E1026" s="199"/>
      <c r="F1026" s="9"/>
      <c r="G1026" s="24" t="str">
        <f>IF($C1026="", "", SUMIF($C$11:$C1026, $C1026, $D$11:$D1026))</f>
        <v/>
      </c>
      <c r="H1026" s="33" t="str">
        <f t="shared" si="45"/>
        <v/>
      </c>
      <c r="I1026" s="9"/>
      <c r="J1026" s="24" t="str">
        <f>IF($D1026="", "", SUM($D$11:$D1026))</f>
        <v/>
      </c>
      <c r="K1026" s="33" t="str">
        <f t="shared" si="47"/>
        <v/>
      </c>
      <c r="L1026" s="9"/>
      <c r="R1026" s="29" t="str">
        <f t="shared" si="46"/>
        <v/>
      </c>
    </row>
    <row r="1027" spans="1:18" x14ac:dyDescent="0.25">
      <c r="A1027" s="9"/>
      <c r="B1027" s="196"/>
      <c r="C1027" s="197"/>
      <c r="D1027" s="198"/>
      <c r="E1027" s="199"/>
      <c r="F1027" s="9"/>
      <c r="G1027" s="24" t="str">
        <f>IF($C1027="", "", SUMIF($C$11:$C1027, $C1027, $D$11:$D1027))</f>
        <v/>
      </c>
      <c r="H1027" s="33" t="str">
        <f t="shared" si="45"/>
        <v/>
      </c>
      <c r="I1027" s="9"/>
      <c r="J1027" s="24" t="str">
        <f>IF($D1027="", "", SUM($D$11:$D1027))</f>
        <v/>
      </c>
      <c r="K1027" s="33" t="str">
        <f t="shared" si="47"/>
        <v/>
      </c>
      <c r="L1027" s="9"/>
      <c r="R1027" s="29" t="str">
        <f t="shared" si="46"/>
        <v/>
      </c>
    </row>
    <row r="1028" spans="1:18" x14ac:dyDescent="0.25">
      <c r="A1028" s="9"/>
      <c r="B1028" s="196"/>
      <c r="C1028" s="197"/>
      <c r="D1028" s="198"/>
      <c r="E1028" s="199"/>
      <c r="F1028" s="9"/>
      <c r="G1028" s="24" t="str">
        <f>IF($C1028="", "", SUMIF($C$11:$C1028, $C1028, $D$11:$D1028))</f>
        <v/>
      </c>
      <c r="H1028" s="33" t="str">
        <f t="shared" si="45"/>
        <v/>
      </c>
      <c r="I1028" s="9"/>
      <c r="J1028" s="24" t="str">
        <f>IF($D1028="", "", SUM($D$11:$D1028))</f>
        <v/>
      </c>
      <c r="K1028" s="33" t="str">
        <f t="shared" si="47"/>
        <v/>
      </c>
      <c r="L1028" s="9"/>
      <c r="R1028" s="29" t="str">
        <f t="shared" si="46"/>
        <v/>
      </c>
    </row>
    <row r="1029" spans="1:18" x14ac:dyDescent="0.25">
      <c r="A1029" s="9"/>
      <c r="B1029" s="196"/>
      <c r="C1029" s="197"/>
      <c r="D1029" s="198"/>
      <c r="E1029" s="199"/>
      <c r="F1029" s="9"/>
      <c r="G1029" s="24" t="str">
        <f>IF($C1029="", "", SUMIF($C$11:$C1029, $C1029, $D$11:$D1029))</f>
        <v/>
      </c>
      <c r="H1029" s="33" t="str">
        <f t="shared" si="45"/>
        <v/>
      </c>
      <c r="I1029" s="9"/>
      <c r="J1029" s="24" t="str">
        <f>IF($D1029="", "", SUM($D$11:$D1029))</f>
        <v/>
      </c>
      <c r="K1029" s="33" t="str">
        <f t="shared" si="47"/>
        <v/>
      </c>
      <c r="L1029" s="9"/>
      <c r="R1029" s="29" t="str">
        <f t="shared" si="46"/>
        <v/>
      </c>
    </row>
    <row r="1030" spans="1:18" x14ac:dyDescent="0.25">
      <c r="A1030" s="9"/>
      <c r="B1030" s="196"/>
      <c r="C1030" s="197"/>
      <c r="D1030" s="198"/>
      <c r="E1030" s="199"/>
      <c r="F1030" s="9"/>
      <c r="G1030" s="24" t="str">
        <f>IF($C1030="", "", SUMIF($C$11:$C1030, $C1030, $D$11:$D1030))</f>
        <v/>
      </c>
      <c r="H1030" s="33" t="str">
        <f t="shared" si="45"/>
        <v/>
      </c>
      <c r="I1030" s="9"/>
      <c r="J1030" s="24" t="str">
        <f>IF($D1030="", "", SUM($D$11:$D1030))</f>
        <v/>
      </c>
      <c r="K1030" s="33" t="str">
        <f t="shared" si="47"/>
        <v/>
      </c>
      <c r="L1030" s="9"/>
      <c r="R1030" s="29" t="str">
        <f t="shared" si="46"/>
        <v/>
      </c>
    </row>
    <row r="1031" spans="1:18" x14ac:dyDescent="0.25">
      <c r="A1031" s="9"/>
      <c r="B1031" s="196"/>
      <c r="C1031" s="197"/>
      <c r="D1031" s="198"/>
      <c r="E1031" s="199"/>
      <c r="F1031" s="9"/>
      <c r="G1031" s="24" t="str">
        <f>IF($C1031="", "", SUMIF($C$11:$C1031, $C1031, $D$11:$D1031))</f>
        <v/>
      </c>
      <c r="H1031" s="33" t="str">
        <f t="shared" si="45"/>
        <v/>
      </c>
      <c r="I1031" s="9"/>
      <c r="J1031" s="24" t="str">
        <f>IF($D1031="", "", SUM($D$11:$D1031))</f>
        <v/>
      </c>
      <c r="K1031" s="33" t="str">
        <f t="shared" si="47"/>
        <v/>
      </c>
      <c r="L1031" s="9"/>
      <c r="R1031" s="29" t="str">
        <f t="shared" si="46"/>
        <v/>
      </c>
    </row>
    <row r="1032" spans="1:18" x14ac:dyDescent="0.25">
      <c r="A1032" s="9"/>
      <c r="B1032" s="196"/>
      <c r="C1032" s="197"/>
      <c r="D1032" s="198"/>
      <c r="E1032" s="199"/>
      <c r="F1032" s="9"/>
      <c r="G1032" s="24" t="str">
        <f>IF($C1032="", "", SUMIF($C$11:$C1032, $C1032, $D$11:$D1032))</f>
        <v/>
      </c>
      <c r="H1032" s="33" t="str">
        <f t="shared" si="45"/>
        <v/>
      </c>
      <c r="I1032" s="9"/>
      <c r="J1032" s="24" t="str">
        <f>IF($D1032="", "", SUM($D$11:$D1032))</f>
        <v/>
      </c>
      <c r="K1032" s="33" t="str">
        <f t="shared" si="47"/>
        <v/>
      </c>
      <c r="L1032" s="9"/>
      <c r="R1032" s="29" t="str">
        <f t="shared" si="46"/>
        <v/>
      </c>
    </row>
    <row r="1033" spans="1:18" x14ac:dyDescent="0.25">
      <c r="A1033" s="9"/>
      <c r="B1033" s="196"/>
      <c r="C1033" s="197"/>
      <c r="D1033" s="198"/>
      <c r="E1033" s="199"/>
      <c r="F1033" s="9"/>
      <c r="G1033" s="24" t="str">
        <f>IF($C1033="", "", SUMIF($C$11:$C1033, $C1033, $D$11:$D1033))</f>
        <v/>
      </c>
      <c r="H1033" s="33" t="str">
        <f t="shared" si="45"/>
        <v/>
      </c>
      <c r="I1033" s="9"/>
      <c r="J1033" s="24" t="str">
        <f>IF($D1033="", "", SUM($D$11:$D1033))</f>
        <v/>
      </c>
      <c r="K1033" s="33" t="str">
        <f t="shared" si="47"/>
        <v/>
      </c>
      <c r="L1033" s="9"/>
      <c r="R1033" s="29" t="str">
        <f t="shared" si="46"/>
        <v/>
      </c>
    </row>
    <row r="1034" spans="1:18" x14ac:dyDescent="0.25">
      <c r="A1034" s="9"/>
      <c r="B1034" s="196"/>
      <c r="C1034" s="197"/>
      <c r="D1034" s="198"/>
      <c r="E1034" s="199"/>
      <c r="F1034" s="9"/>
      <c r="G1034" s="24" t="str">
        <f>IF($C1034="", "", SUMIF($C$11:$C1034, $C1034, $D$11:$D1034))</f>
        <v/>
      </c>
      <c r="H1034" s="33" t="str">
        <f t="shared" si="45"/>
        <v/>
      </c>
      <c r="I1034" s="9"/>
      <c r="J1034" s="24" t="str">
        <f>IF($D1034="", "", SUM($D$11:$D1034))</f>
        <v/>
      </c>
      <c r="K1034" s="33" t="str">
        <f t="shared" si="47"/>
        <v/>
      </c>
      <c r="L1034" s="9"/>
      <c r="R1034" s="29" t="str">
        <f t="shared" si="46"/>
        <v/>
      </c>
    </row>
    <row r="1035" spans="1:18" x14ac:dyDescent="0.25">
      <c r="A1035" s="9"/>
      <c r="B1035" s="196"/>
      <c r="C1035" s="197"/>
      <c r="D1035" s="198"/>
      <c r="E1035" s="199"/>
      <c r="F1035" s="9"/>
      <c r="G1035" s="24" t="str">
        <f>IF($C1035="", "", SUMIF($C$11:$C1035, $C1035, $D$11:$D1035))</f>
        <v/>
      </c>
      <c r="H1035" s="33" t="str">
        <f t="shared" ref="H1035:H1098" si="48">IF($G1035="", "", IFERROR(INDEX($P$11:$P$40, MATCH($C1035, $O$11:$O$40, 0))-$G1035, ""))</f>
        <v/>
      </c>
      <c r="I1035" s="9"/>
      <c r="J1035" s="24" t="str">
        <f>IF($D1035="", "", SUM($D$11:$D1035))</f>
        <v/>
      </c>
      <c r="K1035" s="33" t="str">
        <f t="shared" si="47"/>
        <v/>
      </c>
      <c r="L1035" s="9"/>
      <c r="R1035" s="29" t="str">
        <f t="shared" ref="R1035:R1098" si="49">IF($C1035="", "", IF(COUNTIF($O$11:$O$40, $C1035)=0, "X", ""))</f>
        <v/>
      </c>
    </row>
    <row r="1036" spans="1:18" x14ac:dyDescent="0.25">
      <c r="A1036" s="9"/>
      <c r="B1036" s="196"/>
      <c r="C1036" s="197"/>
      <c r="D1036" s="198"/>
      <c r="E1036" s="199"/>
      <c r="F1036" s="9"/>
      <c r="G1036" s="24" t="str">
        <f>IF($C1036="", "", SUMIF($C$11:$C1036, $C1036, $D$11:$D1036))</f>
        <v/>
      </c>
      <c r="H1036" s="33" t="str">
        <f t="shared" si="48"/>
        <v/>
      </c>
      <c r="I1036" s="9"/>
      <c r="J1036" s="24" t="str">
        <f>IF($D1036="", "", SUM($D$11:$D1036))</f>
        <v/>
      </c>
      <c r="K1036" s="33" t="str">
        <f t="shared" ref="K1036:K1099" si="50">IF($J1036="", "", IFERROR($P$7-$J1036, ""))</f>
        <v/>
      </c>
      <c r="L1036" s="9"/>
      <c r="R1036" s="29" t="str">
        <f t="shared" si="49"/>
        <v/>
      </c>
    </row>
    <row r="1037" spans="1:18" x14ac:dyDescent="0.25">
      <c r="A1037" s="9"/>
      <c r="B1037" s="196"/>
      <c r="C1037" s="197"/>
      <c r="D1037" s="198"/>
      <c r="E1037" s="199"/>
      <c r="F1037" s="9"/>
      <c r="G1037" s="24" t="str">
        <f>IF($C1037="", "", SUMIF($C$11:$C1037, $C1037, $D$11:$D1037))</f>
        <v/>
      </c>
      <c r="H1037" s="33" t="str">
        <f t="shared" si="48"/>
        <v/>
      </c>
      <c r="I1037" s="9"/>
      <c r="J1037" s="24" t="str">
        <f>IF($D1037="", "", SUM($D$11:$D1037))</f>
        <v/>
      </c>
      <c r="K1037" s="33" t="str">
        <f t="shared" si="50"/>
        <v/>
      </c>
      <c r="L1037" s="9"/>
      <c r="R1037" s="29" t="str">
        <f t="shared" si="49"/>
        <v/>
      </c>
    </row>
    <row r="1038" spans="1:18" x14ac:dyDescent="0.25">
      <c r="A1038" s="9"/>
      <c r="B1038" s="196"/>
      <c r="C1038" s="197"/>
      <c r="D1038" s="198"/>
      <c r="E1038" s="199"/>
      <c r="F1038" s="9"/>
      <c r="G1038" s="24" t="str">
        <f>IF($C1038="", "", SUMIF($C$11:$C1038, $C1038, $D$11:$D1038))</f>
        <v/>
      </c>
      <c r="H1038" s="33" t="str">
        <f t="shared" si="48"/>
        <v/>
      </c>
      <c r="I1038" s="9"/>
      <c r="J1038" s="24" t="str">
        <f>IF($D1038="", "", SUM($D$11:$D1038))</f>
        <v/>
      </c>
      <c r="K1038" s="33" t="str">
        <f t="shared" si="50"/>
        <v/>
      </c>
      <c r="L1038" s="9"/>
      <c r="R1038" s="29" t="str">
        <f t="shared" si="49"/>
        <v/>
      </c>
    </row>
    <row r="1039" spans="1:18" x14ac:dyDescent="0.25">
      <c r="A1039" s="9"/>
      <c r="B1039" s="196"/>
      <c r="C1039" s="197"/>
      <c r="D1039" s="198"/>
      <c r="E1039" s="199"/>
      <c r="F1039" s="9"/>
      <c r="G1039" s="24" t="str">
        <f>IF($C1039="", "", SUMIF($C$11:$C1039, $C1039, $D$11:$D1039))</f>
        <v/>
      </c>
      <c r="H1039" s="33" t="str">
        <f t="shared" si="48"/>
        <v/>
      </c>
      <c r="I1039" s="9"/>
      <c r="J1039" s="24" t="str">
        <f>IF($D1039="", "", SUM($D$11:$D1039))</f>
        <v/>
      </c>
      <c r="K1039" s="33" t="str">
        <f t="shared" si="50"/>
        <v/>
      </c>
      <c r="L1039" s="9"/>
      <c r="R1039" s="29" t="str">
        <f t="shared" si="49"/>
        <v/>
      </c>
    </row>
    <row r="1040" spans="1:18" x14ac:dyDescent="0.25">
      <c r="A1040" s="9"/>
      <c r="B1040" s="196"/>
      <c r="C1040" s="197"/>
      <c r="D1040" s="198"/>
      <c r="E1040" s="199"/>
      <c r="F1040" s="9"/>
      <c r="G1040" s="24" t="str">
        <f>IF($C1040="", "", SUMIF($C$11:$C1040, $C1040, $D$11:$D1040))</f>
        <v/>
      </c>
      <c r="H1040" s="33" t="str">
        <f t="shared" si="48"/>
        <v/>
      </c>
      <c r="I1040" s="9"/>
      <c r="J1040" s="24" t="str">
        <f>IF($D1040="", "", SUM($D$11:$D1040))</f>
        <v/>
      </c>
      <c r="K1040" s="33" t="str">
        <f t="shared" si="50"/>
        <v/>
      </c>
      <c r="L1040" s="9"/>
      <c r="R1040" s="29" t="str">
        <f t="shared" si="49"/>
        <v/>
      </c>
    </row>
    <row r="1041" spans="1:18" x14ac:dyDescent="0.25">
      <c r="A1041" s="9"/>
      <c r="B1041" s="196"/>
      <c r="C1041" s="197"/>
      <c r="D1041" s="198"/>
      <c r="E1041" s="199"/>
      <c r="F1041" s="9"/>
      <c r="G1041" s="24" t="str">
        <f>IF($C1041="", "", SUMIF($C$11:$C1041, $C1041, $D$11:$D1041))</f>
        <v/>
      </c>
      <c r="H1041" s="33" t="str">
        <f t="shared" si="48"/>
        <v/>
      </c>
      <c r="I1041" s="9"/>
      <c r="J1041" s="24" t="str">
        <f>IF($D1041="", "", SUM($D$11:$D1041))</f>
        <v/>
      </c>
      <c r="K1041" s="33" t="str">
        <f t="shared" si="50"/>
        <v/>
      </c>
      <c r="L1041" s="9"/>
      <c r="R1041" s="29" t="str">
        <f t="shared" si="49"/>
        <v/>
      </c>
    </row>
    <row r="1042" spans="1:18" x14ac:dyDescent="0.25">
      <c r="A1042" s="9"/>
      <c r="B1042" s="196"/>
      <c r="C1042" s="197"/>
      <c r="D1042" s="198"/>
      <c r="E1042" s="199"/>
      <c r="F1042" s="9"/>
      <c r="G1042" s="24" t="str">
        <f>IF($C1042="", "", SUMIF($C$11:$C1042, $C1042, $D$11:$D1042))</f>
        <v/>
      </c>
      <c r="H1042" s="33" t="str">
        <f t="shared" si="48"/>
        <v/>
      </c>
      <c r="I1042" s="9"/>
      <c r="J1042" s="24" t="str">
        <f>IF($D1042="", "", SUM($D$11:$D1042))</f>
        <v/>
      </c>
      <c r="K1042" s="33" t="str">
        <f t="shared" si="50"/>
        <v/>
      </c>
      <c r="L1042" s="9"/>
      <c r="R1042" s="29" t="str">
        <f t="shared" si="49"/>
        <v/>
      </c>
    </row>
    <row r="1043" spans="1:18" x14ac:dyDescent="0.25">
      <c r="A1043" s="9"/>
      <c r="B1043" s="196"/>
      <c r="C1043" s="197"/>
      <c r="D1043" s="198"/>
      <c r="E1043" s="199"/>
      <c r="F1043" s="9"/>
      <c r="G1043" s="24" t="str">
        <f>IF($C1043="", "", SUMIF($C$11:$C1043, $C1043, $D$11:$D1043))</f>
        <v/>
      </c>
      <c r="H1043" s="33" t="str">
        <f t="shared" si="48"/>
        <v/>
      </c>
      <c r="I1043" s="9"/>
      <c r="J1043" s="24" t="str">
        <f>IF($D1043="", "", SUM($D$11:$D1043))</f>
        <v/>
      </c>
      <c r="K1043" s="33" t="str">
        <f t="shared" si="50"/>
        <v/>
      </c>
      <c r="L1043" s="9"/>
      <c r="R1043" s="29" t="str">
        <f t="shared" si="49"/>
        <v/>
      </c>
    </row>
    <row r="1044" spans="1:18" x14ac:dyDescent="0.25">
      <c r="A1044" s="9"/>
      <c r="B1044" s="196"/>
      <c r="C1044" s="197"/>
      <c r="D1044" s="198"/>
      <c r="E1044" s="199"/>
      <c r="F1044" s="9"/>
      <c r="G1044" s="24" t="str">
        <f>IF($C1044="", "", SUMIF($C$11:$C1044, $C1044, $D$11:$D1044))</f>
        <v/>
      </c>
      <c r="H1044" s="33" t="str">
        <f t="shared" si="48"/>
        <v/>
      </c>
      <c r="I1044" s="9"/>
      <c r="J1044" s="24" t="str">
        <f>IF($D1044="", "", SUM($D$11:$D1044))</f>
        <v/>
      </c>
      <c r="K1044" s="33" t="str">
        <f t="shared" si="50"/>
        <v/>
      </c>
      <c r="L1044" s="9"/>
      <c r="R1044" s="29" t="str">
        <f t="shared" si="49"/>
        <v/>
      </c>
    </row>
    <row r="1045" spans="1:18" x14ac:dyDescent="0.25">
      <c r="A1045" s="9"/>
      <c r="B1045" s="196"/>
      <c r="C1045" s="197"/>
      <c r="D1045" s="198"/>
      <c r="E1045" s="199"/>
      <c r="F1045" s="9"/>
      <c r="G1045" s="24" t="str">
        <f>IF($C1045="", "", SUMIF($C$11:$C1045, $C1045, $D$11:$D1045))</f>
        <v/>
      </c>
      <c r="H1045" s="33" t="str">
        <f t="shared" si="48"/>
        <v/>
      </c>
      <c r="I1045" s="9"/>
      <c r="J1045" s="24" t="str">
        <f>IF($D1045="", "", SUM($D$11:$D1045))</f>
        <v/>
      </c>
      <c r="K1045" s="33" t="str">
        <f t="shared" si="50"/>
        <v/>
      </c>
      <c r="L1045" s="9"/>
      <c r="R1045" s="29" t="str">
        <f t="shared" si="49"/>
        <v/>
      </c>
    </row>
    <row r="1046" spans="1:18" x14ac:dyDescent="0.25">
      <c r="A1046" s="9"/>
      <c r="B1046" s="196"/>
      <c r="C1046" s="197"/>
      <c r="D1046" s="198"/>
      <c r="E1046" s="199"/>
      <c r="F1046" s="9"/>
      <c r="G1046" s="24" t="str">
        <f>IF($C1046="", "", SUMIF($C$11:$C1046, $C1046, $D$11:$D1046))</f>
        <v/>
      </c>
      <c r="H1046" s="33" t="str">
        <f t="shared" si="48"/>
        <v/>
      </c>
      <c r="I1046" s="9"/>
      <c r="J1046" s="24" t="str">
        <f>IF($D1046="", "", SUM($D$11:$D1046))</f>
        <v/>
      </c>
      <c r="K1046" s="33" t="str">
        <f t="shared" si="50"/>
        <v/>
      </c>
      <c r="L1046" s="9"/>
      <c r="R1046" s="29" t="str">
        <f t="shared" si="49"/>
        <v/>
      </c>
    </row>
    <row r="1047" spans="1:18" x14ac:dyDescent="0.25">
      <c r="A1047" s="9"/>
      <c r="B1047" s="196"/>
      <c r="C1047" s="197"/>
      <c r="D1047" s="198"/>
      <c r="E1047" s="199"/>
      <c r="F1047" s="9"/>
      <c r="G1047" s="24" t="str">
        <f>IF($C1047="", "", SUMIF($C$11:$C1047, $C1047, $D$11:$D1047))</f>
        <v/>
      </c>
      <c r="H1047" s="33" t="str">
        <f t="shared" si="48"/>
        <v/>
      </c>
      <c r="I1047" s="9"/>
      <c r="J1047" s="24" t="str">
        <f>IF($D1047="", "", SUM($D$11:$D1047))</f>
        <v/>
      </c>
      <c r="K1047" s="33" t="str">
        <f t="shared" si="50"/>
        <v/>
      </c>
      <c r="L1047" s="9"/>
      <c r="R1047" s="29" t="str">
        <f t="shared" si="49"/>
        <v/>
      </c>
    </row>
    <row r="1048" spans="1:18" x14ac:dyDescent="0.25">
      <c r="A1048" s="9"/>
      <c r="B1048" s="196"/>
      <c r="C1048" s="197"/>
      <c r="D1048" s="198"/>
      <c r="E1048" s="199"/>
      <c r="F1048" s="9"/>
      <c r="G1048" s="24" t="str">
        <f>IF($C1048="", "", SUMIF($C$11:$C1048, $C1048, $D$11:$D1048))</f>
        <v/>
      </c>
      <c r="H1048" s="33" t="str">
        <f t="shared" si="48"/>
        <v/>
      </c>
      <c r="I1048" s="9"/>
      <c r="J1048" s="24" t="str">
        <f>IF($D1048="", "", SUM($D$11:$D1048))</f>
        <v/>
      </c>
      <c r="K1048" s="33" t="str">
        <f t="shared" si="50"/>
        <v/>
      </c>
      <c r="L1048" s="9"/>
      <c r="R1048" s="29" t="str">
        <f t="shared" si="49"/>
        <v/>
      </c>
    </row>
    <row r="1049" spans="1:18" x14ac:dyDescent="0.25">
      <c r="A1049" s="9"/>
      <c r="B1049" s="196"/>
      <c r="C1049" s="197"/>
      <c r="D1049" s="198"/>
      <c r="E1049" s="199"/>
      <c r="F1049" s="9"/>
      <c r="G1049" s="24" t="str">
        <f>IF($C1049="", "", SUMIF($C$11:$C1049, $C1049, $D$11:$D1049))</f>
        <v/>
      </c>
      <c r="H1049" s="33" t="str">
        <f t="shared" si="48"/>
        <v/>
      </c>
      <c r="I1049" s="9"/>
      <c r="J1049" s="24" t="str">
        <f>IF($D1049="", "", SUM($D$11:$D1049))</f>
        <v/>
      </c>
      <c r="K1049" s="33" t="str">
        <f t="shared" si="50"/>
        <v/>
      </c>
      <c r="L1049" s="9"/>
      <c r="R1049" s="29" t="str">
        <f t="shared" si="49"/>
        <v/>
      </c>
    </row>
    <row r="1050" spans="1:18" x14ac:dyDescent="0.25">
      <c r="A1050" s="9"/>
      <c r="B1050" s="196"/>
      <c r="C1050" s="197"/>
      <c r="D1050" s="198"/>
      <c r="E1050" s="199"/>
      <c r="F1050" s="9"/>
      <c r="G1050" s="24" t="str">
        <f>IF($C1050="", "", SUMIF($C$11:$C1050, $C1050, $D$11:$D1050))</f>
        <v/>
      </c>
      <c r="H1050" s="33" t="str">
        <f t="shared" si="48"/>
        <v/>
      </c>
      <c r="I1050" s="9"/>
      <c r="J1050" s="24" t="str">
        <f>IF($D1050="", "", SUM($D$11:$D1050))</f>
        <v/>
      </c>
      <c r="K1050" s="33" t="str">
        <f t="shared" si="50"/>
        <v/>
      </c>
      <c r="L1050" s="9"/>
      <c r="R1050" s="29" t="str">
        <f t="shared" si="49"/>
        <v/>
      </c>
    </row>
    <row r="1051" spans="1:18" x14ac:dyDescent="0.25">
      <c r="A1051" s="9"/>
      <c r="B1051" s="196"/>
      <c r="C1051" s="197"/>
      <c r="D1051" s="198"/>
      <c r="E1051" s="199"/>
      <c r="F1051" s="9"/>
      <c r="G1051" s="24" t="str">
        <f>IF($C1051="", "", SUMIF($C$11:$C1051, $C1051, $D$11:$D1051))</f>
        <v/>
      </c>
      <c r="H1051" s="33" t="str">
        <f t="shared" si="48"/>
        <v/>
      </c>
      <c r="I1051" s="9"/>
      <c r="J1051" s="24" t="str">
        <f>IF($D1051="", "", SUM($D$11:$D1051))</f>
        <v/>
      </c>
      <c r="K1051" s="33" t="str">
        <f t="shared" si="50"/>
        <v/>
      </c>
      <c r="L1051" s="9"/>
      <c r="R1051" s="29" t="str">
        <f t="shared" si="49"/>
        <v/>
      </c>
    </row>
    <row r="1052" spans="1:18" x14ac:dyDescent="0.25">
      <c r="A1052" s="9"/>
      <c r="B1052" s="196"/>
      <c r="C1052" s="197"/>
      <c r="D1052" s="198"/>
      <c r="E1052" s="199"/>
      <c r="F1052" s="9"/>
      <c r="G1052" s="24" t="str">
        <f>IF($C1052="", "", SUMIF($C$11:$C1052, $C1052, $D$11:$D1052))</f>
        <v/>
      </c>
      <c r="H1052" s="33" t="str">
        <f t="shared" si="48"/>
        <v/>
      </c>
      <c r="I1052" s="9"/>
      <c r="J1052" s="24" t="str">
        <f>IF($D1052="", "", SUM($D$11:$D1052))</f>
        <v/>
      </c>
      <c r="K1052" s="33" t="str">
        <f t="shared" si="50"/>
        <v/>
      </c>
      <c r="L1052" s="9"/>
      <c r="R1052" s="29" t="str">
        <f t="shared" si="49"/>
        <v/>
      </c>
    </row>
    <row r="1053" spans="1:18" x14ac:dyDescent="0.25">
      <c r="A1053" s="9"/>
      <c r="B1053" s="196"/>
      <c r="C1053" s="197"/>
      <c r="D1053" s="198"/>
      <c r="E1053" s="199"/>
      <c r="F1053" s="9"/>
      <c r="G1053" s="24" t="str">
        <f>IF($C1053="", "", SUMIF($C$11:$C1053, $C1053, $D$11:$D1053))</f>
        <v/>
      </c>
      <c r="H1053" s="33" t="str">
        <f t="shared" si="48"/>
        <v/>
      </c>
      <c r="I1053" s="9"/>
      <c r="J1053" s="24" t="str">
        <f>IF($D1053="", "", SUM($D$11:$D1053))</f>
        <v/>
      </c>
      <c r="K1053" s="33" t="str">
        <f t="shared" si="50"/>
        <v/>
      </c>
      <c r="L1053" s="9"/>
      <c r="R1053" s="29" t="str">
        <f t="shared" si="49"/>
        <v/>
      </c>
    </row>
    <row r="1054" spans="1:18" x14ac:dyDescent="0.25">
      <c r="A1054" s="9"/>
      <c r="B1054" s="196"/>
      <c r="C1054" s="197"/>
      <c r="D1054" s="198"/>
      <c r="E1054" s="199"/>
      <c r="F1054" s="9"/>
      <c r="G1054" s="24" t="str">
        <f>IF($C1054="", "", SUMIF($C$11:$C1054, $C1054, $D$11:$D1054))</f>
        <v/>
      </c>
      <c r="H1054" s="33" t="str">
        <f t="shared" si="48"/>
        <v/>
      </c>
      <c r="I1054" s="9"/>
      <c r="J1054" s="24" t="str">
        <f>IF($D1054="", "", SUM($D$11:$D1054))</f>
        <v/>
      </c>
      <c r="K1054" s="33" t="str">
        <f t="shared" si="50"/>
        <v/>
      </c>
      <c r="L1054" s="9"/>
      <c r="R1054" s="29" t="str">
        <f t="shared" si="49"/>
        <v/>
      </c>
    </row>
    <row r="1055" spans="1:18" x14ac:dyDescent="0.25">
      <c r="A1055" s="9"/>
      <c r="B1055" s="196"/>
      <c r="C1055" s="197"/>
      <c r="D1055" s="198"/>
      <c r="E1055" s="199"/>
      <c r="F1055" s="9"/>
      <c r="G1055" s="24" t="str">
        <f>IF($C1055="", "", SUMIF($C$11:$C1055, $C1055, $D$11:$D1055))</f>
        <v/>
      </c>
      <c r="H1055" s="33" t="str">
        <f t="shared" si="48"/>
        <v/>
      </c>
      <c r="I1055" s="9"/>
      <c r="J1055" s="24" t="str">
        <f>IF($D1055="", "", SUM($D$11:$D1055))</f>
        <v/>
      </c>
      <c r="K1055" s="33" t="str">
        <f t="shared" si="50"/>
        <v/>
      </c>
      <c r="L1055" s="9"/>
      <c r="R1055" s="29" t="str">
        <f t="shared" si="49"/>
        <v/>
      </c>
    </row>
    <row r="1056" spans="1:18" x14ac:dyDescent="0.25">
      <c r="A1056" s="9"/>
      <c r="B1056" s="196"/>
      <c r="C1056" s="197"/>
      <c r="D1056" s="198"/>
      <c r="E1056" s="199"/>
      <c r="F1056" s="9"/>
      <c r="G1056" s="24" t="str">
        <f>IF($C1056="", "", SUMIF($C$11:$C1056, $C1056, $D$11:$D1056))</f>
        <v/>
      </c>
      <c r="H1056" s="33" t="str">
        <f t="shared" si="48"/>
        <v/>
      </c>
      <c r="I1056" s="9"/>
      <c r="J1056" s="24" t="str">
        <f>IF($D1056="", "", SUM($D$11:$D1056))</f>
        <v/>
      </c>
      <c r="K1056" s="33" t="str">
        <f t="shared" si="50"/>
        <v/>
      </c>
      <c r="L1056" s="9"/>
      <c r="R1056" s="29" t="str">
        <f t="shared" si="49"/>
        <v/>
      </c>
    </row>
    <row r="1057" spans="1:18" x14ac:dyDescent="0.25">
      <c r="A1057" s="9"/>
      <c r="B1057" s="196"/>
      <c r="C1057" s="197"/>
      <c r="D1057" s="198"/>
      <c r="E1057" s="199"/>
      <c r="F1057" s="9"/>
      <c r="G1057" s="24" t="str">
        <f>IF($C1057="", "", SUMIF($C$11:$C1057, $C1057, $D$11:$D1057))</f>
        <v/>
      </c>
      <c r="H1057" s="33" t="str">
        <f t="shared" si="48"/>
        <v/>
      </c>
      <c r="I1057" s="9"/>
      <c r="J1057" s="24" t="str">
        <f>IF($D1057="", "", SUM($D$11:$D1057))</f>
        <v/>
      </c>
      <c r="K1057" s="33" t="str">
        <f t="shared" si="50"/>
        <v/>
      </c>
      <c r="L1057" s="9"/>
      <c r="R1057" s="29" t="str">
        <f t="shared" si="49"/>
        <v/>
      </c>
    </row>
    <row r="1058" spans="1:18" x14ac:dyDescent="0.25">
      <c r="A1058" s="9"/>
      <c r="B1058" s="196"/>
      <c r="C1058" s="197"/>
      <c r="D1058" s="198"/>
      <c r="E1058" s="199"/>
      <c r="F1058" s="9"/>
      <c r="G1058" s="24" t="str">
        <f>IF($C1058="", "", SUMIF($C$11:$C1058, $C1058, $D$11:$D1058))</f>
        <v/>
      </c>
      <c r="H1058" s="33" t="str">
        <f t="shared" si="48"/>
        <v/>
      </c>
      <c r="I1058" s="9"/>
      <c r="J1058" s="24" t="str">
        <f>IF($D1058="", "", SUM($D$11:$D1058))</f>
        <v/>
      </c>
      <c r="K1058" s="33" t="str">
        <f t="shared" si="50"/>
        <v/>
      </c>
      <c r="L1058" s="9"/>
      <c r="R1058" s="29" t="str">
        <f t="shared" si="49"/>
        <v/>
      </c>
    </row>
    <row r="1059" spans="1:18" x14ac:dyDescent="0.25">
      <c r="A1059" s="9"/>
      <c r="B1059" s="196"/>
      <c r="C1059" s="197"/>
      <c r="D1059" s="198"/>
      <c r="E1059" s="199"/>
      <c r="F1059" s="9"/>
      <c r="G1059" s="24" t="str">
        <f>IF($C1059="", "", SUMIF($C$11:$C1059, $C1059, $D$11:$D1059))</f>
        <v/>
      </c>
      <c r="H1059" s="33" t="str">
        <f t="shared" si="48"/>
        <v/>
      </c>
      <c r="I1059" s="9"/>
      <c r="J1059" s="24" t="str">
        <f>IF($D1059="", "", SUM($D$11:$D1059))</f>
        <v/>
      </c>
      <c r="K1059" s="33" t="str">
        <f t="shared" si="50"/>
        <v/>
      </c>
      <c r="L1059" s="9"/>
      <c r="R1059" s="29" t="str">
        <f t="shared" si="49"/>
        <v/>
      </c>
    </row>
    <row r="1060" spans="1:18" x14ac:dyDescent="0.25">
      <c r="A1060" s="9"/>
      <c r="B1060" s="196"/>
      <c r="C1060" s="197"/>
      <c r="D1060" s="198"/>
      <c r="E1060" s="199"/>
      <c r="F1060" s="9"/>
      <c r="G1060" s="24" t="str">
        <f>IF($C1060="", "", SUMIF($C$11:$C1060, $C1060, $D$11:$D1060))</f>
        <v/>
      </c>
      <c r="H1060" s="33" t="str">
        <f t="shared" si="48"/>
        <v/>
      </c>
      <c r="I1060" s="9"/>
      <c r="J1060" s="24" t="str">
        <f>IF($D1060="", "", SUM($D$11:$D1060))</f>
        <v/>
      </c>
      <c r="K1060" s="33" t="str">
        <f t="shared" si="50"/>
        <v/>
      </c>
      <c r="L1060" s="9"/>
      <c r="R1060" s="29" t="str">
        <f t="shared" si="49"/>
        <v/>
      </c>
    </row>
    <row r="1061" spans="1:18" x14ac:dyDescent="0.25">
      <c r="A1061" s="9"/>
      <c r="B1061" s="196"/>
      <c r="C1061" s="197"/>
      <c r="D1061" s="198"/>
      <c r="E1061" s="199"/>
      <c r="F1061" s="9"/>
      <c r="G1061" s="24" t="str">
        <f>IF($C1061="", "", SUMIF($C$11:$C1061, $C1061, $D$11:$D1061))</f>
        <v/>
      </c>
      <c r="H1061" s="33" t="str">
        <f t="shared" si="48"/>
        <v/>
      </c>
      <c r="I1061" s="9"/>
      <c r="J1061" s="24" t="str">
        <f>IF($D1061="", "", SUM($D$11:$D1061))</f>
        <v/>
      </c>
      <c r="K1061" s="33" t="str">
        <f t="shared" si="50"/>
        <v/>
      </c>
      <c r="L1061" s="9"/>
      <c r="R1061" s="29" t="str">
        <f t="shared" si="49"/>
        <v/>
      </c>
    </row>
    <row r="1062" spans="1:18" x14ac:dyDescent="0.25">
      <c r="A1062" s="9"/>
      <c r="B1062" s="196"/>
      <c r="C1062" s="197"/>
      <c r="D1062" s="198"/>
      <c r="E1062" s="199"/>
      <c r="F1062" s="9"/>
      <c r="G1062" s="24" t="str">
        <f>IF($C1062="", "", SUMIF($C$11:$C1062, $C1062, $D$11:$D1062))</f>
        <v/>
      </c>
      <c r="H1062" s="33" t="str">
        <f t="shared" si="48"/>
        <v/>
      </c>
      <c r="I1062" s="9"/>
      <c r="J1062" s="24" t="str">
        <f>IF($D1062="", "", SUM($D$11:$D1062))</f>
        <v/>
      </c>
      <c r="K1062" s="33" t="str">
        <f t="shared" si="50"/>
        <v/>
      </c>
      <c r="L1062" s="9"/>
      <c r="R1062" s="29" t="str">
        <f t="shared" si="49"/>
        <v/>
      </c>
    </row>
    <row r="1063" spans="1:18" x14ac:dyDescent="0.25">
      <c r="A1063" s="9"/>
      <c r="B1063" s="196"/>
      <c r="C1063" s="197"/>
      <c r="D1063" s="198"/>
      <c r="E1063" s="199"/>
      <c r="F1063" s="9"/>
      <c r="G1063" s="24" t="str">
        <f>IF($C1063="", "", SUMIF($C$11:$C1063, $C1063, $D$11:$D1063))</f>
        <v/>
      </c>
      <c r="H1063" s="33" t="str">
        <f t="shared" si="48"/>
        <v/>
      </c>
      <c r="I1063" s="9"/>
      <c r="J1063" s="24" t="str">
        <f>IF($D1063="", "", SUM($D$11:$D1063))</f>
        <v/>
      </c>
      <c r="K1063" s="33" t="str">
        <f t="shared" si="50"/>
        <v/>
      </c>
      <c r="L1063" s="9"/>
      <c r="R1063" s="29" t="str">
        <f t="shared" si="49"/>
        <v/>
      </c>
    </row>
    <row r="1064" spans="1:18" x14ac:dyDescent="0.25">
      <c r="A1064" s="9"/>
      <c r="B1064" s="196"/>
      <c r="C1064" s="197"/>
      <c r="D1064" s="198"/>
      <c r="E1064" s="199"/>
      <c r="F1064" s="9"/>
      <c r="G1064" s="24" t="str">
        <f>IF($C1064="", "", SUMIF($C$11:$C1064, $C1064, $D$11:$D1064))</f>
        <v/>
      </c>
      <c r="H1064" s="33" t="str">
        <f t="shared" si="48"/>
        <v/>
      </c>
      <c r="I1064" s="9"/>
      <c r="J1064" s="24" t="str">
        <f>IF($D1064="", "", SUM($D$11:$D1064))</f>
        <v/>
      </c>
      <c r="K1064" s="33" t="str">
        <f t="shared" si="50"/>
        <v/>
      </c>
      <c r="L1064" s="9"/>
      <c r="R1064" s="29" t="str">
        <f t="shared" si="49"/>
        <v/>
      </c>
    </row>
    <row r="1065" spans="1:18" x14ac:dyDescent="0.25">
      <c r="A1065" s="9"/>
      <c r="B1065" s="196"/>
      <c r="C1065" s="197"/>
      <c r="D1065" s="198"/>
      <c r="E1065" s="199"/>
      <c r="F1065" s="9"/>
      <c r="G1065" s="24" t="str">
        <f>IF($C1065="", "", SUMIF($C$11:$C1065, $C1065, $D$11:$D1065))</f>
        <v/>
      </c>
      <c r="H1065" s="33" t="str">
        <f t="shared" si="48"/>
        <v/>
      </c>
      <c r="I1065" s="9"/>
      <c r="J1065" s="24" t="str">
        <f>IF($D1065="", "", SUM($D$11:$D1065))</f>
        <v/>
      </c>
      <c r="K1065" s="33" t="str">
        <f t="shared" si="50"/>
        <v/>
      </c>
      <c r="L1065" s="9"/>
      <c r="R1065" s="29" t="str">
        <f t="shared" si="49"/>
        <v/>
      </c>
    </row>
    <row r="1066" spans="1:18" x14ac:dyDescent="0.25">
      <c r="A1066" s="9"/>
      <c r="B1066" s="196"/>
      <c r="C1066" s="197"/>
      <c r="D1066" s="198"/>
      <c r="E1066" s="199"/>
      <c r="F1066" s="9"/>
      <c r="G1066" s="24" t="str">
        <f>IF($C1066="", "", SUMIF($C$11:$C1066, $C1066, $D$11:$D1066))</f>
        <v/>
      </c>
      <c r="H1066" s="33" t="str">
        <f t="shared" si="48"/>
        <v/>
      </c>
      <c r="I1066" s="9"/>
      <c r="J1066" s="24" t="str">
        <f>IF($D1066="", "", SUM($D$11:$D1066))</f>
        <v/>
      </c>
      <c r="K1066" s="33" t="str">
        <f t="shared" si="50"/>
        <v/>
      </c>
      <c r="L1066" s="9"/>
      <c r="R1066" s="29" t="str">
        <f t="shared" si="49"/>
        <v/>
      </c>
    </row>
    <row r="1067" spans="1:18" x14ac:dyDescent="0.25">
      <c r="A1067" s="9"/>
      <c r="B1067" s="196"/>
      <c r="C1067" s="197"/>
      <c r="D1067" s="198"/>
      <c r="E1067" s="199"/>
      <c r="F1067" s="9"/>
      <c r="G1067" s="24" t="str">
        <f>IF($C1067="", "", SUMIF($C$11:$C1067, $C1067, $D$11:$D1067))</f>
        <v/>
      </c>
      <c r="H1067" s="33" t="str">
        <f t="shared" si="48"/>
        <v/>
      </c>
      <c r="I1067" s="9"/>
      <c r="J1067" s="24" t="str">
        <f>IF($D1067="", "", SUM($D$11:$D1067))</f>
        <v/>
      </c>
      <c r="K1067" s="33" t="str">
        <f t="shared" si="50"/>
        <v/>
      </c>
      <c r="L1067" s="9"/>
      <c r="R1067" s="29" t="str">
        <f t="shared" si="49"/>
        <v/>
      </c>
    </row>
    <row r="1068" spans="1:18" x14ac:dyDescent="0.25">
      <c r="A1068" s="9"/>
      <c r="B1068" s="196"/>
      <c r="C1068" s="197"/>
      <c r="D1068" s="198"/>
      <c r="E1068" s="199"/>
      <c r="F1068" s="9"/>
      <c r="G1068" s="24" t="str">
        <f>IF($C1068="", "", SUMIF($C$11:$C1068, $C1068, $D$11:$D1068))</f>
        <v/>
      </c>
      <c r="H1068" s="33" t="str">
        <f t="shared" si="48"/>
        <v/>
      </c>
      <c r="I1068" s="9"/>
      <c r="J1068" s="24" t="str">
        <f>IF($D1068="", "", SUM($D$11:$D1068))</f>
        <v/>
      </c>
      <c r="K1068" s="33" t="str">
        <f t="shared" si="50"/>
        <v/>
      </c>
      <c r="L1068" s="9"/>
      <c r="R1068" s="29" t="str">
        <f t="shared" si="49"/>
        <v/>
      </c>
    </row>
    <row r="1069" spans="1:18" x14ac:dyDescent="0.25">
      <c r="A1069" s="9"/>
      <c r="B1069" s="196"/>
      <c r="C1069" s="197"/>
      <c r="D1069" s="198"/>
      <c r="E1069" s="199"/>
      <c r="F1069" s="9"/>
      <c r="G1069" s="24" t="str">
        <f>IF($C1069="", "", SUMIF($C$11:$C1069, $C1069, $D$11:$D1069))</f>
        <v/>
      </c>
      <c r="H1069" s="33" t="str">
        <f t="shared" si="48"/>
        <v/>
      </c>
      <c r="I1069" s="9"/>
      <c r="J1069" s="24" t="str">
        <f>IF($D1069="", "", SUM($D$11:$D1069))</f>
        <v/>
      </c>
      <c r="K1069" s="33" t="str">
        <f t="shared" si="50"/>
        <v/>
      </c>
      <c r="L1069" s="9"/>
      <c r="R1069" s="29" t="str">
        <f t="shared" si="49"/>
        <v/>
      </c>
    </row>
    <row r="1070" spans="1:18" x14ac:dyDescent="0.25">
      <c r="A1070" s="9"/>
      <c r="B1070" s="196"/>
      <c r="C1070" s="197"/>
      <c r="D1070" s="198"/>
      <c r="E1070" s="199"/>
      <c r="F1070" s="9"/>
      <c r="G1070" s="24" t="str">
        <f>IF($C1070="", "", SUMIF($C$11:$C1070, $C1070, $D$11:$D1070))</f>
        <v/>
      </c>
      <c r="H1070" s="33" t="str">
        <f t="shared" si="48"/>
        <v/>
      </c>
      <c r="I1070" s="9"/>
      <c r="J1070" s="24" t="str">
        <f>IF($D1070="", "", SUM($D$11:$D1070))</f>
        <v/>
      </c>
      <c r="K1070" s="33" t="str">
        <f t="shared" si="50"/>
        <v/>
      </c>
      <c r="L1070" s="9"/>
      <c r="R1070" s="29" t="str">
        <f t="shared" si="49"/>
        <v/>
      </c>
    </row>
    <row r="1071" spans="1:18" x14ac:dyDescent="0.25">
      <c r="A1071" s="9"/>
      <c r="B1071" s="196"/>
      <c r="C1071" s="197"/>
      <c r="D1071" s="198"/>
      <c r="E1071" s="199"/>
      <c r="F1071" s="9"/>
      <c r="G1071" s="24" t="str">
        <f>IF($C1071="", "", SUMIF($C$11:$C1071, $C1071, $D$11:$D1071))</f>
        <v/>
      </c>
      <c r="H1071" s="33" t="str">
        <f t="shared" si="48"/>
        <v/>
      </c>
      <c r="I1071" s="9"/>
      <c r="J1071" s="24" t="str">
        <f>IF($D1071="", "", SUM($D$11:$D1071))</f>
        <v/>
      </c>
      <c r="K1071" s="33" t="str">
        <f t="shared" si="50"/>
        <v/>
      </c>
      <c r="L1071" s="9"/>
      <c r="R1071" s="29" t="str">
        <f t="shared" si="49"/>
        <v/>
      </c>
    </row>
    <row r="1072" spans="1:18" x14ac:dyDescent="0.25">
      <c r="A1072" s="9"/>
      <c r="B1072" s="196"/>
      <c r="C1072" s="197"/>
      <c r="D1072" s="198"/>
      <c r="E1072" s="199"/>
      <c r="F1072" s="9"/>
      <c r="G1072" s="24" t="str">
        <f>IF($C1072="", "", SUMIF($C$11:$C1072, $C1072, $D$11:$D1072))</f>
        <v/>
      </c>
      <c r="H1072" s="33" t="str">
        <f t="shared" si="48"/>
        <v/>
      </c>
      <c r="I1072" s="9"/>
      <c r="J1072" s="24" t="str">
        <f>IF($D1072="", "", SUM($D$11:$D1072))</f>
        <v/>
      </c>
      <c r="K1072" s="33" t="str">
        <f t="shared" si="50"/>
        <v/>
      </c>
      <c r="L1072" s="9"/>
      <c r="R1072" s="29" t="str">
        <f t="shared" si="49"/>
        <v/>
      </c>
    </row>
    <row r="1073" spans="1:18" x14ac:dyDescent="0.25">
      <c r="A1073" s="9"/>
      <c r="B1073" s="196"/>
      <c r="C1073" s="197"/>
      <c r="D1073" s="198"/>
      <c r="E1073" s="199"/>
      <c r="F1073" s="9"/>
      <c r="G1073" s="24" t="str">
        <f>IF($C1073="", "", SUMIF($C$11:$C1073, $C1073, $D$11:$D1073))</f>
        <v/>
      </c>
      <c r="H1073" s="33" t="str">
        <f t="shared" si="48"/>
        <v/>
      </c>
      <c r="I1073" s="9"/>
      <c r="J1073" s="24" t="str">
        <f>IF($D1073="", "", SUM($D$11:$D1073))</f>
        <v/>
      </c>
      <c r="K1073" s="33" t="str">
        <f t="shared" si="50"/>
        <v/>
      </c>
      <c r="L1073" s="9"/>
      <c r="R1073" s="29" t="str">
        <f t="shared" si="49"/>
        <v/>
      </c>
    </row>
    <row r="1074" spans="1:18" x14ac:dyDescent="0.25">
      <c r="A1074" s="9"/>
      <c r="B1074" s="196"/>
      <c r="C1074" s="197"/>
      <c r="D1074" s="198"/>
      <c r="E1074" s="199"/>
      <c r="F1074" s="9"/>
      <c r="G1074" s="24" t="str">
        <f>IF($C1074="", "", SUMIF($C$11:$C1074, $C1074, $D$11:$D1074))</f>
        <v/>
      </c>
      <c r="H1074" s="33" t="str">
        <f t="shared" si="48"/>
        <v/>
      </c>
      <c r="I1074" s="9"/>
      <c r="J1074" s="24" t="str">
        <f>IF($D1074="", "", SUM($D$11:$D1074))</f>
        <v/>
      </c>
      <c r="K1074" s="33" t="str">
        <f t="shared" si="50"/>
        <v/>
      </c>
      <c r="L1074" s="9"/>
      <c r="R1074" s="29" t="str">
        <f t="shared" si="49"/>
        <v/>
      </c>
    </row>
    <row r="1075" spans="1:18" x14ac:dyDescent="0.25">
      <c r="A1075" s="9"/>
      <c r="B1075" s="196"/>
      <c r="C1075" s="197"/>
      <c r="D1075" s="198"/>
      <c r="E1075" s="199"/>
      <c r="F1075" s="9"/>
      <c r="G1075" s="24" t="str">
        <f>IF($C1075="", "", SUMIF($C$11:$C1075, $C1075, $D$11:$D1075))</f>
        <v/>
      </c>
      <c r="H1075" s="33" t="str">
        <f t="shared" si="48"/>
        <v/>
      </c>
      <c r="I1075" s="9"/>
      <c r="J1075" s="24" t="str">
        <f>IF($D1075="", "", SUM($D$11:$D1075))</f>
        <v/>
      </c>
      <c r="K1075" s="33" t="str">
        <f t="shared" si="50"/>
        <v/>
      </c>
      <c r="L1075" s="9"/>
      <c r="R1075" s="29" t="str">
        <f t="shared" si="49"/>
        <v/>
      </c>
    </row>
    <row r="1076" spans="1:18" x14ac:dyDescent="0.25">
      <c r="A1076" s="9"/>
      <c r="B1076" s="196"/>
      <c r="C1076" s="197"/>
      <c r="D1076" s="198"/>
      <c r="E1076" s="199"/>
      <c r="F1076" s="9"/>
      <c r="G1076" s="24" t="str">
        <f>IF($C1076="", "", SUMIF($C$11:$C1076, $C1076, $D$11:$D1076))</f>
        <v/>
      </c>
      <c r="H1076" s="33" t="str">
        <f t="shared" si="48"/>
        <v/>
      </c>
      <c r="I1076" s="9"/>
      <c r="J1076" s="24" t="str">
        <f>IF($D1076="", "", SUM($D$11:$D1076))</f>
        <v/>
      </c>
      <c r="K1076" s="33" t="str">
        <f t="shared" si="50"/>
        <v/>
      </c>
      <c r="L1076" s="9"/>
      <c r="R1076" s="29" t="str">
        <f t="shared" si="49"/>
        <v/>
      </c>
    </row>
    <row r="1077" spans="1:18" x14ac:dyDescent="0.25">
      <c r="A1077" s="9"/>
      <c r="B1077" s="196"/>
      <c r="C1077" s="197"/>
      <c r="D1077" s="198"/>
      <c r="E1077" s="199"/>
      <c r="F1077" s="9"/>
      <c r="G1077" s="24" t="str">
        <f>IF($C1077="", "", SUMIF($C$11:$C1077, $C1077, $D$11:$D1077))</f>
        <v/>
      </c>
      <c r="H1077" s="33" t="str">
        <f t="shared" si="48"/>
        <v/>
      </c>
      <c r="I1077" s="9"/>
      <c r="J1077" s="24" t="str">
        <f>IF($D1077="", "", SUM($D$11:$D1077))</f>
        <v/>
      </c>
      <c r="K1077" s="33" t="str">
        <f t="shared" si="50"/>
        <v/>
      </c>
      <c r="L1077" s="9"/>
      <c r="R1077" s="29" t="str">
        <f t="shared" si="49"/>
        <v/>
      </c>
    </row>
    <row r="1078" spans="1:18" x14ac:dyDescent="0.25">
      <c r="A1078" s="9"/>
      <c r="B1078" s="196"/>
      <c r="C1078" s="197"/>
      <c r="D1078" s="198"/>
      <c r="E1078" s="199"/>
      <c r="F1078" s="9"/>
      <c r="G1078" s="24" t="str">
        <f>IF($C1078="", "", SUMIF($C$11:$C1078, $C1078, $D$11:$D1078))</f>
        <v/>
      </c>
      <c r="H1078" s="33" t="str">
        <f t="shared" si="48"/>
        <v/>
      </c>
      <c r="I1078" s="9"/>
      <c r="J1078" s="24" t="str">
        <f>IF($D1078="", "", SUM($D$11:$D1078))</f>
        <v/>
      </c>
      <c r="K1078" s="33" t="str">
        <f t="shared" si="50"/>
        <v/>
      </c>
      <c r="L1078" s="9"/>
      <c r="R1078" s="29" t="str">
        <f t="shared" si="49"/>
        <v/>
      </c>
    </row>
    <row r="1079" spans="1:18" x14ac:dyDescent="0.25">
      <c r="A1079" s="9"/>
      <c r="B1079" s="196"/>
      <c r="C1079" s="197"/>
      <c r="D1079" s="198"/>
      <c r="E1079" s="199"/>
      <c r="F1079" s="9"/>
      <c r="G1079" s="24" t="str">
        <f>IF($C1079="", "", SUMIF($C$11:$C1079, $C1079, $D$11:$D1079))</f>
        <v/>
      </c>
      <c r="H1079" s="33" t="str">
        <f t="shared" si="48"/>
        <v/>
      </c>
      <c r="I1079" s="9"/>
      <c r="J1079" s="24" t="str">
        <f>IF($D1079="", "", SUM($D$11:$D1079))</f>
        <v/>
      </c>
      <c r="K1079" s="33" t="str">
        <f t="shared" si="50"/>
        <v/>
      </c>
      <c r="L1079" s="9"/>
      <c r="R1079" s="29" t="str">
        <f t="shared" si="49"/>
        <v/>
      </c>
    </row>
    <row r="1080" spans="1:18" x14ac:dyDescent="0.25">
      <c r="A1080" s="9"/>
      <c r="B1080" s="196"/>
      <c r="C1080" s="197"/>
      <c r="D1080" s="198"/>
      <c r="E1080" s="199"/>
      <c r="F1080" s="9"/>
      <c r="G1080" s="24" t="str">
        <f>IF($C1080="", "", SUMIF($C$11:$C1080, $C1080, $D$11:$D1080))</f>
        <v/>
      </c>
      <c r="H1080" s="33" t="str">
        <f t="shared" si="48"/>
        <v/>
      </c>
      <c r="I1080" s="9"/>
      <c r="J1080" s="24" t="str">
        <f>IF($D1080="", "", SUM($D$11:$D1080))</f>
        <v/>
      </c>
      <c r="K1080" s="33" t="str">
        <f t="shared" si="50"/>
        <v/>
      </c>
      <c r="L1080" s="9"/>
      <c r="R1080" s="29" t="str">
        <f t="shared" si="49"/>
        <v/>
      </c>
    </row>
    <row r="1081" spans="1:18" x14ac:dyDescent="0.25">
      <c r="A1081" s="9"/>
      <c r="B1081" s="196"/>
      <c r="C1081" s="197"/>
      <c r="D1081" s="198"/>
      <c r="E1081" s="199"/>
      <c r="F1081" s="9"/>
      <c r="G1081" s="24" t="str">
        <f>IF($C1081="", "", SUMIF($C$11:$C1081, $C1081, $D$11:$D1081))</f>
        <v/>
      </c>
      <c r="H1081" s="33" t="str">
        <f t="shared" si="48"/>
        <v/>
      </c>
      <c r="I1081" s="9"/>
      <c r="J1081" s="24" t="str">
        <f>IF($D1081="", "", SUM($D$11:$D1081))</f>
        <v/>
      </c>
      <c r="K1081" s="33" t="str">
        <f t="shared" si="50"/>
        <v/>
      </c>
      <c r="L1081" s="9"/>
      <c r="R1081" s="29" t="str">
        <f t="shared" si="49"/>
        <v/>
      </c>
    </row>
    <row r="1082" spans="1:18" x14ac:dyDescent="0.25">
      <c r="A1082" s="9"/>
      <c r="B1082" s="196"/>
      <c r="C1082" s="197"/>
      <c r="D1082" s="198"/>
      <c r="E1082" s="199"/>
      <c r="F1082" s="9"/>
      <c r="G1082" s="24" t="str">
        <f>IF($C1082="", "", SUMIF($C$11:$C1082, $C1082, $D$11:$D1082))</f>
        <v/>
      </c>
      <c r="H1082" s="33" t="str">
        <f t="shared" si="48"/>
        <v/>
      </c>
      <c r="I1082" s="9"/>
      <c r="J1082" s="24" t="str">
        <f>IF($D1082="", "", SUM($D$11:$D1082))</f>
        <v/>
      </c>
      <c r="K1082" s="33" t="str">
        <f t="shared" si="50"/>
        <v/>
      </c>
      <c r="L1082" s="9"/>
      <c r="R1082" s="29" t="str">
        <f t="shared" si="49"/>
        <v/>
      </c>
    </row>
    <row r="1083" spans="1:18" x14ac:dyDescent="0.25">
      <c r="A1083" s="9"/>
      <c r="B1083" s="196"/>
      <c r="C1083" s="197"/>
      <c r="D1083" s="198"/>
      <c r="E1083" s="199"/>
      <c r="F1083" s="9"/>
      <c r="G1083" s="24" t="str">
        <f>IF($C1083="", "", SUMIF($C$11:$C1083, $C1083, $D$11:$D1083))</f>
        <v/>
      </c>
      <c r="H1083" s="33" t="str">
        <f t="shared" si="48"/>
        <v/>
      </c>
      <c r="I1083" s="9"/>
      <c r="J1083" s="24" t="str">
        <f>IF($D1083="", "", SUM($D$11:$D1083))</f>
        <v/>
      </c>
      <c r="K1083" s="33" t="str">
        <f t="shared" si="50"/>
        <v/>
      </c>
      <c r="L1083" s="9"/>
      <c r="R1083" s="29" t="str">
        <f t="shared" si="49"/>
        <v/>
      </c>
    </row>
    <row r="1084" spans="1:18" x14ac:dyDescent="0.25">
      <c r="A1084" s="9"/>
      <c r="B1084" s="196"/>
      <c r="C1084" s="197"/>
      <c r="D1084" s="198"/>
      <c r="E1084" s="199"/>
      <c r="F1084" s="9"/>
      <c r="G1084" s="24" t="str">
        <f>IF($C1084="", "", SUMIF($C$11:$C1084, $C1084, $D$11:$D1084))</f>
        <v/>
      </c>
      <c r="H1084" s="33" t="str">
        <f t="shared" si="48"/>
        <v/>
      </c>
      <c r="I1084" s="9"/>
      <c r="J1084" s="24" t="str">
        <f>IF($D1084="", "", SUM($D$11:$D1084))</f>
        <v/>
      </c>
      <c r="K1084" s="33" t="str">
        <f t="shared" si="50"/>
        <v/>
      </c>
      <c r="L1084" s="9"/>
      <c r="R1084" s="29" t="str">
        <f t="shared" si="49"/>
        <v/>
      </c>
    </row>
    <row r="1085" spans="1:18" x14ac:dyDescent="0.25">
      <c r="A1085" s="9"/>
      <c r="B1085" s="196"/>
      <c r="C1085" s="197"/>
      <c r="D1085" s="198"/>
      <c r="E1085" s="199"/>
      <c r="F1085" s="9"/>
      <c r="G1085" s="24" t="str">
        <f>IF($C1085="", "", SUMIF($C$11:$C1085, $C1085, $D$11:$D1085))</f>
        <v/>
      </c>
      <c r="H1085" s="33" t="str">
        <f t="shared" si="48"/>
        <v/>
      </c>
      <c r="I1085" s="9"/>
      <c r="J1085" s="24" t="str">
        <f>IF($D1085="", "", SUM($D$11:$D1085))</f>
        <v/>
      </c>
      <c r="K1085" s="33" t="str">
        <f t="shared" si="50"/>
        <v/>
      </c>
      <c r="L1085" s="9"/>
      <c r="R1085" s="29" t="str">
        <f t="shared" si="49"/>
        <v/>
      </c>
    </row>
    <row r="1086" spans="1:18" x14ac:dyDescent="0.25">
      <c r="A1086" s="9"/>
      <c r="B1086" s="196"/>
      <c r="C1086" s="197"/>
      <c r="D1086" s="198"/>
      <c r="E1086" s="199"/>
      <c r="F1086" s="9"/>
      <c r="G1086" s="24" t="str">
        <f>IF($C1086="", "", SUMIF($C$11:$C1086, $C1086, $D$11:$D1086))</f>
        <v/>
      </c>
      <c r="H1086" s="33" t="str">
        <f t="shared" si="48"/>
        <v/>
      </c>
      <c r="I1086" s="9"/>
      <c r="J1086" s="24" t="str">
        <f>IF($D1086="", "", SUM($D$11:$D1086))</f>
        <v/>
      </c>
      <c r="K1086" s="33" t="str">
        <f t="shared" si="50"/>
        <v/>
      </c>
      <c r="L1086" s="9"/>
      <c r="R1086" s="29" t="str">
        <f t="shared" si="49"/>
        <v/>
      </c>
    </row>
    <row r="1087" spans="1:18" x14ac:dyDescent="0.25">
      <c r="A1087" s="9"/>
      <c r="B1087" s="196"/>
      <c r="C1087" s="197"/>
      <c r="D1087" s="198"/>
      <c r="E1087" s="199"/>
      <c r="F1087" s="9"/>
      <c r="G1087" s="24" t="str">
        <f>IF($C1087="", "", SUMIF($C$11:$C1087, $C1087, $D$11:$D1087))</f>
        <v/>
      </c>
      <c r="H1087" s="33" t="str">
        <f t="shared" si="48"/>
        <v/>
      </c>
      <c r="I1087" s="9"/>
      <c r="J1087" s="24" t="str">
        <f>IF($D1087="", "", SUM($D$11:$D1087))</f>
        <v/>
      </c>
      <c r="K1087" s="33" t="str">
        <f t="shared" si="50"/>
        <v/>
      </c>
      <c r="L1087" s="9"/>
      <c r="R1087" s="29" t="str">
        <f t="shared" si="49"/>
        <v/>
      </c>
    </row>
    <row r="1088" spans="1:18" x14ac:dyDescent="0.25">
      <c r="A1088" s="9"/>
      <c r="B1088" s="196"/>
      <c r="C1088" s="197"/>
      <c r="D1088" s="198"/>
      <c r="E1088" s="199"/>
      <c r="F1088" s="9"/>
      <c r="G1088" s="24" t="str">
        <f>IF($C1088="", "", SUMIF($C$11:$C1088, $C1088, $D$11:$D1088))</f>
        <v/>
      </c>
      <c r="H1088" s="33" t="str">
        <f t="shared" si="48"/>
        <v/>
      </c>
      <c r="I1088" s="9"/>
      <c r="J1088" s="24" t="str">
        <f>IF($D1088="", "", SUM($D$11:$D1088))</f>
        <v/>
      </c>
      <c r="K1088" s="33" t="str">
        <f t="shared" si="50"/>
        <v/>
      </c>
      <c r="L1088" s="9"/>
      <c r="R1088" s="29" t="str">
        <f t="shared" si="49"/>
        <v/>
      </c>
    </row>
    <row r="1089" spans="1:18" x14ac:dyDescent="0.25">
      <c r="A1089" s="9"/>
      <c r="B1089" s="196"/>
      <c r="C1089" s="197"/>
      <c r="D1089" s="198"/>
      <c r="E1089" s="199"/>
      <c r="F1089" s="9"/>
      <c r="G1089" s="24" t="str">
        <f>IF($C1089="", "", SUMIF($C$11:$C1089, $C1089, $D$11:$D1089))</f>
        <v/>
      </c>
      <c r="H1089" s="33" t="str">
        <f t="shared" si="48"/>
        <v/>
      </c>
      <c r="I1089" s="9"/>
      <c r="J1089" s="24" t="str">
        <f>IF($D1089="", "", SUM($D$11:$D1089))</f>
        <v/>
      </c>
      <c r="K1089" s="33" t="str">
        <f t="shared" si="50"/>
        <v/>
      </c>
      <c r="L1089" s="9"/>
      <c r="R1089" s="29" t="str">
        <f t="shared" si="49"/>
        <v/>
      </c>
    </row>
    <row r="1090" spans="1:18" x14ac:dyDescent="0.25">
      <c r="A1090" s="9"/>
      <c r="B1090" s="196"/>
      <c r="C1090" s="197"/>
      <c r="D1090" s="198"/>
      <c r="E1090" s="199"/>
      <c r="F1090" s="9"/>
      <c r="G1090" s="24" t="str">
        <f>IF($C1090="", "", SUMIF($C$11:$C1090, $C1090, $D$11:$D1090))</f>
        <v/>
      </c>
      <c r="H1090" s="33" t="str">
        <f t="shared" si="48"/>
        <v/>
      </c>
      <c r="I1090" s="9"/>
      <c r="J1090" s="24" t="str">
        <f>IF($D1090="", "", SUM($D$11:$D1090))</f>
        <v/>
      </c>
      <c r="K1090" s="33" t="str">
        <f t="shared" si="50"/>
        <v/>
      </c>
      <c r="L1090" s="9"/>
      <c r="R1090" s="29" t="str">
        <f t="shared" si="49"/>
        <v/>
      </c>
    </row>
    <row r="1091" spans="1:18" x14ac:dyDescent="0.25">
      <c r="A1091" s="9"/>
      <c r="B1091" s="196"/>
      <c r="C1091" s="197"/>
      <c r="D1091" s="198"/>
      <c r="E1091" s="199"/>
      <c r="F1091" s="9"/>
      <c r="G1091" s="24" t="str">
        <f>IF($C1091="", "", SUMIF($C$11:$C1091, $C1091, $D$11:$D1091))</f>
        <v/>
      </c>
      <c r="H1091" s="33" t="str">
        <f t="shared" si="48"/>
        <v/>
      </c>
      <c r="I1091" s="9"/>
      <c r="J1091" s="24" t="str">
        <f>IF($D1091="", "", SUM($D$11:$D1091))</f>
        <v/>
      </c>
      <c r="K1091" s="33" t="str">
        <f t="shared" si="50"/>
        <v/>
      </c>
      <c r="L1091" s="9"/>
      <c r="R1091" s="29" t="str">
        <f t="shared" si="49"/>
        <v/>
      </c>
    </row>
    <row r="1092" spans="1:18" x14ac:dyDescent="0.25">
      <c r="A1092" s="9"/>
      <c r="B1092" s="196"/>
      <c r="C1092" s="197"/>
      <c r="D1092" s="198"/>
      <c r="E1092" s="199"/>
      <c r="F1092" s="9"/>
      <c r="G1092" s="24" t="str">
        <f>IF($C1092="", "", SUMIF($C$11:$C1092, $C1092, $D$11:$D1092))</f>
        <v/>
      </c>
      <c r="H1092" s="33" t="str">
        <f t="shared" si="48"/>
        <v/>
      </c>
      <c r="I1092" s="9"/>
      <c r="J1092" s="24" t="str">
        <f>IF($D1092="", "", SUM($D$11:$D1092))</f>
        <v/>
      </c>
      <c r="K1092" s="33" t="str">
        <f t="shared" si="50"/>
        <v/>
      </c>
      <c r="L1092" s="9"/>
      <c r="R1092" s="29" t="str">
        <f t="shared" si="49"/>
        <v/>
      </c>
    </row>
    <row r="1093" spans="1:18" x14ac:dyDescent="0.25">
      <c r="A1093" s="9"/>
      <c r="B1093" s="196"/>
      <c r="C1093" s="197"/>
      <c r="D1093" s="198"/>
      <c r="E1093" s="199"/>
      <c r="F1093" s="9"/>
      <c r="G1093" s="24" t="str">
        <f>IF($C1093="", "", SUMIF($C$11:$C1093, $C1093, $D$11:$D1093))</f>
        <v/>
      </c>
      <c r="H1093" s="33" t="str">
        <f t="shared" si="48"/>
        <v/>
      </c>
      <c r="I1093" s="9"/>
      <c r="J1093" s="24" t="str">
        <f>IF($D1093="", "", SUM($D$11:$D1093))</f>
        <v/>
      </c>
      <c r="K1093" s="33" t="str">
        <f t="shared" si="50"/>
        <v/>
      </c>
      <c r="L1093" s="9"/>
      <c r="R1093" s="29" t="str">
        <f t="shared" si="49"/>
        <v/>
      </c>
    </row>
    <row r="1094" spans="1:18" x14ac:dyDescent="0.25">
      <c r="A1094" s="9"/>
      <c r="B1094" s="196"/>
      <c r="C1094" s="197"/>
      <c r="D1094" s="198"/>
      <c r="E1094" s="199"/>
      <c r="F1094" s="9"/>
      <c r="G1094" s="24" t="str">
        <f>IF($C1094="", "", SUMIF($C$11:$C1094, $C1094, $D$11:$D1094))</f>
        <v/>
      </c>
      <c r="H1094" s="33" t="str">
        <f t="shared" si="48"/>
        <v/>
      </c>
      <c r="I1094" s="9"/>
      <c r="J1094" s="24" t="str">
        <f>IF($D1094="", "", SUM($D$11:$D1094))</f>
        <v/>
      </c>
      <c r="K1094" s="33" t="str">
        <f t="shared" si="50"/>
        <v/>
      </c>
      <c r="L1094" s="9"/>
      <c r="R1094" s="29" t="str">
        <f t="shared" si="49"/>
        <v/>
      </c>
    </row>
    <row r="1095" spans="1:18" x14ac:dyDescent="0.25">
      <c r="A1095" s="9"/>
      <c r="B1095" s="196"/>
      <c r="C1095" s="197"/>
      <c r="D1095" s="198"/>
      <c r="E1095" s="199"/>
      <c r="F1095" s="9"/>
      <c r="G1095" s="24" t="str">
        <f>IF($C1095="", "", SUMIF($C$11:$C1095, $C1095, $D$11:$D1095))</f>
        <v/>
      </c>
      <c r="H1095" s="33" t="str">
        <f t="shared" si="48"/>
        <v/>
      </c>
      <c r="I1095" s="9"/>
      <c r="J1095" s="24" t="str">
        <f>IF($D1095="", "", SUM($D$11:$D1095))</f>
        <v/>
      </c>
      <c r="K1095" s="33" t="str">
        <f t="shared" si="50"/>
        <v/>
      </c>
      <c r="L1095" s="9"/>
      <c r="R1095" s="29" t="str">
        <f t="shared" si="49"/>
        <v/>
      </c>
    </row>
    <row r="1096" spans="1:18" x14ac:dyDescent="0.25">
      <c r="A1096" s="9"/>
      <c r="B1096" s="196"/>
      <c r="C1096" s="197"/>
      <c r="D1096" s="198"/>
      <c r="E1096" s="199"/>
      <c r="F1096" s="9"/>
      <c r="G1096" s="24" t="str">
        <f>IF($C1096="", "", SUMIF($C$11:$C1096, $C1096, $D$11:$D1096))</f>
        <v/>
      </c>
      <c r="H1096" s="33" t="str">
        <f t="shared" si="48"/>
        <v/>
      </c>
      <c r="I1096" s="9"/>
      <c r="J1096" s="24" t="str">
        <f>IF($D1096="", "", SUM($D$11:$D1096))</f>
        <v/>
      </c>
      <c r="K1096" s="33" t="str">
        <f t="shared" si="50"/>
        <v/>
      </c>
      <c r="L1096" s="9"/>
      <c r="R1096" s="29" t="str">
        <f t="shared" si="49"/>
        <v/>
      </c>
    </row>
    <row r="1097" spans="1:18" x14ac:dyDescent="0.25">
      <c r="A1097" s="9"/>
      <c r="B1097" s="196"/>
      <c r="C1097" s="197"/>
      <c r="D1097" s="198"/>
      <c r="E1097" s="199"/>
      <c r="F1097" s="9"/>
      <c r="G1097" s="24" t="str">
        <f>IF($C1097="", "", SUMIF($C$11:$C1097, $C1097, $D$11:$D1097))</f>
        <v/>
      </c>
      <c r="H1097" s="33" t="str">
        <f t="shared" si="48"/>
        <v/>
      </c>
      <c r="I1097" s="9"/>
      <c r="J1097" s="24" t="str">
        <f>IF($D1097="", "", SUM($D$11:$D1097))</f>
        <v/>
      </c>
      <c r="K1097" s="33" t="str">
        <f t="shared" si="50"/>
        <v/>
      </c>
      <c r="L1097" s="9"/>
      <c r="R1097" s="29" t="str">
        <f t="shared" si="49"/>
        <v/>
      </c>
    </row>
    <row r="1098" spans="1:18" x14ac:dyDescent="0.25">
      <c r="A1098" s="9"/>
      <c r="B1098" s="196"/>
      <c r="C1098" s="197"/>
      <c r="D1098" s="198"/>
      <c r="E1098" s="199"/>
      <c r="F1098" s="9"/>
      <c r="G1098" s="24" t="str">
        <f>IF($C1098="", "", SUMIF($C$11:$C1098, $C1098, $D$11:$D1098))</f>
        <v/>
      </c>
      <c r="H1098" s="33" t="str">
        <f t="shared" si="48"/>
        <v/>
      </c>
      <c r="I1098" s="9"/>
      <c r="J1098" s="24" t="str">
        <f>IF($D1098="", "", SUM($D$11:$D1098))</f>
        <v/>
      </c>
      <c r="K1098" s="33" t="str">
        <f t="shared" si="50"/>
        <v/>
      </c>
      <c r="L1098" s="9"/>
      <c r="R1098" s="29" t="str">
        <f t="shared" si="49"/>
        <v/>
      </c>
    </row>
    <row r="1099" spans="1:18" x14ac:dyDescent="0.25">
      <c r="A1099" s="9"/>
      <c r="B1099" s="196"/>
      <c r="C1099" s="197"/>
      <c r="D1099" s="198"/>
      <c r="E1099" s="199"/>
      <c r="F1099" s="9"/>
      <c r="G1099" s="24" t="str">
        <f>IF($C1099="", "", SUMIF($C$11:$C1099, $C1099, $D$11:$D1099))</f>
        <v/>
      </c>
      <c r="H1099" s="33" t="str">
        <f t="shared" ref="H1099:H1162" si="51">IF($G1099="", "", IFERROR(INDEX($P$11:$P$40, MATCH($C1099, $O$11:$O$40, 0))-$G1099, ""))</f>
        <v/>
      </c>
      <c r="I1099" s="9"/>
      <c r="J1099" s="24" t="str">
        <f>IF($D1099="", "", SUM($D$11:$D1099))</f>
        <v/>
      </c>
      <c r="K1099" s="33" t="str">
        <f t="shared" si="50"/>
        <v/>
      </c>
      <c r="L1099" s="9"/>
      <c r="R1099" s="29" t="str">
        <f t="shared" ref="R1099:R1162" si="52">IF($C1099="", "", IF(COUNTIF($O$11:$O$40, $C1099)=0, "X", ""))</f>
        <v/>
      </c>
    </row>
    <row r="1100" spans="1:18" x14ac:dyDescent="0.25">
      <c r="A1100" s="9"/>
      <c r="B1100" s="196"/>
      <c r="C1100" s="197"/>
      <c r="D1100" s="198"/>
      <c r="E1100" s="199"/>
      <c r="F1100" s="9"/>
      <c r="G1100" s="24" t="str">
        <f>IF($C1100="", "", SUMIF($C$11:$C1100, $C1100, $D$11:$D1100))</f>
        <v/>
      </c>
      <c r="H1100" s="33" t="str">
        <f t="shared" si="51"/>
        <v/>
      </c>
      <c r="I1100" s="9"/>
      <c r="J1100" s="24" t="str">
        <f>IF($D1100="", "", SUM($D$11:$D1100))</f>
        <v/>
      </c>
      <c r="K1100" s="33" t="str">
        <f t="shared" ref="K1100:K1163" si="53">IF($J1100="", "", IFERROR($P$7-$J1100, ""))</f>
        <v/>
      </c>
      <c r="L1100" s="9"/>
      <c r="R1100" s="29" t="str">
        <f t="shared" si="52"/>
        <v/>
      </c>
    </row>
    <row r="1101" spans="1:18" x14ac:dyDescent="0.25">
      <c r="A1101" s="9"/>
      <c r="B1101" s="196"/>
      <c r="C1101" s="197"/>
      <c r="D1101" s="198"/>
      <c r="E1101" s="199"/>
      <c r="F1101" s="9"/>
      <c r="G1101" s="24" t="str">
        <f>IF($C1101="", "", SUMIF($C$11:$C1101, $C1101, $D$11:$D1101))</f>
        <v/>
      </c>
      <c r="H1101" s="33" t="str">
        <f t="shared" si="51"/>
        <v/>
      </c>
      <c r="I1101" s="9"/>
      <c r="J1101" s="24" t="str">
        <f>IF($D1101="", "", SUM($D$11:$D1101))</f>
        <v/>
      </c>
      <c r="K1101" s="33" t="str">
        <f t="shared" si="53"/>
        <v/>
      </c>
      <c r="L1101" s="9"/>
      <c r="R1101" s="29" t="str">
        <f t="shared" si="52"/>
        <v/>
      </c>
    </row>
    <row r="1102" spans="1:18" x14ac:dyDescent="0.25">
      <c r="A1102" s="9"/>
      <c r="B1102" s="196"/>
      <c r="C1102" s="197"/>
      <c r="D1102" s="198"/>
      <c r="E1102" s="199"/>
      <c r="F1102" s="9"/>
      <c r="G1102" s="24" t="str">
        <f>IF($C1102="", "", SUMIF($C$11:$C1102, $C1102, $D$11:$D1102))</f>
        <v/>
      </c>
      <c r="H1102" s="33" t="str">
        <f t="shared" si="51"/>
        <v/>
      </c>
      <c r="I1102" s="9"/>
      <c r="J1102" s="24" t="str">
        <f>IF($D1102="", "", SUM($D$11:$D1102))</f>
        <v/>
      </c>
      <c r="K1102" s="33" t="str">
        <f t="shared" si="53"/>
        <v/>
      </c>
      <c r="L1102" s="9"/>
      <c r="R1102" s="29" t="str">
        <f t="shared" si="52"/>
        <v/>
      </c>
    </row>
    <row r="1103" spans="1:18" x14ac:dyDescent="0.25">
      <c r="A1103" s="9"/>
      <c r="B1103" s="196"/>
      <c r="C1103" s="197"/>
      <c r="D1103" s="198"/>
      <c r="E1103" s="199"/>
      <c r="F1103" s="9"/>
      <c r="G1103" s="24" t="str">
        <f>IF($C1103="", "", SUMIF($C$11:$C1103, $C1103, $D$11:$D1103))</f>
        <v/>
      </c>
      <c r="H1103" s="33" t="str">
        <f t="shared" si="51"/>
        <v/>
      </c>
      <c r="I1103" s="9"/>
      <c r="J1103" s="24" t="str">
        <f>IF($D1103="", "", SUM($D$11:$D1103))</f>
        <v/>
      </c>
      <c r="K1103" s="33" t="str">
        <f t="shared" si="53"/>
        <v/>
      </c>
      <c r="L1103" s="9"/>
      <c r="R1103" s="29" t="str">
        <f t="shared" si="52"/>
        <v/>
      </c>
    </row>
    <row r="1104" spans="1:18" x14ac:dyDescent="0.25">
      <c r="A1104" s="9"/>
      <c r="B1104" s="196"/>
      <c r="C1104" s="197"/>
      <c r="D1104" s="198"/>
      <c r="E1104" s="199"/>
      <c r="F1104" s="9"/>
      <c r="G1104" s="24" t="str">
        <f>IF($C1104="", "", SUMIF($C$11:$C1104, $C1104, $D$11:$D1104))</f>
        <v/>
      </c>
      <c r="H1104" s="33" t="str">
        <f t="shared" si="51"/>
        <v/>
      </c>
      <c r="I1104" s="9"/>
      <c r="J1104" s="24" t="str">
        <f>IF($D1104="", "", SUM($D$11:$D1104))</f>
        <v/>
      </c>
      <c r="K1104" s="33" t="str">
        <f t="shared" si="53"/>
        <v/>
      </c>
      <c r="L1104" s="9"/>
      <c r="R1104" s="29" t="str">
        <f t="shared" si="52"/>
        <v/>
      </c>
    </row>
    <row r="1105" spans="1:18" x14ac:dyDescent="0.25">
      <c r="A1105" s="9"/>
      <c r="B1105" s="196"/>
      <c r="C1105" s="197"/>
      <c r="D1105" s="198"/>
      <c r="E1105" s="199"/>
      <c r="F1105" s="9"/>
      <c r="G1105" s="24" t="str">
        <f>IF($C1105="", "", SUMIF($C$11:$C1105, $C1105, $D$11:$D1105))</f>
        <v/>
      </c>
      <c r="H1105" s="33" t="str">
        <f t="shared" si="51"/>
        <v/>
      </c>
      <c r="I1105" s="9"/>
      <c r="J1105" s="24" t="str">
        <f>IF($D1105="", "", SUM($D$11:$D1105))</f>
        <v/>
      </c>
      <c r="K1105" s="33" t="str">
        <f t="shared" si="53"/>
        <v/>
      </c>
      <c r="L1105" s="9"/>
      <c r="R1105" s="29" t="str">
        <f t="shared" si="52"/>
        <v/>
      </c>
    </row>
    <row r="1106" spans="1:18" x14ac:dyDescent="0.25">
      <c r="A1106" s="9"/>
      <c r="B1106" s="196"/>
      <c r="C1106" s="197"/>
      <c r="D1106" s="198"/>
      <c r="E1106" s="199"/>
      <c r="F1106" s="9"/>
      <c r="G1106" s="24" t="str">
        <f>IF($C1106="", "", SUMIF($C$11:$C1106, $C1106, $D$11:$D1106))</f>
        <v/>
      </c>
      <c r="H1106" s="33" t="str">
        <f t="shared" si="51"/>
        <v/>
      </c>
      <c r="I1106" s="9"/>
      <c r="J1106" s="24" t="str">
        <f>IF($D1106="", "", SUM($D$11:$D1106))</f>
        <v/>
      </c>
      <c r="K1106" s="33" t="str">
        <f t="shared" si="53"/>
        <v/>
      </c>
      <c r="L1106" s="9"/>
      <c r="R1106" s="29" t="str">
        <f t="shared" si="52"/>
        <v/>
      </c>
    </row>
    <row r="1107" spans="1:18" x14ac:dyDescent="0.25">
      <c r="A1107" s="9"/>
      <c r="B1107" s="196"/>
      <c r="C1107" s="197"/>
      <c r="D1107" s="198"/>
      <c r="E1107" s="199"/>
      <c r="F1107" s="9"/>
      <c r="G1107" s="24" t="str">
        <f>IF($C1107="", "", SUMIF($C$11:$C1107, $C1107, $D$11:$D1107))</f>
        <v/>
      </c>
      <c r="H1107" s="33" t="str">
        <f t="shared" si="51"/>
        <v/>
      </c>
      <c r="I1107" s="9"/>
      <c r="J1107" s="24" t="str">
        <f>IF($D1107="", "", SUM($D$11:$D1107))</f>
        <v/>
      </c>
      <c r="K1107" s="33" t="str">
        <f t="shared" si="53"/>
        <v/>
      </c>
      <c r="L1107" s="9"/>
      <c r="R1107" s="29" t="str">
        <f t="shared" si="52"/>
        <v/>
      </c>
    </row>
    <row r="1108" spans="1:18" x14ac:dyDescent="0.25">
      <c r="A1108" s="9"/>
      <c r="B1108" s="196"/>
      <c r="C1108" s="197"/>
      <c r="D1108" s="198"/>
      <c r="E1108" s="199"/>
      <c r="F1108" s="9"/>
      <c r="G1108" s="24" t="str">
        <f>IF($C1108="", "", SUMIF($C$11:$C1108, $C1108, $D$11:$D1108))</f>
        <v/>
      </c>
      <c r="H1108" s="33" t="str">
        <f t="shared" si="51"/>
        <v/>
      </c>
      <c r="I1108" s="9"/>
      <c r="J1108" s="24" t="str">
        <f>IF($D1108="", "", SUM($D$11:$D1108))</f>
        <v/>
      </c>
      <c r="K1108" s="33" t="str">
        <f t="shared" si="53"/>
        <v/>
      </c>
      <c r="L1108" s="9"/>
      <c r="R1108" s="29" t="str">
        <f t="shared" si="52"/>
        <v/>
      </c>
    </row>
    <row r="1109" spans="1:18" x14ac:dyDescent="0.25">
      <c r="A1109" s="9"/>
      <c r="B1109" s="196"/>
      <c r="C1109" s="197"/>
      <c r="D1109" s="198"/>
      <c r="E1109" s="199"/>
      <c r="F1109" s="9"/>
      <c r="G1109" s="24" t="str">
        <f>IF($C1109="", "", SUMIF($C$11:$C1109, $C1109, $D$11:$D1109))</f>
        <v/>
      </c>
      <c r="H1109" s="33" t="str">
        <f t="shared" si="51"/>
        <v/>
      </c>
      <c r="I1109" s="9"/>
      <c r="J1109" s="24" t="str">
        <f>IF($D1109="", "", SUM($D$11:$D1109))</f>
        <v/>
      </c>
      <c r="K1109" s="33" t="str">
        <f t="shared" si="53"/>
        <v/>
      </c>
      <c r="L1109" s="9"/>
      <c r="R1109" s="29" t="str">
        <f t="shared" si="52"/>
        <v/>
      </c>
    </row>
    <row r="1110" spans="1:18" x14ac:dyDescent="0.25">
      <c r="A1110" s="9"/>
      <c r="B1110" s="196"/>
      <c r="C1110" s="197"/>
      <c r="D1110" s="198"/>
      <c r="E1110" s="199"/>
      <c r="F1110" s="9"/>
      <c r="G1110" s="24" t="str">
        <f>IF($C1110="", "", SUMIF($C$11:$C1110, $C1110, $D$11:$D1110))</f>
        <v/>
      </c>
      <c r="H1110" s="33" t="str">
        <f t="shared" si="51"/>
        <v/>
      </c>
      <c r="I1110" s="9"/>
      <c r="J1110" s="24" t="str">
        <f>IF($D1110="", "", SUM($D$11:$D1110))</f>
        <v/>
      </c>
      <c r="K1110" s="33" t="str">
        <f t="shared" si="53"/>
        <v/>
      </c>
      <c r="L1110" s="9"/>
      <c r="R1110" s="29" t="str">
        <f t="shared" si="52"/>
        <v/>
      </c>
    </row>
    <row r="1111" spans="1:18" x14ac:dyDescent="0.25">
      <c r="A1111" s="9"/>
      <c r="B1111" s="196"/>
      <c r="C1111" s="197"/>
      <c r="D1111" s="198"/>
      <c r="E1111" s="199"/>
      <c r="F1111" s="9"/>
      <c r="G1111" s="24" t="str">
        <f>IF($C1111="", "", SUMIF($C$11:$C1111, $C1111, $D$11:$D1111))</f>
        <v/>
      </c>
      <c r="H1111" s="33" t="str">
        <f t="shared" si="51"/>
        <v/>
      </c>
      <c r="I1111" s="9"/>
      <c r="J1111" s="24" t="str">
        <f>IF($D1111="", "", SUM($D$11:$D1111))</f>
        <v/>
      </c>
      <c r="K1111" s="33" t="str">
        <f t="shared" si="53"/>
        <v/>
      </c>
      <c r="L1111" s="9"/>
      <c r="R1111" s="29" t="str">
        <f t="shared" si="52"/>
        <v/>
      </c>
    </row>
    <row r="1112" spans="1:18" x14ac:dyDescent="0.25">
      <c r="A1112" s="9"/>
      <c r="B1112" s="196"/>
      <c r="C1112" s="197"/>
      <c r="D1112" s="198"/>
      <c r="E1112" s="199"/>
      <c r="F1112" s="9"/>
      <c r="G1112" s="24" t="str">
        <f>IF($C1112="", "", SUMIF($C$11:$C1112, $C1112, $D$11:$D1112))</f>
        <v/>
      </c>
      <c r="H1112" s="33" t="str">
        <f t="shared" si="51"/>
        <v/>
      </c>
      <c r="I1112" s="9"/>
      <c r="J1112" s="24" t="str">
        <f>IF($D1112="", "", SUM($D$11:$D1112))</f>
        <v/>
      </c>
      <c r="K1112" s="33" t="str">
        <f t="shared" si="53"/>
        <v/>
      </c>
      <c r="L1112" s="9"/>
      <c r="R1112" s="29" t="str">
        <f t="shared" si="52"/>
        <v/>
      </c>
    </row>
    <row r="1113" spans="1:18" x14ac:dyDescent="0.25">
      <c r="A1113" s="9"/>
      <c r="B1113" s="196"/>
      <c r="C1113" s="197"/>
      <c r="D1113" s="198"/>
      <c r="E1113" s="199"/>
      <c r="F1113" s="9"/>
      <c r="G1113" s="24" t="str">
        <f>IF($C1113="", "", SUMIF($C$11:$C1113, $C1113, $D$11:$D1113))</f>
        <v/>
      </c>
      <c r="H1113" s="33" t="str">
        <f t="shared" si="51"/>
        <v/>
      </c>
      <c r="I1113" s="9"/>
      <c r="J1113" s="24" t="str">
        <f>IF($D1113="", "", SUM($D$11:$D1113))</f>
        <v/>
      </c>
      <c r="K1113" s="33" t="str">
        <f t="shared" si="53"/>
        <v/>
      </c>
      <c r="L1113" s="9"/>
      <c r="R1113" s="29" t="str">
        <f t="shared" si="52"/>
        <v/>
      </c>
    </row>
    <row r="1114" spans="1:18" x14ac:dyDescent="0.25">
      <c r="A1114" s="9"/>
      <c r="B1114" s="196"/>
      <c r="C1114" s="197"/>
      <c r="D1114" s="198"/>
      <c r="E1114" s="199"/>
      <c r="F1114" s="9"/>
      <c r="G1114" s="24" t="str">
        <f>IF($C1114="", "", SUMIF($C$11:$C1114, $C1114, $D$11:$D1114))</f>
        <v/>
      </c>
      <c r="H1114" s="33" t="str">
        <f t="shared" si="51"/>
        <v/>
      </c>
      <c r="I1114" s="9"/>
      <c r="J1114" s="24" t="str">
        <f>IF($D1114="", "", SUM($D$11:$D1114))</f>
        <v/>
      </c>
      <c r="K1114" s="33" t="str">
        <f t="shared" si="53"/>
        <v/>
      </c>
      <c r="L1114" s="9"/>
      <c r="R1114" s="29" t="str">
        <f t="shared" si="52"/>
        <v/>
      </c>
    </row>
    <row r="1115" spans="1:18" x14ac:dyDescent="0.25">
      <c r="A1115" s="9"/>
      <c r="B1115" s="196"/>
      <c r="C1115" s="197"/>
      <c r="D1115" s="198"/>
      <c r="E1115" s="199"/>
      <c r="F1115" s="9"/>
      <c r="G1115" s="24" t="str">
        <f>IF($C1115="", "", SUMIF($C$11:$C1115, $C1115, $D$11:$D1115))</f>
        <v/>
      </c>
      <c r="H1115" s="33" t="str">
        <f t="shared" si="51"/>
        <v/>
      </c>
      <c r="I1115" s="9"/>
      <c r="J1115" s="24" t="str">
        <f>IF($D1115="", "", SUM($D$11:$D1115))</f>
        <v/>
      </c>
      <c r="K1115" s="33" t="str">
        <f t="shared" si="53"/>
        <v/>
      </c>
      <c r="L1115" s="9"/>
      <c r="R1115" s="29" t="str">
        <f t="shared" si="52"/>
        <v/>
      </c>
    </row>
    <row r="1116" spans="1:18" x14ac:dyDescent="0.25">
      <c r="A1116" s="9"/>
      <c r="B1116" s="196"/>
      <c r="C1116" s="197"/>
      <c r="D1116" s="198"/>
      <c r="E1116" s="199"/>
      <c r="F1116" s="9"/>
      <c r="G1116" s="24" t="str">
        <f>IF($C1116="", "", SUMIF($C$11:$C1116, $C1116, $D$11:$D1116))</f>
        <v/>
      </c>
      <c r="H1116" s="33" t="str">
        <f t="shared" si="51"/>
        <v/>
      </c>
      <c r="I1116" s="9"/>
      <c r="J1116" s="24" t="str">
        <f>IF($D1116="", "", SUM($D$11:$D1116))</f>
        <v/>
      </c>
      <c r="K1116" s="33" t="str">
        <f t="shared" si="53"/>
        <v/>
      </c>
      <c r="L1116" s="9"/>
      <c r="R1116" s="29" t="str">
        <f t="shared" si="52"/>
        <v/>
      </c>
    </row>
    <row r="1117" spans="1:18" x14ac:dyDescent="0.25">
      <c r="A1117" s="9"/>
      <c r="B1117" s="196"/>
      <c r="C1117" s="197"/>
      <c r="D1117" s="198"/>
      <c r="E1117" s="199"/>
      <c r="F1117" s="9"/>
      <c r="G1117" s="24" t="str">
        <f>IF($C1117="", "", SUMIF($C$11:$C1117, $C1117, $D$11:$D1117))</f>
        <v/>
      </c>
      <c r="H1117" s="33" t="str">
        <f t="shared" si="51"/>
        <v/>
      </c>
      <c r="I1117" s="9"/>
      <c r="J1117" s="24" t="str">
        <f>IF($D1117="", "", SUM($D$11:$D1117))</f>
        <v/>
      </c>
      <c r="K1117" s="33" t="str">
        <f t="shared" si="53"/>
        <v/>
      </c>
      <c r="L1117" s="9"/>
      <c r="R1117" s="29" t="str">
        <f t="shared" si="52"/>
        <v/>
      </c>
    </row>
    <row r="1118" spans="1:18" x14ac:dyDescent="0.25">
      <c r="A1118" s="9"/>
      <c r="B1118" s="196"/>
      <c r="C1118" s="197"/>
      <c r="D1118" s="198"/>
      <c r="E1118" s="199"/>
      <c r="F1118" s="9"/>
      <c r="G1118" s="24" t="str">
        <f>IF($C1118="", "", SUMIF($C$11:$C1118, $C1118, $D$11:$D1118))</f>
        <v/>
      </c>
      <c r="H1118" s="33" t="str">
        <f t="shared" si="51"/>
        <v/>
      </c>
      <c r="I1118" s="9"/>
      <c r="J1118" s="24" t="str">
        <f>IF($D1118="", "", SUM($D$11:$D1118))</f>
        <v/>
      </c>
      <c r="K1118" s="33" t="str">
        <f t="shared" si="53"/>
        <v/>
      </c>
      <c r="L1118" s="9"/>
      <c r="R1118" s="29" t="str">
        <f t="shared" si="52"/>
        <v/>
      </c>
    </row>
    <row r="1119" spans="1:18" x14ac:dyDescent="0.25">
      <c r="A1119" s="9"/>
      <c r="B1119" s="196"/>
      <c r="C1119" s="197"/>
      <c r="D1119" s="198"/>
      <c r="E1119" s="199"/>
      <c r="F1119" s="9"/>
      <c r="G1119" s="24" t="str">
        <f>IF($C1119="", "", SUMIF($C$11:$C1119, $C1119, $D$11:$D1119))</f>
        <v/>
      </c>
      <c r="H1119" s="33" t="str">
        <f t="shared" si="51"/>
        <v/>
      </c>
      <c r="I1119" s="9"/>
      <c r="J1119" s="24" t="str">
        <f>IF($D1119="", "", SUM($D$11:$D1119))</f>
        <v/>
      </c>
      <c r="K1119" s="33" t="str">
        <f t="shared" si="53"/>
        <v/>
      </c>
      <c r="L1119" s="9"/>
      <c r="R1119" s="29" t="str">
        <f t="shared" si="52"/>
        <v/>
      </c>
    </row>
    <row r="1120" spans="1:18" x14ac:dyDescent="0.25">
      <c r="A1120" s="9"/>
      <c r="B1120" s="196"/>
      <c r="C1120" s="197"/>
      <c r="D1120" s="198"/>
      <c r="E1120" s="199"/>
      <c r="F1120" s="9"/>
      <c r="G1120" s="24" t="str">
        <f>IF($C1120="", "", SUMIF($C$11:$C1120, $C1120, $D$11:$D1120))</f>
        <v/>
      </c>
      <c r="H1120" s="33" t="str">
        <f t="shared" si="51"/>
        <v/>
      </c>
      <c r="I1120" s="9"/>
      <c r="J1120" s="24" t="str">
        <f>IF($D1120="", "", SUM($D$11:$D1120))</f>
        <v/>
      </c>
      <c r="K1120" s="33" t="str">
        <f t="shared" si="53"/>
        <v/>
      </c>
      <c r="L1120" s="9"/>
      <c r="R1120" s="29" t="str">
        <f t="shared" si="52"/>
        <v/>
      </c>
    </row>
    <row r="1121" spans="1:18" x14ac:dyDescent="0.25">
      <c r="A1121" s="9"/>
      <c r="B1121" s="196"/>
      <c r="C1121" s="197"/>
      <c r="D1121" s="198"/>
      <c r="E1121" s="199"/>
      <c r="F1121" s="9"/>
      <c r="G1121" s="24" t="str">
        <f>IF($C1121="", "", SUMIF($C$11:$C1121, $C1121, $D$11:$D1121))</f>
        <v/>
      </c>
      <c r="H1121" s="33" t="str">
        <f t="shared" si="51"/>
        <v/>
      </c>
      <c r="I1121" s="9"/>
      <c r="J1121" s="24" t="str">
        <f>IF($D1121="", "", SUM($D$11:$D1121))</f>
        <v/>
      </c>
      <c r="K1121" s="33" t="str">
        <f t="shared" si="53"/>
        <v/>
      </c>
      <c r="L1121" s="9"/>
      <c r="R1121" s="29" t="str">
        <f t="shared" si="52"/>
        <v/>
      </c>
    </row>
    <row r="1122" spans="1:18" x14ac:dyDescent="0.25">
      <c r="A1122" s="9"/>
      <c r="B1122" s="196"/>
      <c r="C1122" s="197"/>
      <c r="D1122" s="198"/>
      <c r="E1122" s="199"/>
      <c r="F1122" s="9"/>
      <c r="G1122" s="24" t="str">
        <f>IF($C1122="", "", SUMIF($C$11:$C1122, $C1122, $D$11:$D1122))</f>
        <v/>
      </c>
      <c r="H1122" s="33" t="str">
        <f t="shared" si="51"/>
        <v/>
      </c>
      <c r="I1122" s="9"/>
      <c r="J1122" s="24" t="str">
        <f>IF($D1122="", "", SUM($D$11:$D1122))</f>
        <v/>
      </c>
      <c r="K1122" s="33" t="str">
        <f t="shared" si="53"/>
        <v/>
      </c>
      <c r="L1122" s="9"/>
      <c r="R1122" s="29" t="str">
        <f t="shared" si="52"/>
        <v/>
      </c>
    </row>
    <row r="1123" spans="1:18" x14ac:dyDescent="0.25">
      <c r="A1123" s="9"/>
      <c r="B1123" s="196"/>
      <c r="C1123" s="197"/>
      <c r="D1123" s="198"/>
      <c r="E1123" s="199"/>
      <c r="F1123" s="9"/>
      <c r="G1123" s="24" t="str">
        <f>IF($C1123="", "", SUMIF($C$11:$C1123, $C1123, $D$11:$D1123))</f>
        <v/>
      </c>
      <c r="H1123" s="33" t="str">
        <f t="shared" si="51"/>
        <v/>
      </c>
      <c r="I1123" s="9"/>
      <c r="J1123" s="24" t="str">
        <f>IF($D1123="", "", SUM($D$11:$D1123))</f>
        <v/>
      </c>
      <c r="K1123" s="33" t="str">
        <f t="shared" si="53"/>
        <v/>
      </c>
      <c r="L1123" s="9"/>
      <c r="R1123" s="29" t="str">
        <f t="shared" si="52"/>
        <v/>
      </c>
    </row>
    <row r="1124" spans="1:18" x14ac:dyDescent="0.25">
      <c r="A1124" s="9"/>
      <c r="B1124" s="196"/>
      <c r="C1124" s="197"/>
      <c r="D1124" s="198"/>
      <c r="E1124" s="199"/>
      <c r="F1124" s="9"/>
      <c r="G1124" s="24" t="str">
        <f>IF($C1124="", "", SUMIF($C$11:$C1124, $C1124, $D$11:$D1124))</f>
        <v/>
      </c>
      <c r="H1124" s="33" t="str">
        <f t="shared" si="51"/>
        <v/>
      </c>
      <c r="I1124" s="9"/>
      <c r="J1124" s="24" t="str">
        <f>IF($D1124="", "", SUM($D$11:$D1124))</f>
        <v/>
      </c>
      <c r="K1124" s="33" t="str">
        <f t="shared" si="53"/>
        <v/>
      </c>
      <c r="L1124" s="9"/>
      <c r="R1124" s="29" t="str">
        <f t="shared" si="52"/>
        <v/>
      </c>
    </row>
    <row r="1125" spans="1:18" x14ac:dyDescent="0.25">
      <c r="A1125" s="9"/>
      <c r="B1125" s="196"/>
      <c r="C1125" s="197"/>
      <c r="D1125" s="198"/>
      <c r="E1125" s="199"/>
      <c r="F1125" s="9"/>
      <c r="G1125" s="24" t="str">
        <f>IF($C1125="", "", SUMIF($C$11:$C1125, $C1125, $D$11:$D1125))</f>
        <v/>
      </c>
      <c r="H1125" s="33" t="str">
        <f t="shared" si="51"/>
        <v/>
      </c>
      <c r="I1125" s="9"/>
      <c r="J1125" s="24" t="str">
        <f>IF($D1125="", "", SUM($D$11:$D1125))</f>
        <v/>
      </c>
      <c r="K1125" s="33" t="str">
        <f t="shared" si="53"/>
        <v/>
      </c>
      <c r="L1125" s="9"/>
      <c r="R1125" s="29" t="str">
        <f t="shared" si="52"/>
        <v/>
      </c>
    </row>
    <row r="1126" spans="1:18" x14ac:dyDescent="0.25">
      <c r="A1126" s="9"/>
      <c r="B1126" s="196"/>
      <c r="C1126" s="197"/>
      <c r="D1126" s="198"/>
      <c r="E1126" s="199"/>
      <c r="F1126" s="9"/>
      <c r="G1126" s="24" t="str">
        <f>IF($C1126="", "", SUMIF($C$11:$C1126, $C1126, $D$11:$D1126))</f>
        <v/>
      </c>
      <c r="H1126" s="33" t="str">
        <f t="shared" si="51"/>
        <v/>
      </c>
      <c r="I1126" s="9"/>
      <c r="J1126" s="24" t="str">
        <f>IF($D1126="", "", SUM($D$11:$D1126))</f>
        <v/>
      </c>
      <c r="K1126" s="33" t="str">
        <f t="shared" si="53"/>
        <v/>
      </c>
      <c r="L1126" s="9"/>
      <c r="R1126" s="29" t="str">
        <f t="shared" si="52"/>
        <v/>
      </c>
    </row>
    <row r="1127" spans="1:18" x14ac:dyDescent="0.25">
      <c r="A1127" s="9"/>
      <c r="B1127" s="196"/>
      <c r="C1127" s="197"/>
      <c r="D1127" s="198"/>
      <c r="E1127" s="199"/>
      <c r="F1127" s="9"/>
      <c r="G1127" s="24" t="str">
        <f>IF($C1127="", "", SUMIF($C$11:$C1127, $C1127, $D$11:$D1127))</f>
        <v/>
      </c>
      <c r="H1127" s="33" t="str">
        <f t="shared" si="51"/>
        <v/>
      </c>
      <c r="I1127" s="9"/>
      <c r="J1127" s="24" t="str">
        <f>IF($D1127="", "", SUM($D$11:$D1127))</f>
        <v/>
      </c>
      <c r="K1127" s="33" t="str">
        <f t="shared" si="53"/>
        <v/>
      </c>
      <c r="L1127" s="9"/>
      <c r="R1127" s="29" t="str">
        <f t="shared" si="52"/>
        <v/>
      </c>
    </row>
    <row r="1128" spans="1:18" x14ac:dyDescent="0.25">
      <c r="A1128" s="9"/>
      <c r="B1128" s="196"/>
      <c r="C1128" s="197"/>
      <c r="D1128" s="198"/>
      <c r="E1128" s="199"/>
      <c r="F1128" s="9"/>
      <c r="G1128" s="24" t="str">
        <f>IF($C1128="", "", SUMIF($C$11:$C1128, $C1128, $D$11:$D1128))</f>
        <v/>
      </c>
      <c r="H1128" s="33" t="str">
        <f t="shared" si="51"/>
        <v/>
      </c>
      <c r="I1128" s="9"/>
      <c r="J1128" s="24" t="str">
        <f>IF($D1128="", "", SUM($D$11:$D1128))</f>
        <v/>
      </c>
      <c r="K1128" s="33" t="str">
        <f t="shared" si="53"/>
        <v/>
      </c>
      <c r="L1128" s="9"/>
      <c r="R1128" s="29" t="str">
        <f t="shared" si="52"/>
        <v/>
      </c>
    </row>
    <row r="1129" spans="1:18" x14ac:dyDescent="0.25">
      <c r="A1129" s="9"/>
      <c r="B1129" s="196"/>
      <c r="C1129" s="197"/>
      <c r="D1129" s="198"/>
      <c r="E1129" s="199"/>
      <c r="F1129" s="9"/>
      <c r="G1129" s="24" t="str">
        <f>IF($C1129="", "", SUMIF($C$11:$C1129, $C1129, $D$11:$D1129))</f>
        <v/>
      </c>
      <c r="H1129" s="33" t="str">
        <f t="shared" si="51"/>
        <v/>
      </c>
      <c r="I1129" s="9"/>
      <c r="J1129" s="24" t="str">
        <f>IF($D1129="", "", SUM($D$11:$D1129))</f>
        <v/>
      </c>
      <c r="K1129" s="33" t="str">
        <f t="shared" si="53"/>
        <v/>
      </c>
      <c r="L1129" s="9"/>
      <c r="R1129" s="29" t="str">
        <f t="shared" si="52"/>
        <v/>
      </c>
    </row>
    <row r="1130" spans="1:18" x14ac:dyDescent="0.25">
      <c r="A1130" s="9"/>
      <c r="B1130" s="196"/>
      <c r="C1130" s="197"/>
      <c r="D1130" s="198"/>
      <c r="E1130" s="199"/>
      <c r="F1130" s="9"/>
      <c r="G1130" s="24" t="str">
        <f>IF($C1130="", "", SUMIF($C$11:$C1130, $C1130, $D$11:$D1130))</f>
        <v/>
      </c>
      <c r="H1130" s="33" t="str">
        <f t="shared" si="51"/>
        <v/>
      </c>
      <c r="I1130" s="9"/>
      <c r="J1130" s="24" t="str">
        <f>IF($D1130="", "", SUM($D$11:$D1130))</f>
        <v/>
      </c>
      <c r="K1130" s="33" t="str">
        <f t="shared" si="53"/>
        <v/>
      </c>
      <c r="L1130" s="9"/>
      <c r="R1130" s="29" t="str">
        <f t="shared" si="52"/>
        <v/>
      </c>
    </row>
    <row r="1131" spans="1:18" x14ac:dyDescent="0.25">
      <c r="A1131" s="9"/>
      <c r="B1131" s="196"/>
      <c r="C1131" s="197"/>
      <c r="D1131" s="198"/>
      <c r="E1131" s="199"/>
      <c r="F1131" s="9"/>
      <c r="G1131" s="24" t="str">
        <f>IF($C1131="", "", SUMIF($C$11:$C1131, $C1131, $D$11:$D1131))</f>
        <v/>
      </c>
      <c r="H1131" s="33" t="str">
        <f t="shared" si="51"/>
        <v/>
      </c>
      <c r="I1131" s="9"/>
      <c r="J1131" s="24" t="str">
        <f>IF($D1131="", "", SUM($D$11:$D1131))</f>
        <v/>
      </c>
      <c r="K1131" s="33" t="str">
        <f t="shared" si="53"/>
        <v/>
      </c>
      <c r="L1131" s="9"/>
      <c r="R1131" s="29" t="str">
        <f t="shared" si="52"/>
        <v/>
      </c>
    </row>
    <row r="1132" spans="1:18" x14ac:dyDescent="0.25">
      <c r="A1132" s="9"/>
      <c r="B1132" s="196"/>
      <c r="C1132" s="197"/>
      <c r="D1132" s="198"/>
      <c r="E1132" s="199"/>
      <c r="F1132" s="9"/>
      <c r="G1132" s="24" t="str">
        <f>IF($C1132="", "", SUMIF($C$11:$C1132, $C1132, $D$11:$D1132))</f>
        <v/>
      </c>
      <c r="H1132" s="33" t="str">
        <f t="shared" si="51"/>
        <v/>
      </c>
      <c r="I1132" s="9"/>
      <c r="J1132" s="24" t="str">
        <f>IF($D1132="", "", SUM($D$11:$D1132))</f>
        <v/>
      </c>
      <c r="K1132" s="33" t="str">
        <f t="shared" si="53"/>
        <v/>
      </c>
      <c r="L1132" s="9"/>
      <c r="R1132" s="29" t="str">
        <f t="shared" si="52"/>
        <v/>
      </c>
    </row>
    <row r="1133" spans="1:18" x14ac:dyDescent="0.25">
      <c r="A1133" s="9"/>
      <c r="B1133" s="196"/>
      <c r="C1133" s="197"/>
      <c r="D1133" s="198"/>
      <c r="E1133" s="199"/>
      <c r="F1133" s="9"/>
      <c r="G1133" s="24" t="str">
        <f>IF($C1133="", "", SUMIF($C$11:$C1133, $C1133, $D$11:$D1133))</f>
        <v/>
      </c>
      <c r="H1133" s="33" t="str">
        <f t="shared" si="51"/>
        <v/>
      </c>
      <c r="I1133" s="9"/>
      <c r="J1133" s="24" t="str">
        <f>IF($D1133="", "", SUM($D$11:$D1133))</f>
        <v/>
      </c>
      <c r="K1133" s="33" t="str">
        <f t="shared" si="53"/>
        <v/>
      </c>
      <c r="L1133" s="9"/>
      <c r="R1133" s="29" t="str">
        <f t="shared" si="52"/>
        <v/>
      </c>
    </row>
    <row r="1134" spans="1:18" x14ac:dyDescent="0.25">
      <c r="A1134" s="9"/>
      <c r="B1134" s="196"/>
      <c r="C1134" s="197"/>
      <c r="D1134" s="198"/>
      <c r="E1134" s="199"/>
      <c r="F1134" s="9"/>
      <c r="G1134" s="24" t="str">
        <f>IF($C1134="", "", SUMIF($C$11:$C1134, $C1134, $D$11:$D1134))</f>
        <v/>
      </c>
      <c r="H1134" s="33" t="str">
        <f t="shared" si="51"/>
        <v/>
      </c>
      <c r="I1134" s="9"/>
      <c r="J1134" s="24" t="str">
        <f>IF($D1134="", "", SUM($D$11:$D1134))</f>
        <v/>
      </c>
      <c r="K1134" s="33" t="str">
        <f t="shared" si="53"/>
        <v/>
      </c>
      <c r="L1134" s="9"/>
      <c r="R1134" s="29" t="str">
        <f t="shared" si="52"/>
        <v/>
      </c>
    </row>
    <row r="1135" spans="1:18" x14ac:dyDescent="0.25">
      <c r="A1135" s="9"/>
      <c r="B1135" s="196"/>
      <c r="C1135" s="197"/>
      <c r="D1135" s="198"/>
      <c r="E1135" s="199"/>
      <c r="F1135" s="9"/>
      <c r="G1135" s="24" t="str">
        <f>IF($C1135="", "", SUMIF($C$11:$C1135, $C1135, $D$11:$D1135))</f>
        <v/>
      </c>
      <c r="H1135" s="33" t="str">
        <f t="shared" si="51"/>
        <v/>
      </c>
      <c r="I1135" s="9"/>
      <c r="J1135" s="24" t="str">
        <f>IF($D1135="", "", SUM($D$11:$D1135))</f>
        <v/>
      </c>
      <c r="K1135" s="33" t="str">
        <f t="shared" si="53"/>
        <v/>
      </c>
      <c r="L1135" s="9"/>
      <c r="R1135" s="29" t="str">
        <f t="shared" si="52"/>
        <v/>
      </c>
    </row>
    <row r="1136" spans="1:18" x14ac:dyDescent="0.25">
      <c r="A1136" s="9"/>
      <c r="B1136" s="196"/>
      <c r="C1136" s="197"/>
      <c r="D1136" s="198"/>
      <c r="E1136" s="199"/>
      <c r="F1136" s="9"/>
      <c r="G1136" s="24" t="str">
        <f>IF($C1136="", "", SUMIF($C$11:$C1136, $C1136, $D$11:$D1136))</f>
        <v/>
      </c>
      <c r="H1136" s="33" t="str">
        <f t="shared" si="51"/>
        <v/>
      </c>
      <c r="I1136" s="9"/>
      <c r="J1136" s="24" t="str">
        <f>IF($D1136="", "", SUM($D$11:$D1136))</f>
        <v/>
      </c>
      <c r="K1136" s="33" t="str">
        <f t="shared" si="53"/>
        <v/>
      </c>
      <c r="L1136" s="9"/>
      <c r="R1136" s="29" t="str">
        <f t="shared" si="52"/>
        <v/>
      </c>
    </row>
    <row r="1137" spans="1:18" x14ac:dyDescent="0.25">
      <c r="A1137" s="9"/>
      <c r="B1137" s="196"/>
      <c r="C1137" s="197"/>
      <c r="D1137" s="198"/>
      <c r="E1137" s="199"/>
      <c r="F1137" s="9"/>
      <c r="G1137" s="24" t="str">
        <f>IF($C1137="", "", SUMIF($C$11:$C1137, $C1137, $D$11:$D1137))</f>
        <v/>
      </c>
      <c r="H1137" s="33" t="str">
        <f t="shared" si="51"/>
        <v/>
      </c>
      <c r="I1137" s="9"/>
      <c r="J1137" s="24" t="str">
        <f>IF($D1137="", "", SUM($D$11:$D1137))</f>
        <v/>
      </c>
      <c r="K1137" s="33" t="str">
        <f t="shared" si="53"/>
        <v/>
      </c>
      <c r="L1137" s="9"/>
      <c r="R1137" s="29" t="str">
        <f t="shared" si="52"/>
        <v/>
      </c>
    </row>
    <row r="1138" spans="1:18" x14ac:dyDescent="0.25">
      <c r="A1138" s="9"/>
      <c r="B1138" s="196"/>
      <c r="C1138" s="197"/>
      <c r="D1138" s="198"/>
      <c r="E1138" s="199"/>
      <c r="F1138" s="9"/>
      <c r="G1138" s="24" t="str">
        <f>IF($C1138="", "", SUMIF($C$11:$C1138, $C1138, $D$11:$D1138))</f>
        <v/>
      </c>
      <c r="H1138" s="33" t="str">
        <f t="shared" si="51"/>
        <v/>
      </c>
      <c r="I1138" s="9"/>
      <c r="J1138" s="24" t="str">
        <f>IF($D1138="", "", SUM($D$11:$D1138))</f>
        <v/>
      </c>
      <c r="K1138" s="33" t="str">
        <f t="shared" si="53"/>
        <v/>
      </c>
      <c r="L1138" s="9"/>
      <c r="R1138" s="29" t="str">
        <f t="shared" si="52"/>
        <v/>
      </c>
    </row>
    <row r="1139" spans="1:18" x14ac:dyDescent="0.25">
      <c r="A1139" s="9"/>
      <c r="B1139" s="196"/>
      <c r="C1139" s="197"/>
      <c r="D1139" s="198"/>
      <c r="E1139" s="199"/>
      <c r="F1139" s="9"/>
      <c r="G1139" s="24" t="str">
        <f>IF($C1139="", "", SUMIF($C$11:$C1139, $C1139, $D$11:$D1139))</f>
        <v/>
      </c>
      <c r="H1139" s="33" t="str">
        <f t="shared" si="51"/>
        <v/>
      </c>
      <c r="I1139" s="9"/>
      <c r="J1139" s="24" t="str">
        <f>IF($D1139="", "", SUM($D$11:$D1139))</f>
        <v/>
      </c>
      <c r="K1139" s="33" t="str">
        <f t="shared" si="53"/>
        <v/>
      </c>
      <c r="L1139" s="9"/>
      <c r="R1139" s="29" t="str">
        <f t="shared" si="52"/>
        <v/>
      </c>
    </row>
    <row r="1140" spans="1:18" x14ac:dyDescent="0.25">
      <c r="A1140" s="9"/>
      <c r="B1140" s="196"/>
      <c r="C1140" s="197"/>
      <c r="D1140" s="198"/>
      <c r="E1140" s="199"/>
      <c r="F1140" s="9"/>
      <c r="G1140" s="24" t="str">
        <f>IF($C1140="", "", SUMIF($C$11:$C1140, $C1140, $D$11:$D1140))</f>
        <v/>
      </c>
      <c r="H1140" s="33" t="str">
        <f t="shared" si="51"/>
        <v/>
      </c>
      <c r="I1140" s="9"/>
      <c r="J1140" s="24" t="str">
        <f>IF($D1140="", "", SUM($D$11:$D1140))</f>
        <v/>
      </c>
      <c r="K1140" s="33" t="str">
        <f t="shared" si="53"/>
        <v/>
      </c>
      <c r="L1140" s="9"/>
      <c r="R1140" s="29" t="str">
        <f t="shared" si="52"/>
        <v/>
      </c>
    </row>
    <row r="1141" spans="1:18" x14ac:dyDescent="0.25">
      <c r="A1141" s="9"/>
      <c r="B1141" s="196"/>
      <c r="C1141" s="197"/>
      <c r="D1141" s="198"/>
      <c r="E1141" s="199"/>
      <c r="F1141" s="9"/>
      <c r="G1141" s="24" t="str">
        <f>IF($C1141="", "", SUMIF($C$11:$C1141, $C1141, $D$11:$D1141))</f>
        <v/>
      </c>
      <c r="H1141" s="33" t="str">
        <f t="shared" si="51"/>
        <v/>
      </c>
      <c r="I1141" s="9"/>
      <c r="J1141" s="24" t="str">
        <f>IF($D1141="", "", SUM($D$11:$D1141))</f>
        <v/>
      </c>
      <c r="K1141" s="33" t="str">
        <f t="shared" si="53"/>
        <v/>
      </c>
      <c r="L1141" s="9"/>
      <c r="R1141" s="29" t="str">
        <f t="shared" si="52"/>
        <v/>
      </c>
    </row>
    <row r="1142" spans="1:18" x14ac:dyDescent="0.25">
      <c r="A1142" s="9"/>
      <c r="B1142" s="196"/>
      <c r="C1142" s="197"/>
      <c r="D1142" s="198"/>
      <c r="E1142" s="199"/>
      <c r="F1142" s="9"/>
      <c r="G1142" s="24" t="str">
        <f>IF($C1142="", "", SUMIF($C$11:$C1142, $C1142, $D$11:$D1142))</f>
        <v/>
      </c>
      <c r="H1142" s="33" t="str">
        <f t="shared" si="51"/>
        <v/>
      </c>
      <c r="I1142" s="9"/>
      <c r="J1142" s="24" t="str">
        <f>IF($D1142="", "", SUM($D$11:$D1142))</f>
        <v/>
      </c>
      <c r="K1142" s="33" t="str">
        <f t="shared" si="53"/>
        <v/>
      </c>
      <c r="L1142" s="9"/>
      <c r="R1142" s="29" t="str">
        <f t="shared" si="52"/>
        <v/>
      </c>
    </row>
    <row r="1143" spans="1:18" x14ac:dyDescent="0.25">
      <c r="A1143" s="9"/>
      <c r="B1143" s="196"/>
      <c r="C1143" s="197"/>
      <c r="D1143" s="198"/>
      <c r="E1143" s="199"/>
      <c r="F1143" s="9"/>
      <c r="G1143" s="24" t="str">
        <f>IF($C1143="", "", SUMIF($C$11:$C1143, $C1143, $D$11:$D1143))</f>
        <v/>
      </c>
      <c r="H1143" s="33" t="str">
        <f t="shared" si="51"/>
        <v/>
      </c>
      <c r="I1143" s="9"/>
      <c r="J1143" s="24" t="str">
        <f>IF($D1143="", "", SUM($D$11:$D1143))</f>
        <v/>
      </c>
      <c r="K1143" s="33" t="str">
        <f t="shared" si="53"/>
        <v/>
      </c>
      <c r="L1143" s="9"/>
      <c r="R1143" s="29" t="str">
        <f t="shared" si="52"/>
        <v/>
      </c>
    </row>
    <row r="1144" spans="1:18" x14ac:dyDescent="0.25">
      <c r="A1144" s="9"/>
      <c r="B1144" s="196"/>
      <c r="C1144" s="197"/>
      <c r="D1144" s="198"/>
      <c r="E1144" s="199"/>
      <c r="F1144" s="9"/>
      <c r="G1144" s="24" t="str">
        <f>IF($C1144="", "", SUMIF($C$11:$C1144, $C1144, $D$11:$D1144))</f>
        <v/>
      </c>
      <c r="H1144" s="33" t="str">
        <f t="shared" si="51"/>
        <v/>
      </c>
      <c r="I1144" s="9"/>
      <c r="J1144" s="24" t="str">
        <f>IF($D1144="", "", SUM($D$11:$D1144))</f>
        <v/>
      </c>
      <c r="K1144" s="33" t="str">
        <f t="shared" si="53"/>
        <v/>
      </c>
      <c r="L1144" s="9"/>
      <c r="R1144" s="29" t="str">
        <f t="shared" si="52"/>
        <v/>
      </c>
    </row>
    <row r="1145" spans="1:18" x14ac:dyDescent="0.25">
      <c r="A1145" s="9"/>
      <c r="B1145" s="196"/>
      <c r="C1145" s="197"/>
      <c r="D1145" s="198"/>
      <c r="E1145" s="199"/>
      <c r="F1145" s="9"/>
      <c r="G1145" s="24" t="str">
        <f>IF($C1145="", "", SUMIF($C$11:$C1145, $C1145, $D$11:$D1145))</f>
        <v/>
      </c>
      <c r="H1145" s="33" t="str">
        <f t="shared" si="51"/>
        <v/>
      </c>
      <c r="I1145" s="9"/>
      <c r="J1145" s="24" t="str">
        <f>IF($D1145="", "", SUM($D$11:$D1145))</f>
        <v/>
      </c>
      <c r="K1145" s="33" t="str">
        <f t="shared" si="53"/>
        <v/>
      </c>
      <c r="L1145" s="9"/>
      <c r="R1145" s="29" t="str">
        <f t="shared" si="52"/>
        <v/>
      </c>
    </row>
    <row r="1146" spans="1:18" x14ac:dyDescent="0.25">
      <c r="A1146" s="9"/>
      <c r="B1146" s="196"/>
      <c r="C1146" s="197"/>
      <c r="D1146" s="198"/>
      <c r="E1146" s="199"/>
      <c r="F1146" s="9"/>
      <c r="G1146" s="24" t="str">
        <f>IF($C1146="", "", SUMIF($C$11:$C1146, $C1146, $D$11:$D1146))</f>
        <v/>
      </c>
      <c r="H1146" s="33" t="str">
        <f t="shared" si="51"/>
        <v/>
      </c>
      <c r="I1146" s="9"/>
      <c r="J1146" s="24" t="str">
        <f>IF($D1146="", "", SUM($D$11:$D1146))</f>
        <v/>
      </c>
      <c r="K1146" s="33" t="str">
        <f t="shared" si="53"/>
        <v/>
      </c>
      <c r="L1146" s="9"/>
      <c r="R1146" s="29" t="str">
        <f t="shared" si="52"/>
        <v/>
      </c>
    </row>
    <row r="1147" spans="1:18" x14ac:dyDescent="0.25">
      <c r="A1147" s="9"/>
      <c r="B1147" s="196"/>
      <c r="C1147" s="197"/>
      <c r="D1147" s="198"/>
      <c r="E1147" s="199"/>
      <c r="F1147" s="9"/>
      <c r="G1147" s="24" t="str">
        <f>IF($C1147="", "", SUMIF($C$11:$C1147, $C1147, $D$11:$D1147))</f>
        <v/>
      </c>
      <c r="H1147" s="33" t="str">
        <f t="shared" si="51"/>
        <v/>
      </c>
      <c r="I1147" s="9"/>
      <c r="J1147" s="24" t="str">
        <f>IF($D1147="", "", SUM($D$11:$D1147))</f>
        <v/>
      </c>
      <c r="K1147" s="33" t="str">
        <f t="shared" si="53"/>
        <v/>
      </c>
      <c r="L1147" s="9"/>
      <c r="R1147" s="29" t="str">
        <f t="shared" si="52"/>
        <v/>
      </c>
    </row>
    <row r="1148" spans="1:18" x14ac:dyDescent="0.25">
      <c r="A1148" s="9"/>
      <c r="B1148" s="196"/>
      <c r="C1148" s="197"/>
      <c r="D1148" s="198"/>
      <c r="E1148" s="199"/>
      <c r="F1148" s="9"/>
      <c r="G1148" s="24" t="str">
        <f>IF($C1148="", "", SUMIF($C$11:$C1148, $C1148, $D$11:$D1148))</f>
        <v/>
      </c>
      <c r="H1148" s="33" t="str">
        <f t="shared" si="51"/>
        <v/>
      </c>
      <c r="I1148" s="9"/>
      <c r="J1148" s="24" t="str">
        <f>IF($D1148="", "", SUM($D$11:$D1148))</f>
        <v/>
      </c>
      <c r="K1148" s="33" t="str">
        <f t="shared" si="53"/>
        <v/>
      </c>
      <c r="L1148" s="9"/>
      <c r="R1148" s="29" t="str">
        <f t="shared" si="52"/>
        <v/>
      </c>
    </row>
    <row r="1149" spans="1:18" x14ac:dyDescent="0.25">
      <c r="A1149" s="9"/>
      <c r="B1149" s="196"/>
      <c r="C1149" s="197"/>
      <c r="D1149" s="198"/>
      <c r="E1149" s="199"/>
      <c r="F1149" s="9"/>
      <c r="G1149" s="24" t="str">
        <f>IF($C1149="", "", SUMIF($C$11:$C1149, $C1149, $D$11:$D1149))</f>
        <v/>
      </c>
      <c r="H1149" s="33" t="str">
        <f t="shared" si="51"/>
        <v/>
      </c>
      <c r="I1149" s="9"/>
      <c r="J1149" s="24" t="str">
        <f>IF($D1149="", "", SUM($D$11:$D1149))</f>
        <v/>
      </c>
      <c r="K1149" s="33" t="str">
        <f t="shared" si="53"/>
        <v/>
      </c>
      <c r="L1149" s="9"/>
      <c r="R1149" s="29" t="str">
        <f t="shared" si="52"/>
        <v/>
      </c>
    </row>
    <row r="1150" spans="1:18" x14ac:dyDescent="0.25">
      <c r="A1150" s="9"/>
      <c r="B1150" s="196"/>
      <c r="C1150" s="197"/>
      <c r="D1150" s="198"/>
      <c r="E1150" s="199"/>
      <c r="F1150" s="9"/>
      <c r="G1150" s="24" t="str">
        <f>IF($C1150="", "", SUMIF($C$11:$C1150, $C1150, $D$11:$D1150))</f>
        <v/>
      </c>
      <c r="H1150" s="33" t="str">
        <f t="shared" si="51"/>
        <v/>
      </c>
      <c r="I1150" s="9"/>
      <c r="J1150" s="24" t="str">
        <f>IF($D1150="", "", SUM($D$11:$D1150))</f>
        <v/>
      </c>
      <c r="K1150" s="33" t="str">
        <f t="shared" si="53"/>
        <v/>
      </c>
      <c r="L1150" s="9"/>
      <c r="R1150" s="29" t="str">
        <f t="shared" si="52"/>
        <v/>
      </c>
    </row>
    <row r="1151" spans="1:18" x14ac:dyDescent="0.25">
      <c r="A1151" s="9"/>
      <c r="B1151" s="196"/>
      <c r="C1151" s="197"/>
      <c r="D1151" s="198"/>
      <c r="E1151" s="199"/>
      <c r="F1151" s="9"/>
      <c r="G1151" s="24" t="str">
        <f>IF($C1151="", "", SUMIF($C$11:$C1151, $C1151, $D$11:$D1151))</f>
        <v/>
      </c>
      <c r="H1151" s="33" t="str">
        <f t="shared" si="51"/>
        <v/>
      </c>
      <c r="I1151" s="9"/>
      <c r="J1151" s="24" t="str">
        <f>IF($D1151="", "", SUM($D$11:$D1151))</f>
        <v/>
      </c>
      <c r="K1151" s="33" t="str">
        <f t="shared" si="53"/>
        <v/>
      </c>
      <c r="L1151" s="9"/>
      <c r="R1151" s="29" t="str">
        <f t="shared" si="52"/>
        <v/>
      </c>
    </row>
    <row r="1152" spans="1:18" x14ac:dyDescent="0.25">
      <c r="A1152" s="9"/>
      <c r="B1152" s="196"/>
      <c r="C1152" s="197"/>
      <c r="D1152" s="198"/>
      <c r="E1152" s="199"/>
      <c r="F1152" s="9"/>
      <c r="G1152" s="24" t="str">
        <f>IF($C1152="", "", SUMIF($C$11:$C1152, $C1152, $D$11:$D1152))</f>
        <v/>
      </c>
      <c r="H1152" s="33" t="str">
        <f t="shared" si="51"/>
        <v/>
      </c>
      <c r="I1152" s="9"/>
      <c r="J1152" s="24" t="str">
        <f>IF($D1152="", "", SUM($D$11:$D1152))</f>
        <v/>
      </c>
      <c r="K1152" s="33" t="str">
        <f t="shared" si="53"/>
        <v/>
      </c>
      <c r="L1152" s="9"/>
      <c r="R1152" s="29" t="str">
        <f t="shared" si="52"/>
        <v/>
      </c>
    </row>
    <row r="1153" spans="1:18" x14ac:dyDescent="0.25">
      <c r="A1153" s="9"/>
      <c r="B1153" s="196"/>
      <c r="C1153" s="197"/>
      <c r="D1153" s="198"/>
      <c r="E1153" s="199"/>
      <c r="F1153" s="9"/>
      <c r="G1153" s="24" t="str">
        <f>IF($C1153="", "", SUMIF($C$11:$C1153, $C1153, $D$11:$D1153))</f>
        <v/>
      </c>
      <c r="H1153" s="33" t="str">
        <f t="shared" si="51"/>
        <v/>
      </c>
      <c r="I1153" s="9"/>
      <c r="J1153" s="24" t="str">
        <f>IF($D1153="", "", SUM($D$11:$D1153))</f>
        <v/>
      </c>
      <c r="K1153" s="33" t="str">
        <f t="shared" si="53"/>
        <v/>
      </c>
      <c r="L1153" s="9"/>
      <c r="R1153" s="29" t="str">
        <f t="shared" si="52"/>
        <v/>
      </c>
    </row>
    <row r="1154" spans="1:18" x14ac:dyDescent="0.25">
      <c r="A1154" s="9"/>
      <c r="B1154" s="196"/>
      <c r="C1154" s="197"/>
      <c r="D1154" s="198"/>
      <c r="E1154" s="199"/>
      <c r="F1154" s="9"/>
      <c r="G1154" s="24" t="str">
        <f>IF($C1154="", "", SUMIF($C$11:$C1154, $C1154, $D$11:$D1154))</f>
        <v/>
      </c>
      <c r="H1154" s="33" t="str">
        <f t="shared" si="51"/>
        <v/>
      </c>
      <c r="I1154" s="9"/>
      <c r="J1154" s="24" t="str">
        <f>IF($D1154="", "", SUM($D$11:$D1154))</f>
        <v/>
      </c>
      <c r="K1154" s="33" t="str">
        <f t="shared" si="53"/>
        <v/>
      </c>
      <c r="L1154" s="9"/>
      <c r="R1154" s="29" t="str">
        <f t="shared" si="52"/>
        <v/>
      </c>
    </row>
    <row r="1155" spans="1:18" x14ac:dyDescent="0.25">
      <c r="A1155" s="9"/>
      <c r="B1155" s="196"/>
      <c r="C1155" s="197"/>
      <c r="D1155" s="198"/>
      <c r="E1155" s="199"/>
      <c r="F1155" s="9"/>
      <c r="G1155" s="24" t="str">
        <f>IF($C1155="", "", SUMIF($C$11:$C1155, $C1155, $D$11:$D1155))</f>
        <v/>
      </c>
      <c r="H1155" s="33" t="str">
        <f t="shared" si="51"/>
        <v/>
      </c>
      <c r="I1155" s="9"/>
      <c r="J1155" s="24" t="str">
        <f>IF($D1155="", "", SUM($D$11:$D1155))</f>
        <v/>
      </c>
      <c r="K1155" s="33" t="str">
        <f t="shared" si="53"/>
        <v/>
      </c>
      <c r="L1155" s="9"/>
      <c r="R1155" s="29" t="str">
        <f t="shared" si="52"/>
        <v/>
      </c>
    </row>
    <row r="1156" spans="1:18" x14ac:dyDescent="0.25">
      <c r="A1156" s="9"/>
      <c r="B1156" s="196"/>
      <c r="C1156" s="197"/>
      <c r="D1156" s="198"/>
      <c r="E1156" s="199"/>
      <c r="F1156" s="9"/>
      <c r="G1156" s="24" t="str">
        <f>IF($C1156="", "", SUMIF($C$11:$C1156, $C1156, $D$11:$D1156))</f>
        <v/>
      </c>
      <c r="H1156" s="33" t="str">
        <f t="shared" si="51"/>
        <v/>
      </c>
      <c r="I1156" s="9"/>
      <c r="J1156" s="24" t="str">
        <f>IF($D1156="", "", SUM($D$11:$D1156))</f>
        <v/>
      </c>
      <c r="K1156" s="33" t="str">
        <f t="shared" si="53"/>
        <v/>
      </c>
      <c r="L1156" s="9"/>
      <c r="R1156" s="29" t="str">
        <f t="shared" si="52"/>
        <v/>
      </c>
    </row>
    <row r="1157" spans="1:18" x14ac:dyDescent="0.25">
      <c r="A1157" s="9"/>
      <c r="B1157" s="196"/>
      <c r="C1157" s="197"/>
      <c r="D1157" s="198"/>
      <c r="E1157" s="199"/>
      <c r="F1157" s="9"/>
      <c r="G1157" s="24" t="str">
        <f>IF($C1157="", "", SUMIF($C$11:$C1157, $C1157, $D$11:$D1157))</f>
        <v/>
      </c>
      <c r="H1157" s="33" t="str">
        <f t="shared" si="51"/>
        <v/>
      </c>
      <c r="I1157" s="9"/>
      <c r="J1157" s="24" t="str">
        <f>IF($D1157="", "", SUM($D$11:$D1157))</f>
        <v/>
      </c>
      <c r="K1157" s="33" t="str">
        <f t="shared" si="53"/>
        <v/>
      </c>
      <c r="L1157" s="9"/>
      <c r="R1157" s="29" t="str">
        <f t="shared" si="52"/>
        <v/>
      </c>
    </row>
    <row r="1158" spans="1:18" x14ac:dyDescent="0.25">
      <c r="A1158" s="9"/>
      <c r="B1158" s="196"/>
      <c r="C1158" s="197"/>
      <c r="D1158" s="198"/>
      <c r="E1158" s="199"/>
      <c r="F1158" s="9"/>
      <c r="G1158" s="24" t="str">
        <f>IF($C1158="", "", SUMIF($C$11:$C1158, $C1158, $D$11:$D1158))</f>
        <v/>
      </c>
      <c r="H1158" s="33" t="str">
        <f t="shared" si="51"/>
        <v/>
      </c>
      <c r="I1158" s="9"/>
      <c r="J1158" s="24" t="str">
        <f>IF($D1158="", "", SUM($D$11:$D1158))</f>
        <v/>
      </c>
      <c r="K1158" s="33" t="str">
        <f t="shared" si="53"/>
        <v/>
      </c>
      <c r="L1158" s="9"/>
      <c r="R1158" s="29" t="str">
        <f t="shared" si="52"/>
        <v/>
      </c>
    </row>
    <row r="1159" spans="1:18" x14ac:dyDescent="0.25">
      <c r="A1159" s="9"/>
      <c r="B1159" s="196"/>
      <c r="C1159" s="197"/>
      <c r="D1159" s="198"/>
      <c r="E1159" s="199"/>
      <c r="F1159" s="9"/>
      <c r="G1159" s="24" t="str">
        <f>IF($C1159="", "", SUMIF($C$11:$C1159, $C1159, $D$11:$D1159))</f>
        <v/>
      </c>
      <c r="H1159" s="33" t="str">
        <f t="shared" si="51"/>
        <v/>
      </c>
      <c r="I1159" s="9"/>
      <c r="J1159" s="24" t="str">
        <f>IF($D1159="", "", SUM($D$11:$D1159))</f>
        <v/>
      </c>
      <c r="K1159" s="33" t="str">
        <f t="shared" si="53"/>
        <v/>
      </c>
      <c r="L1159" s="9"/>
      <c r="R1159" s="29" t="str">
        <f t="shared" si="52"/>
        <v/>
      </c>
    </row>
    <row r="1160" spans="1:18" x14ac:dyDescent="0.25">
      <c r="A1160" s="9"/>
      <c r="B1160" s="196"/>
      <c r="C1160" s="197"/>
      <c r="D1160" s="198"/>
      <c r="E1160" s="199"/>
      <c r="F1160" s="9"/>
      <c r="G1160" s="24" t="str">
        <f>IF($C1160="", "", SUMIF($C$11:$C1160, $C1160, $D$11:$D1160))</f>
        <v/>
      </c>
      <c r="H1160" s="33" t="str">
        <f t="shared" si="51"/>
        <v/>
      </c>
      <c r="I1160" s="9"/>
      <c r="J1160" s="24" t="str">
        <f>IF($D1160="", "", SUM($D$11:$D1160))</f>
        <v/>
      </c>
      <c r="K1160" s="33" t="str">
        <f t="shared" si="53"/>
        <v/>
      </c>
      <c r="L1160" s="9"/>
      <c r="R1160" s="29" t="str">
        <f t="shared" si="52"/>
        <v/>
      </c>
    </row>
    <row r="1161" spans="1:18" x14ac:dyDescent="0.25">
      <c r="A1161" s="9"/>
      <c r="B1161" s="196"/>
      <c r="C1161" s="197"/>
      <c r="D1161" s="198"/>
      <c r="E1161" s="199"/>
      <c r="F1161" s="9"/>
      <c r="G1161" s="24" t="str">
        <f>IF($C1161="", "", SUMIF($C$11:$C1161, $C1161, $D$11:$D1161))</f>
        <v/>
      </c>
      <c r="H1161" s="33" t="str">
        <f t="shared" si="51"/>
        <v/>
      </c>
      <c r="I1161" s="9"/>
      <c r="J1161" s="24" t="str">
        <f>IF($D1161="", "", SUM($D$11:$D1161))</f>
        <v/>
      </c>
      <c r="K1161" s="33" t="str">
        <f t="shared" si="53"/>
        <v/>
      </c>
      <c r="L1161" s="9"/>
      <c r="R1161" s="29" t="str">
        <f t="shared" si="52"/>
        <v/>
      </c>
    </row>
    <row r="1162" spans="1:18" x14ac:dyDescent="0.25">
      <c r="A1162" s="9"/>
      <c r="B1162" s="196"/>
      <c r="C1162" s="197"/>
      <c r="D1162" s="198"/>
      <c r="E1162" s="199"/>
      <c r="F1162" s="9"/>
      <c r="G1162" s="24" t="str">
        <f>IF($C1162="", "", SUMIF($C$11:$C1162, $C1162, $D$11:$D1162))</f>
        <v/>
      </c>
      <c r="H1162" s="33" t="str">
        <f t="shared" si="51"/>
        <v/>
      </c>
      <c r="I1162" s="9"/>
      <c r="J1162" s="24" t="str">
        <f>IF($D1162="", "", SUM($D$11:$D1162))</f>
        <v/>
      </c>
      <c r="K1162" s="33" t="str">
        <f t="shared" si="53"/>
        <v/>
      </c>
      <c r="L1162" s="9"/>
      <c r="R1162" s="29" t="str">
        <f t="shared" si="52"/>
        <v/>
      </c>
    </row>
    <row r="1163" spans="1:18" x14ac:dyDescent="0.25">
      <c r="A1163" s="9"/>
      <c r="B1163" s="196"/>
      <c r="C1163" s="197"/>
      <c r="D1163" s="198"/>
      <c r="E1163" s="199"/>
      <c r="F1163" s="9"/>
      <c r="G1163" s="24" t="str">
        <f>IF($C1163="", "", SUMIF($C$11:$C1163, $C1163, $D$11:$D1163))</f>
        <v/>
      </c>
      <c r="H1163" s="33" t="str">
        <f t="shared" ref="H1163:H1226" si="54">IF($G1163="", "", IFERROR(INDEX($P$11:$P$40, MATCH($C1163, $O$11:$O$40, 0))-$G1163, ""))</f>
        <v/>
      </c>
      <c r="I1163" s="9"/>
      <c r="J1163" s="24" t="str">
        <f>IF($D1163="", "", SUM($D$11:$D1163))</f>
        <v/>
      </c>
      <c r="K1163" s="33" t="str">
        <f t="shared" si="53"/>
        <v/>
      </c>
      <c r="L1163" s="9"/>
      <c r="R1163" s="29" t="str">
        <f t="shared" ref="R1163:R1226" si="55">IF($C1163="", "", IF(COUNTIF($O$11:$O$40, $C1163)=0, "X", ""))</f>
        <v/>
      </c>
    </row>
    <row r="1164" spans="1:18" x14ac:dyDescent="0.25">
      <c r="A1164" s="9"/>
      <c r="B1164" s="196"/>
      <c r="C1164" s="197"/>
      <c r="D1164" s="198"/>
      <c r="E1164" s="199"/>
      <c r="F1164" s="9"/>
      <c r="G1164" s="24" t="str">
        <f>IF($C1164="", "", SUMIF($C$11:$C1164, $C1164, $D$11:$D1164))</f>
        <v/>
      </c>
      <c r="H1164" s="33" t="str">
        <f t="shared" si="54"/>
        <v/>
      </c>
      <c r="I1164" s="9"/>
      <c r="J1164" s="24" t="str">
        <f>IF($D1164="", "", SUM($D$11:$D1164))</f>
        <v/>
      </c>
      <c r="K1164" s="33" t="str">
        <f t="shared" ref="K1164:K1227" si="56">IF($J1164="", "", IFERROR($P$7-$J1164, ""))</f>
        <v/>
      </c>
      <c r="L1164" s="9"/>
      <c r="R1164" s="29" t="str">
        <f t="shared" si="55"/>
        <v/>
      </c>
    </row>
    <row r="1165" spans="1:18" x14ac:dyDescent="0.25">
      <c r="A1165" s="9"/>
      <c r="B1165" s="196"/>
      <c r="C1165" s="197"/>
      <c r="D1165" s="198"/>
      <c r="E1165" s="199"/>
      <c r="F1165" s="9"/>
      <c r="G1165" s="24" t="str">
        <f>IF($C1165="", "", SUMIF($C$11:$C1165, $C1165, $D$11:$D1165))</f>
        <v/>
      </c>
      <c r="H1165" s="33" t="str">
        <f t="shared" si="54"/>
        <v/>
      </c>
      <c r="I1165" s="9"/>
      <c r="J1165" s="24" t="str">
        <f>IF($D1165="", "", SUM($D$11:$D1165))</f>
        <v/>
      </c>
      <c r="K1165" s="33" t="str">
        <f t="shared" si="56"/>
        <v/>
      </c>
      <c r="L1165" s="9"/>
      <c r="R1165" s="29" t="str">
        <f t="shared" si="55"/>
        <v/>
      </c>
    </row>
    <row r="1166" spans="1:18" x14ac:dyDescent="0.25">
      <c r="A1166" s="9"/>
      <c r="B1166" s="196"/>
      <c r="C1166" s="197"/>
      <c r="D1166" s="198"/>
      <c r="E1166" s="199"/>
      <c r="F1166" s="9"/>
      <c r="G1166" s="24" t="str">
        <f>IF($C1166="", "", SUMIF($C$11:$C1166, $C1166, $D$11:$D1166))</f>
        <v/>
      </c>
      <c r="H1166" s="33" t="str">
        <f t="shared" si="54"/>
        <v/>
      </c>
      <c r="I1166" s="9"/>
      <c r="J1166" s="24" t="str">
        <f>IF($D1166="", "", SUM($D$11:$D1166))</f>
        <v/>
      </c>
      <c r="K1166" s="33" t="str">
        <f t="shared" si="56"/>
        <v/>
      </c>
      <c r="L1166" s="9"/>
      <c r="R1166" s="29" t="str">
        <f t="shared" si="55"/>
        <v/>
      </c>
    </row>
    <row r="1167" spans="1:18" x14ac:dyDescent="0.25">
      <c r="A1167" s="9"/>
      <c r="B1167" s="196"/>
      <c r="C1167" s="197"/>
      <c r="D1167" s="198"/>
      <c r="E1167" s="199"/>
      <c r="F1167" s="9"/>
      <c r="G1167" s="24" t="str">
        <f>IF($C1167="", "", SUMIF($C$11:$C1167, $C1167, $D$11:$D1167))</f>
        <v/>
      </c>
      <c r="H1167" s="33" t="str">
        <f t="shared" si="54"/>
        <v/>
      </c>
      <c r="I1167" s="9"/>
      <c r="J1167" s="24" t="str">
        <f>IF($D1167="", "", SUM($D$11:$D1167))</f>
        <v/>
      </c>
      <c r="K1167" s="33" t="str">
        <f t="shared" si="56"/>
        <v/>
      </c>
      <c r="L1167" s="9"/>
      <c r="R1167" s="29" t="str">
        <f t="shared" si="55"/>
        <v/>
      </c>
    </row>
    <row r="1168" spans="1:18" x14ac:dyDescent="0.25">
      <c r="A1168" s="9"/>
      <c r="B1168" s="196"/>
      <c r="C1168" s="197"/>
      <c r="D1168" s="198"/>
      <c r="E1168" s="199"/>
      <c r="F1168" s="9"/>
      <c r="G1168" s="24" t="str">
        <f>IF($C1168="", "", SUMIF($C$11:$C1168, $C1168, $D$11:$D1168))</f>
        <v/>
      </c>
      <c r="H1168" s="33" t="str">
        <f t="shared" si="54"/>
        <v/>
      </c>
      <c r="I1168" s="9"/>
      <c r="J1168" s="24" t="str">
        <f>IF($D1168="", "", SUM($D$11:$D1168))</f>
        <v/>
      </c>
      <c r="K1168" s="33" t="str">
        <f t="shared" si="56"/>
        <v/>
      </c>
      <c r="L1168" s="9"/>
      <c r="R1168" s="29" t="str">
        <f t="shared" si="55"/>
        <v/>
      </c>
    </row>
    <row r="1169" spans="1:18" x14ac:dyDescent="0.25">
      <c r="A1169" s="9"/>
      <c r="B1169" s="196"/>
      <c r="C1169" s="197"/>
      <c r="D1169" s="198"/>
      <c r="E1169" s="199"/>
      <c r="F1169" s="9"/>
      <c r="G1169" s="24" t="str">
        <f>IF($C1169="", "", SUMIF($C$11:$C1169, $C1169, $D$11:$D1169))</f>
        <v/>
      </c>
      <c r="H1169" s="33" t="str">
        <f t="shared" si="54"/>
        <v/>
      </c>
      <c r="I1169" s="9"/>
      <c r="J1169" s="24" t="str">
        <f>IF($D1169="", "", SUM($D$11:$D1169))</f>
        <v/>
      </c>
      <c r="K1169" s="33" t="str">
        <f t="shared" si="56"/>
        <v/>
      </c>
      <c r="L1169" s="9"/>
      <c r="R1169" s="29" t="str">
        <f t="shared" si="55"/>
        <v/>
      </c>
    </row>
    <row r="1170" spans="1:18" x14ac:dyDescent="0.25">
      <c r="A1170" s="9"/>
      <c r="B1170" s="196"/>
      <c r="C1170" s="197"/>
      <c r="D1170" s="198"/>
      <c r="E1170" s="199"/>
      <c r="F1170" s="9"/>
      <c r="G1170" s="24" t="str">
        <f>IF($C1170="", "", SUMIF($C$11:$C1170, $C1170, $D$11:$D1170))</f>
        <v/>
      </c>
      <c r="H1170" s="33" t="str">
        <f t="shared" si="54"/>
        <v/>
      </c>
      <c r="I1170" s="9"/>
      <c r="J1170" s="24" t="str">
        <f>IF($D1170="", "", SUM($D$11:$D1170))</f>
        <v/>
      </c>
      <c r="K1170" s="33" t="str">
        <f t="shared" si="56"/>
        <v/>
      </c>
      <c r="L1170" s="9"/>
      <c r="R1170" s="29" t="str">
        <f t="shared" si="55"/>
        <v/>
      </c>
    </row>
    <row r="1171" spans="1:18" x14ac:dyDescent="0.25">
      <c r="A1171" s="9"/>
      <c r="B1171" s="196"/>
      <c r="C1171" s="197"/>
      <c r="D1171" s="198"/>
      <c r="E1171" s="199"/>
      <c r="F1171" s="9"/>
      <c r="G1171" s="24" t="str">
        <f>IF($C1171="", "", SUMIF($C$11:$C1171, $C1171, $D$11:$D1171))</f>
        <v/>
      </c>
      <c r="H1171" s="33" t="str">
        <f t="shared" si="54"/>
        <v/>
      </c>
      <c r="I1171" s="9"/>
      <c r="J1171" s="24" t="str">
        <f>IF($D1171="", "", SUM($D$11:$D1171))</f>
        <v/>
      </c>
      <c r="K1171" s="33" t="str">
        <f t="shared" si="56"/>
        <v/>
      </c>
      <c r="L1171" s="9"/>
      <c r="R1171" s="29" t="str">
        <f t="shared" si="55"/>
        <v/>
      </c>
    </row>
    <row r="1172" spans="1:18" x14ac:dyDescent="0.25">
      <c r="A1172" s="9"/>
      <c r="B1172" s="196"/>
      <c r="C1172" s="197"/>
      <c r="D1172" s="198"/>
      <c r="E1172" s="199"/>
      <c r="F1172" s="9"/>
      <c r="G1172" s="24" t="str">
        <f>IF($C1172="", "", SUMIF($C$11:$C1172, $C1172, $D$11:$D1172))</f>
        <v/>
      </c>
      <c r="H1172" s="33" t="str">
        <f t="shared" si="54"/>
        <v/>
      </c>
      <c r="I1172" s="9"/>
      <c r="J1172" s="24" t="str">
        <f>IF($D1172="", "", SUM($D$11:$D1172))</f>
        <v/>
      </c>
      <c r="K1172" s="33" t="str">
        <f t="shared" si="56"/>
        <v/>
      </c>
      <c r="L1172" s="9"/>
      <c r="R1172" s="29" t="str">
        <f t="shared" si="55"/>
        <v/>
      </c>
    </row>
    <row r="1173" spans="1:18" x14ac:dyDescent="0.25">
      <c r="A1173" s="9"/>
      <c r="B1173" s="196"/>
      <c r="C1173" s="197"/>
      <c r="D1173" s="198"/>
      <c r="E1173" s="199"/>
      <c r="F1173" s="9"/>
      <c r="G1173" s="24" t="str">
        <f>IF($C1173="", "", SUMIF($C$11:$C1173, $C1173, $D$11:$D1173))</f>
        <v/>
      </c>
      <c r="H1173" s="33" t="str">
        <f t="shared" si="54"/>
        <v/>
      </c>
      <c r="I1173" s="9"/>
      <c r="J1173" s="24" t="str">
        <f>IF($D1173="", "", SUM($D$11:$D1173))</f>
        <v/>
      </c>
      <c r="K1173" s="33" t="str">
        <f t="shared" si="56"/>
        <v/>
      </c>
      <c r="L1173" s="9"/>
      <c r="R1173" s="29" t="str">
        <f t="shared" si="55"/>
        <v/>
      </c>
    </row>
    <row r="1174" spans="1:18" x14ac:dyDescent="0.25">
      <c r="A1174" s="9"/>
      <c r="B1174" s="196"/>
      <c r="C1174" s="197"/>
      <c r="D1174" s="198"/>
      <c r="E1174" s="199"/>
      <c r="F1174" s="9"/>
      <c r="G1174" s="24" t="str">
        <f>IF($C1174="", "", SUMIF($C$11:$C1174, $C1174, $D$11:$D1174))</f>
        <v/>
      </c>
      <c r="H1174" s="33" t="str">
        <f t="shared" si="54"/>
        <v/>
      </c>
      <c r="I1174" s="9"/>
      <c r="J1174" s="24" t="str">
        <f>IF($D1174="", "", SUM($D$11:$D1174))</f>
        <v/>
      </c>
      <c r="K1174" s="33" t="str">
        <f t="shared" si="56"/>
        <v/>
      </c>
      <c r="L1174" s="9"/>
      <c r="R1174" s="29" t="str">
        <f t="shared" si="55"/>
        <v/>
      </c>
    </row>
    <row r="1175" spans="1:18" x14ac:dyDescent="0.25">
      <c r="A1175" s="9"/>
      <c r="B1175" s="196"/>
      <c r="C1175" s="197"/>
      <c r="D1175" s="198"/>
      <c r="E1175" s="199"/>
      <c r="F1175" s="9"/>
      <c r="G1175" s="24" t="str">
        <f>IF($C1175="", "", SUMIF($C$11:$C1175, $C1175, $D$11:$D1175))</f>
        <v/>
      </c>
      <c r="H1175" s="33" t="str">
        <f t="shared" si="54"/>
        <v/>
      </c>
      <c r="I1175" s="9"/>
      <c r="J1175" s="24" t="str">
        <f>IF($D1175="", "", SUM($D$11:$D1175))</f>
        <v/>
      </c>
      <c r="K1175" s="33" t="str">
        <f t="shared" si="56"/>
        <v/>
      </c>
      <c r="L1175" s="9"/>
      <c r="R1175" s="29" t="str">
        <f t="shared" si="55"/>
        <v/>
      </c>
    </row>
    <row r="1176" spans="1:18" x14ac:dyDescent="0.25">
      <c r="A1176" s="9"/>
      <c r="B1176" s="196"/>
      <c r="C1176" s="197"/>
      <c r="D1176" s="198"/>
      <c r="E1176" s="199"/>
      <c r="F1176" s="9"/>
      <c r="G1176" s="24" t="str">
        <f>IF($C1176="", "", SUMIF($C$11:$C1176, $C1176, $D$11:$D1176))</f>
        <v/>
      </c>
      <c r="H1176" s="33" t="str">
        <f t="shared" si="54"/>
        <v/>
      </c>
      <c r="I1176" s="9"/>
      <c r="J1176" s="24" t="str">
        <f>IF($D1176="", "", SUM($D$11:$D1176))</f>
        <v/>
      </c>
      <c r="K1176" s="33" t="str">
        <f t="shared" si="56"/>
        <v/>
      </c>
      <c r="L1176" s="9"/>
      <c r="R1176" s="29" t="str">
        <f t="shared" si="55"/>
        <v/>
      </c>
    </row>
    <row r="1177" spans="1:18" x14ac:dyDescent="0.25">
      <c r="A1177" s="9"/>
      <c r="B1177" s="196"/>
      <c r="C1177" s="197"/>
      <c r="D1177" s="198"/>
      <c r="E1177" s="199"/>
      <c r="F1177" s="9"/>
      <c r="G1177" s="24" t="str">
        <f>IF($C1177="", "", SUMIF($C$11:$C1177, $C1177, $D$11:$D1177))</f>
        <v/>
      </c>
      <c r="H1177" s="33" t="str">
        <f t="shared" si="54"/>
        <v/>
      </c>
      <c r="I1177" s="9"/>
      <c r="J1177" s="24" t="str">
        <f>IF($D1177="", "", SUM($D$11:$D1177))</f>
        <v/>
      </c>
      <c r="K1177" s="33" t="str">
        <f t="shared" si="56"/>
        <v/>
      </c>
      <c r="L1177" s="9"/>
      <c r="R1177" s="29" t="str">
        <f t="shared" si="55"/>
        <v/>
      </c>
    </row>
    <row r="1178" spans="1:18" x14ac:dyDescent="0.25">
      <c r="A1178" s="9"/>
      <c r="B1178" s="196"/>
      <c r="C1178" s="197"/>
      <c r="D1178" s="198"/>
      <c r="E1178" s="199"/>
      <c r="F1178" s="9"/>
      <c r="G1178" s="24" t="str">
        <f>IF($C1178="", "", SUMIF($C$11:$C1178, $C1178, $D$11:$D1178))</f>
        <v/>
      </c>
      <c r="H1178" s="33" t="str">
        <f t="shared" si="54"/>
        <v/>
      </c>
      <c r="I1178" s="9"/>
      <c r="J1178" s="24" t="str">
        <f>IF($D1178="", "", SUM($D$11:$D1178))</f>
        <v/>
      </c>
      <c r="K1178" s="33" t="str">
        <f t="shared" si="56"/>
        <v/>
      </c>
      <c r="L1178" s="9"/>
      <c r="R1178" s="29" t="str">
        <f t="shared" si="55"/>
        <v/>
      </c>
    </row>
    <row r="1179" spans="1:18" x14ac:dyDescent="0.25">
      <c r="A1179" s="9"/>
      <c r="B1179" s="196"/>
      <c r="C1179" s="197"/>
      <c r="D1179" s="198"/>
      <c r="E1179" s="199"/>
      <c r="F1179" s="9"/>
      <c r="G1179" s="24" t="str">
        <f>IF($C1179="", "", SUMIF($C$11:$C1179, $C1179, $D$11:$D1179))</f>
        <v/>
      </c>
      <c r="H1179" s="33" t="str">
        <f t="shared" si="54"/>
        <v/>
      </c>
      <c r="I1179" s="9"/>
      <c r="J1179" s="24" t="str">
        <f>IF($D1179="", "", SUM($D$11:$D1179))</f>
        <v/>
      </c>
      <c r="K1179" s="33" t="str">
        <f t="shared" si="56"/>
        <v/>
      </c>
      <c r="L1179" s="9"/>
      <c r="R1179" s="29" t="str">
        <f t="shared" si="55"/>
        <v/>
      </c>
    </row>
    <row r="1180" spans="1:18" x14ac:dyDescent="0.25">
      <c r="A1180" s="9"/>
      <c r="B1180" s="196"/>
      <c r="C1180" s="197"/>
      <c r="D1180" s="198"/>
      <c r="E1180" s="199"/>
      <c r="F1180" s="9"/>
      <c r="G1180" s="24" t="str">
        <f>IF($C1180="", "", SUMIF($C$11:$C1180, $C1180, $D$11:$D1180))</f>
        <v/>
      </c>
      <c r="H1180" s="33" t="str">
        <f t="shared" si="54"/>
        <v/>
      </c>
      <c r="I1180" s="9"/>
      <c r="J1180" s="24" t="str">
        <f>IF($D1180="", "", SUM($D$11:$D1180))</f>
        <v/>
      </c>
      <c r="K1180" s="33" t="str">
        <f t="shared" si="56"/>
        <v/>
      </c>
      <c r="L1180" s="9"/>
      <c r="R1180" s="29" t="str">
        <f t="shared" si="55"/>
        <v/>
      </c>
    </row>
    <row r="1181" spans="1:18" x14ac:dyDescent="0.25">
      <c r="A1181" s="9"/>
      <c r="B1181" s="196"/>
      <c r="C1181" s="197"/>
      <c r="D1181" s="198"/>
      <c r="E1181" s="199"/>
      <c r="F1181" s="9"/>
      <c r="G1181" s="24" t="str">
        <f>IF($C1181="", "", SUMIF($C$11:$C1181, $C1181, $D$11:$D1181))</f>
        <v/>
      </c>
      <c r="H1181" s="33" t="str">
        <f t="shared" si="54"/>
        <v/>
      </c>
      <c r="I1181" s="9"/>
      <c r="J1181" s="24" t="str">
        <f>IF($D1181="", "", SUM($D$11:$D1181))</f>
        <v/>
      </c>
      <c r="K1181" s="33" t="str">
        <f t="shared" si="56"/>
        <v/>
      </c>
      <c r="L1181" s="9"/>
      <c r="R1181" s="29" t="str">
        <f t="shared" si="55"/>
        <v/>
      </c>
    </row>
    <row r="1182" spans="1:18" x14ac:dyDescent="0.25">
      <c r="A1182" s="9"/>
      <c r="B1182" s="196"/>
      <c r="C1182" s="197"/>
      <c r="D1182" s="198"/>
      <c r="E1182" s="199"/>
      <c r="F1182" s="9"/>
      <c r="G1182" s="24" t="str">
        <f>IF($C1182="", "", SUMIF($C$11:$C1182, $C1182, $D$11:$D1182))</f>
        <v/>
      </c>
      <c r="H1182" s="33" t="str">
        <f t="shared" si="54"/>
        <v/>
      </c>
      <c r="I1182" s="9"/>
      <c r="J1182" s="24" t="str">
        <f>IF($D1182="", "", SUM($D$11:$D1182))</f>
        <v/>
      </c>
      <c r="K1182" s="33" t="str">
        <f t="shared" si="56"/>
        <v/>
      </c>
      <c r="L1182" s="9"/>
      <c r="R1182" s="29" t="str">
        <f t="shared" si="55"/>
        <v/>
      </c>
    </row>
    <row r="1183" spans="1:18" x14ac:dyDescent="0.25">
      <c r="A1183" s="9"/>
      <c r="B1183" s="196"/>
      <c r="C1183" s="197"/>
      <c r="D1183" s="198"/>
      <c r="E1183" s="199"/>
      <c r="F1183" s="9"/>
      <c r="G1183" s="24" t="str">
        <f>IF($C1183="", "", SUMIF($C$11:$C1183, $C1183, $D$11:$D1183))</f>
        <v/>
      </c>
      <c r="H1183" s="33" t="str">
        <f t="shared" si="54"/>
        <v/>
      </c>
      <c r="I1183" s="9"/>
      <c r="J1183" s="24" t="str">
        <f>IF($D1183="", "", SUM($D$11:$D1183))</f>
        <v/>
      </c>
      <c r="K1183" s="33" t="str">
        <f t="shared" si="56"/>
        <v/>
      </c>
      <c r="L1183" s="9"/>
      <c r="R1183" s="29" t="str">
        <f t="shared" si="55"/>
        <v/>
      </c>
    </row>
    <row r="1184" spans="1:18" x14ac:dyDescent="0.25">
      <c r="A1184" s="9"/>
      <c r="B1184" s="196"/>
      <c r="C1184" s="197"/>
      <c r="D1184" s="198"/>
      <c r="E1184" s="199"/>
      <c r="F1184" s="9"/>
      <c r="G1184" s="24" t="str">
        <f>IF($C1184="", "", SUMIF($C$11:$C1184, $C1184, $D$11:$D1184))</f>
        <v/>
      </c>
      <c r="H1184" s="33" t="str">
        <f t="shared" si="54"/>
        <v/>
      </c>
      <c r="I1184" s="9"/>
      <c r="J1184" s="24" t="str">
        <f>IF($D1184="", "", SUM($D$11:$D1184))</f>
        <v/>
      </c>
      <c r="K1184" s="33" t="str">
        <f t="shared" si="56"/>
        <v/>
      </c>
      <c r="L1184" s="9"/>
      <c r="R1184" s="29" t="str">
        <f t="shared" si="55"/>
        <v/>
      </c>
    </row>
    <row r="1185" spans="1:18" x14ac:dyDescent="0.25">
      <c r="A1185" s="9"/>
      <c r="B1185" s="196"/>
      <c r="C1185" s="197"/>
      <c r="D1185" s="198"/>
      <c r="E1185" s="199"/>
      <c r="F1185" s="9"/>
      <c r="G1185" s="24" t="str">
        <f>IF($C1185="", "", SUMIF($C$11:$C1185, $C1185, $D$11:$D1185))</f>
        <v/>
      </c>
      <c r="H1185" s="33" t="str">
        <f t="shared" si="54"/>
        <v/>
      </c>
      <c r="I1185" s="9"/>
      <c r="J1185" s="24" t="str">
        <f>IF($D1185="", "", SUM($D$11:$D1185))</f>
        <v/>
      </c>
      <c r="K1185" s="33" t="str">
        <f t="shared" si="56"/>
        <v/>
      </c>
      <c r="L1185" s="9"/>
      <c r="R1185" s="29" t="str">
        <f t="shared" si="55"/>
        <v/>
      </c>
    </row>
    <row r="1186" spans="1:18" x14ac:dyDescent="0.25">
      <c r="A1186" s="9"/>
      <c r="B1186" s="196"/>
      <c r="C1186" s="197"/>
      <c r="D1186" s="198"/>
      <c r="E1186" s="199"/>
      <c r="F1186" s="9"/>
      <c r="G1186" s="24" t="str">
        <f>IF($C1186="", "", SUMIF($C$11:$C1186, $C1186, $D$11:$D1186))</f>
        <v/>
      </c>
      <c r="H1186" s="33" t="str">
        <f t="shared" si="54"/>
        <v/>
      </c>
      <c r="I1186" s="9"/>
      <c r="J1186" s="24" t="str">
        <f>IF($D1186="", "", SUM($D$11:$D1186))</f>
        <v/>
      </c>
      <c r="K1186" s="33" t="str">
        <f t="shared" si="56"/>
        <v/>
      </c>
      <c r="L1186" s="9"/>
      <c r="R1186" s="29" t="str">
        <f t="shared" si="55"/>
        <v/>
      </c>
    </row>
    <row r="1187" spans="1:18" x14ac:dyDescent="0.25">
      <c r="A1187" s="9"/>
      <c r="B1187" s="196"/>
      <c r="C1187" s="197"/>
      <c r="D1187" s="198"/>
      <c r="E1187" s="199"/>
      <c r="F1187" s="9"/>
      <c r="G1187" s="24" t="str">
        <f>IF($C1187="", "", SUMIF($C$11:$C1187, $C1187, $D$11:$D1187))</f>
        <v/>
      </c>
      <c r="H1187" s="33" t="str">
        <f t="shared" si="54"/>
        <v/>
      </c>
      <c r="I1187" s="9"/>
      <c r="J1187" s="24" t="str">
        <f>IF($D1187="", "", SUM($D$11:$D1187))</f>
        <v/>
      </c>
      <c r="K1187" s="33" t="str">
        <f t="shared" si="56"/>
        <v/>
      </c>
      <c r="L1187" s="9"/>
      <c r="R1187" s="29" t="str">
        <f t="shared" si="55"/>
        <v/>
      </c>
    </row>
    <row r="1188" spans="1:18" x14ac:dyDescent="0.25">
      <c r="A1188" s="9"/>
      <c r="B1188" s="196"/>
      <c r="C1188" s="197"/>
      <c r="D1188" s="198"/>
      <c r="E1188" s="199"/>
      <c r="F1188" s="9"/>
      <c r="G1188" s="24" t="str">
        <f>IF($C1188="", "", SUMIF($C$11:$C1188, $C1188, $D$11:$D1188))</f>
        <v/>
      </c>
      <c r="H1188" s="33" t="str">
        <f t="shared" si="54"/>
        <v/>
      </c>
      <c r="I1188" s="9"/>
      <c r="J1188" s="24" t="str">
        <f>IF($D1188="", "", SUM($D$11:$D1188))</f>
        <v/>
      </c>
      <c r="K1188" s="33" t="str">
        <f t="shared" si="56"/>
        <v/>
      </c>
      <c r="L1188" s="9"/>
      <c r="R1188" s="29" t="str">
        <f t="shared" si="55"/>
        <v/>
      </c>
    </row>
    <row r="1189" spans="1:18" x14ac:dyDescent="0.25">
      <c r="A1189" s="9"/>
      <c r="B1189" s="196"/>
      <c r="C1189" s="197"/>
      <c r="D1189" s="198"/>
      <c r="E1189" s="199"/>
      <c r="F1189" s="9"/>
      <c r="G1189" s="24" t="str">
        <f>IF($C1189="", "", SUMIF($C$11:$C1189, $C1189, $D$11:$D1189))</f>
        <v/>
      </c>
      <c r="H1189" s="33" t="str">
        <f t="shared" si="54"/>
        <v/>
      </c>
      <c r="I1189" s="9"/>
      <c r="J1189" s="24" t="str">
        <f>IF($D1189="", "", SUM($D$11:$D1189))</f>
        <v/>
      </c>
      <c r="K1189" s="33" t="str">
        <f t="shared" si="56"/>
        <v/>
      </c>
      <c r="L1189" s="9"/>
      <c r="R1189" s="29" t="str">
        <f t="shared" si="55"/>
        <v/>
      </c>
    </row>
    <row r="1190" spans="1:18" x14ac:dyDescent="0.25">
      <c r="A1190" s="9"/>
      <c r="B1190" s="196"/>
      <c r="C1190" s="197"/>
      <c r="D1190" s="198"/>
      <c r="E1190" s="199"/>
      <c r="F1190" s="9"/>
      <c r="G1190" s="24" t="str">
        <f>IF($C1190="", "", SUMIF($C$11:$C1190, $C1190, $D$11:$D1190))</f>
        <v/>
      </c>
      <c r="H1190" s="33" t="str">
        <f t="shared" si="54"/>
        <v/>
      </c>
      <c r="I1190" s="9"/>
      <c r="J1190" s="24" t="str">
        <f>IF($D1190="", "", SUM($D$11:$D1190))</f>
        <v/>
      </c>
      <c r="K1190" s="33" t="str">
        <f t="shared" si="56"/>
        <v/>
      </c>
      <c r="L1190" s="9"/>
      <c r="R1190" s="29" t="str">
        <f t="shared" si="55"/>
        <v/>
      </c>
    </row>
    <row r="1191" spans="1:18" x14ac:dyDescent="0.25">
      <c r="A1191" s="9"/>
      <c r="B1191" s="196"/>
      <c r="C1191" s="197"/>
      <c r="D1191" s="198"/>
      <c r="E1191" s="199"/>
      <c r="F1191" s="9"/>
      <c r="G1191" s="24" t="str">
        <f>IF($C1191="", "", SUMIF($C$11:$C1191, $C1191, $D$11:$D1191))</f>
        <v/>
      </c>
      <c r="H1191" s="33" t="str">
        <f t="shared" si="54"/>
        <v/>
      </c>
      <c r="I1191" s="9"/>
      <c r="J1191" s="24" t="str">
        <f>IF($D1191="", "", SUM($D$11:$D1191))</f>
        <v/>
      </c>
      <c r="K1191" s="33" t="str">
        <f t="shared" si="56"/>
        <v/>
      </c>
      <c r="L1191" s="9"/>
      <c r="R1191" s="29" t="str">
        <f t="shared" si="55"/>
        <v/>
      </c>
    </row>
    <row r="1192" spans="1:18" x14ac:dyDescent="0.25">
      <c r="A1192" s="9"/>
      <c r="B1192" s="196"/>
      <c r="C1192" s="197"/>
      <c r="D1192" s="198"/>
      <c r="E1192" s="199"/>
      <c r="F1192" s="9"/>
      <c r="G1192" s="24" t="str">
        <f>IF($C1192="", "", SUMIF($C$11:$C1192, $C1192, $D$11:$D1192))</f>
        <v/>
      </c>
      <c r="H1192" s="33" t="str">
        <f t="shared" si="54"/>
        <v/>
      </c>
      <c r="I1192" s="9"/>
      <c r="J1192" s="24" t="str">
        <f>IF($D1192="", "", SUM($D$11:$D1192))</f>
        <v/>
      </c>
      <c r="K1192" s="33" t="str">
        <f t="shared" si="56"/>
        <v/>
      </c>
      <c r="L1192" s="9"/>
      <c r="R1192" s="29" t="str">
        <f t="shared" si="55"/>
        <v/>
      </c>
    </row>
    <row r="1193" spans="1:18" x14ac:dyDescent="0.25">
      <c r="A1193" s="9"/>
      <c r="B1193" s="196"/>
      <c r="C1193" s="197"/>
      <c r="D1193" s="198"/>
      <c r="E1193" s="199"/>
      <c r="F1193" s="9"/>
      <c r="G1193" s="24" t="str">
        <f>IF($C1193="", "", SUMIF($C$11:$C1193, $C1193, $D$11:$D1193))</f>
        <v/>
      </c>
      <c r="H1193" s="33" t="str">
        <f t="shared" si="54"/>
        <v/>
      </c>
      <c r="I1193" s="9"/>
      <c r="J1193" s="24" t="str">
        <f>IF($D1193="", "", SUM($D$11:$D1193))</f>
        <v/>
      </c>
      <c r="K1193" s="33" t="str">
        <f t="shared" si="56"/>
        <v/>
      </c>
      <c r="L1193" s="9"/>
      <c r="R1193" s="29" t="str">
        <f t="shared" si="55"/>
        <v/>
      </c>
    </row>
    <row r="1194" spans="1:18" x14ac:dyDescent="0.25">
      <c r="A1194" s="9"/>
      <c r="B1194" s="196"/>
      <c r="C1194" s="197"/>
      <c r="D1194" s="198"/>
      <c r="E1194" s="199"/>
      <c r="F1194" s="9"/>
      <c r="G1194" s="24" t="str">
        <f>IF($C1194="", "", SUMIF($C$11:$C1194, $C1194, $D$11:$D1194))</f>
        <v/>
      </c>
      <c r="H1194" s="33" t="str">
        <f t="shared" si="54"/>
        <v/>
      </c>
      <c r="I1194" s="9"/>
      <c r="J1194" s="24" t="str">
        <f>IF($D1194="", "", SUM($D$11:$D1194))</f>
        <v/>
      </c>
      <c r="K1194" s="33" t="str">
        <f t="shared" si="56"/>
        <v/>
      </c>
      <c r="L1194" s="9"/>
      <c r="R1194" s="29" t="str">
        <f t="shared" si="55"/>
        <v/>
      </c>
    </row>
    <row r="1195" spans="1:18" x14ac:dyDescent="0.25">
      <c r="A1195" s="9"/>
      <c r="B1195" s="196"/>
      <c r="C1195" s="197"/>
      <c r="D1195" s="198"/>
      <c r="E1195" s="199"/>
      <c r="F1195" s="9"/>
      <c r="G1195" s="24" t="str">
        <f>IF($C1195="", "", SUMIF($C$11:$C1195, $C1195, $D$11:$D1195))</f>
        <v/>
      </c>
      <c r="H1195" s="33" t="str">
        <f t="shared" si="54"/>
        <v/>
      </c>
      <c r="I1195" s="9"/>
      <c r="J1195" s="24" t="str">
        <f>IF($D1195="", "", SUM($D$11:$D1195))</f>
        <v/>
      </c>
      <c r="K1195" s="33" t="str">
        <f t="shared" si="56"/>
        <v/>
      </c>
      <c r="L1195" s="9"/>
      <c r="R1195" s="29" t="str">
        <f t="shared" si="55"/>
        <v/>
      </c>
    </row>
    <row r="1196" spans="1:18" x14ac:dyDescent="0.25">
      <c r="A1196" s="9"/>
      <c r="B1196" s="196"/>
      <c r="C1196" s="197"/>
      <c r="D1196" s="198"/>
      <c r="E1196" s="199"/>
      <c r="F1196" s="9"/>
      <c r="G1196" s="24" t="str">
        <f>IF($C1196="", "", SUMIF($C$11:$C1196, $C1196, $D$11:$D1196))</f>
        <v/>
      </c>
      <c r="H1196" s="33" t="str">
        <f t="shared" si="54"/>
        <v/>
      </c>
      <c r="I1196" s="9"/>
      <c r="J1196" s="24" t="str">
        <f>IF($D1196="", "", SUM($D$11:$D1196))</f>
        <v/>
      </c>
      <c r="K1196" s="33" t="str">
        <f t="shared" si="56"/>
        <v/>
      </c>
      <c r="L1196" s="9"/>
      <c r="R1196" s="29" t="str">
        <f t="shared" si="55"/>
        <v/>
      </c>
    </row>
    <row r="1197" spans="1:18" x14ac:dyDescent="0.25">
      <c r="A1197" s="9"/>
      <c r="B1197" s="196"/>
      <c r="C1197" s="197"/>
      <c r="D1197" s="198"/>
      <c r="E1197" s="199"/>
      <c r="F1197" s="9"/>
      <c r="G1197" s="24" t="str">
        <f>IF($C1197="", "", SUMIF($C$11:$C1197, $C1197, $D$11:$D1197))</f>
        <v/>
      </c>
      <c r="H1197" s="33" t="str">
        <f t="shared" si="54"/>
        <v/>
      </c>
      <c r="I1197" s="9"/>
      <c r="J1197" s="24" t="str">
        <f>IF($D1197="", "", SUM($D$11:$D1197))</f>
        <v/>
      </c>
      <c r="K1197" s="33" t="str">
        <f t="shared" si="56"/>
        <v/>
      </c>
      <c r="L1197" s="9"/>
      <c r="R1197" s="29" t="str">
        <f t="shared" si="55"/>
        <v/>
      </c>
    </row>
    <row r="1198" spans="1:18" x14ac:dyDescent="0.25">
      <c r="A1198" s="9"/>
      <c r="B1198" s="196"/>
      <c r="C1198" s="197"/>
      <c r="D1198" s="198"/>
      <c r="E1198" s="199"/>
      <c r="F1198" s="9"/>
      <c r="G1198" s="24" t="str">
        <f>IF($C1198="", "", SUMIF($C$11:$C1198, $C1198, $D$11:$D1198))</f>
        <v/>
      </c>
      <c r="H1198" s="33" t="str">
        <f t="shared" si="54"/>
        <v/>
      </c>
      <c r="I1198" s="9"/>
      <c r="J1198" s="24" t="str">
        <f>IF($D1198="", "", SUM($D$11:$D1198))</f>
        <v/>
      </c>
      <c r="K1198" s="33" t="str">
        <f t="shared" si="56"/>
        <v/>
      </c>
      <c r="L1198" s="9"/>
      <c r="R1198" s="29" t="str">
        <f t="shared" si="55"/>
        <v/>
      </c>
    </row>
    <row r="1199" spans="1:18" x14ac:dyDescent="0.25">
      <c r="A1199" s="9"/>
      <c r="B1199" s="196"/>
      <c r="C1199" s="197"/>
      <c r="D1199" s="198"/>
      <c r="E1199" s="199"/>
      <c r="F1199" s="9"/>
      <c r="G1199" s="24" t="str">
        <f>IF($C1199="", "", SUMIF($C$11:$C1199, $C1199, $D$11:$D1199))</f>
        <v/>
      </c>
      <c r="H1199" s="33" t="str">
        <f t="shared" si="54"/>
        <v/>
      </c>
      <c r="I1199" s="9"/>
      <c r="J1199" s="24" t="str">
        <f>IF($D1199="", "", SUM($D$11:$D1199))</f>
        <v/>
      </c>
      <c r="K1199" s="33" t="str">
        <f t="shared" si="56"/>
        <v/>
      </c>
      <c r="L1199" s="9"/>
      <c r="R1199" s="29" t="str">
        <f t="shared" si="55"/>
        <v/>
      </c>
    </row>
    <row r="1200" spans="1:18" x14ac:dyDescent="0.25">
      <c r="A1200" s="9"/>
      <c r="B1200" s="196"/>
      <c r="C1200" s="197"/>
      <c r="D1200" s="198"/>
      <c r="E1200" s="199"/>
      <c r="F1200" s="9"/>
      <c r="G1200" s="24" t="str">
        <f>IF($C1200="", "", SUMIF($C$11:$C1200, $C1200, $D$11:$D1200))</f>
        <v/>
      </c>
      <c r="H1200" s="33" t="str">
        <f t="shared" si="54"/>
        <v/>
      </c>
      <c r="I1200" s="9"/>
      <c r="J1200" s="24" t="str">
        <f>IF($D1200="", "", SUM($D$11:$D1200))</f>
        <v/>
      </c>
      <c r="K1200" s="33" t="str">
        <f t="shared" si="56"/>
        <v/>
      </c>
      <c r="L1200" s="9"/>
      <c r="R1200" s="29" t="str">
        <f t="shared" si="55"/>
        <v/>
      </c>
    </row>
    <row r="1201" spans="1:18" x14ac:dyDescent="0.25">
      <c r="A1201" s="9"/>
      <c r="B1201" s="196"/>
      <c r="C1201" s="197"/>
      <c r="D1201" s="198"/>
      <c r="E1201" s="199"/>
      <c r="F1201" s="9"/>
      <c r="G1201" s="24" t="str">
        <f>IF($C1201="", "", SUMIF($C$11:$C1201, $C1201, $D$11:$D1201))</f>
        <v/>
      </c>
      <c r="H1201" s="33" t="str">
        <f t="shared" si="54"/>
        <v/>
      </c>
      <c r="I1201" s="9"/>
      <c r="J1201" s="24" t="str">
        <f>IF($D1201="", "", SUM($D$11:$D1201))</f>
        <v/>
      </c>
      <c r="K1201" s="33" t="str">
        <f t="shared" si="56"/>
        <v/>
      </c>
      <c r="L1201" s="9"/>
      <c r="R1201" s="29" t="str">
        <f t="shared" si="55"/>
        <v/>
      </c>
    </row>
    <row r="1202" spans="1:18" x14ac:dyDescent="0.25">
      <c r="A1202" s="9"/>
      <c r="B1202" s="196"/>
      <c r="C1202" s="197"/>
      <c r="D1202" s="198"/>
      <c r="E1202" s="199"/>
      <c r="F1202" s="9"/>
      <c r="G1202" s="24" t="str">
        <f>IF($C1202="", "", SUMIF($C$11:$C1202, $C1202, $D$11:$D1202))</f>
        <v/>
      </c>
      <c r="H1202" s="33" t="str">
        <f t="shared" si="54"/>
        <v/>
      </c>
      <c r="I1202" s="9"/>
      <c r="J1202" s="24" t="str">
        <f>IF($D1202="", "", SUM($D$11:$D1202))</f>
        <v/>
      </c>
      <c r="K1202" s="33" t="str">
        <f t="shared" si="56"/>
        <v/>
      </c>
      <c r="L1202" s="9"/>
      <c r="R1202" s="29" t="str">
        <f t="shared" si="55"/>
        <v/>
      </c>
    </row>
    <row r="1203" spans="1:18" x14ac:dyDescent="0.25">
      <c r="A1203" s="9"/>
      <c r="B1203" s="196"/>
      <c r="C1203" s="197"/>
      <c r="D1203" s="198"/>
      <c r="E1203" s="199"/>
      <c r="F1203" s="9"/>
      <c r="G1203" s="24" t="str">
        <f>IF($C1203="", "", SUMIF($C$11:$C1203, $C1203, $D$11:$D1203))</f>
        <v/>
      </c>
      <c r="H1203" s="33" t="str">
        <f t="shared" si="54"/>
        <v/>
      </c>
      <c r="I1203" s="9"/>
      <c r="J1203" s="24" t="str">
        <f>IF($D1203="", "", SUM($D$11:$D1203))</f>
        <v/>
      </c>
      <c r="K1203" s="33" t="str">
        <f t="shared" si="56"/>
        <v/>
      </c>
      <c r="L1203" s="9"/>
      <c r="R1203" s="29" t="str">
        <f t="shared" si="55"/>
        <v/>
      </c>
    </row>
    <row r="1204" spans="1:18" x14ac:dyDescent="0.25">
      <c r="A1204" s="9"/>
      <c r="B1204" s="196"/>
      <c r="C1204" s="197"/>
      <c r="D1204" s="198"/>
      <c r="E1204" s="199"/>
      <c r="F1204" s="9"/>
      <c r="G1204" s="24" t="str">
        <f>IF($C1204="", "", SUMIF($C$11:$C1204, $C1204, $D$11:$D1204))</f>
        <v/>
      </c>
      <c r="H1204" s="33" t="str">
        <f t="shared" si="54"/>
        <v/>
      </c>
      <c r="I1204" s="9"/>
      <c r="J1204" s="24" t="str">
        <f>IF($D1204="", "", SUM($D$11:$D1204))</f>
        <v/>
      </c>
      <c r="K1204" s="33" t="str">
        <f t="shared" si="56"/>
        <v/>
      </c>
      <c r="L1204" s="9"/>
      <c r="R1204" s="29" t="str">
        <f t="shared" si="55"/>
        <v/>
      </c>
    </row>
    <row r="1205" spans="1:18" x14ac:dyDescent="0.25">
      <c r="A1205" s="9"/>
      <c r="B1205" s="196"/>
      <c r="C1205" s="197"/>
      <c r="D1205" s="198"/>
      <c r="E1205" s="199"/>
      <c r="F1205" s="9"/>
      <c r="G1205" s="24" t="str">
        <f>IF($C1205="", "", SUMIF($C$11:$C1205, $C1205, $D$11:$D1205))</f>
        <v/>
      </c>
      <c r="H1205" s="33" t="str">
        <f t="shared" si="54"/>
        <v/>
      </c>
      <c r="I1205" s="9"/>
      <c r="J1205" s="24" t="str">
        <f>IF($D1205="", "", SUM($D$11:$D1205))</f>
        <v/>
      </c>
      <c r="K1205" s="33" t="str">
        <f t="shared" si="56"/>
        <v/>
      </c>
      <c r="L1205" s="9"/>
      <c r="R1205" s="29" t="str">
        <f t="shared" si="55"/>
        <v/>
      </c>
    </row>
    <row r="1206" spans="1:18" x14ac:dyDescent="0.25">
      <c r="A1206" s="9"/>
      <c r="B1206" s="196"/>
      <c r="C1206" s="197"/>
      <c r="D1206" s="198"/>
      <c r="E1206" s="199"/>
      <c r="F1206" s="9"/>
      <c r="G1206" s="24" t="str">
        <f>IF($C1206="", "", SUMIF($C$11:$C1206, $C1206, $D$11:$D1206))</f>
        <v/>
      </c>
      <c r="H1206" s="33" t="str">
        <f t="shared" si="54"/>
        <v/>
      </c>
      <c r="I1206" s="9"/>
      <c r="J1206" s="24" t="str">
        <f>IF($D1206="", "", SUM($D$11:$D1206))</f>
        <v/>
      </c>
      <c r="K1206" s="33" t="str">
        <f t="shared" si="56"/>
        <v/>
      </c>
      <c r="L1206" s="9"/>
      <c r="R1206" s="29" t="str">
        <f t="shared" si="55"/>
        <v/>
      </c>
    </row>
    <row r="1207" spans="1:18" x14ac:dyDescent="0.25">
      <c r="A1207" s="9"/>
      <c r="B1207" s="196"/>
      <c r="C1207" s="197"/>
      <c r="D1207" s="198"/>
      <c r="E1207" s="199"/>
      <c r="F1207" s="9"/>
      <c r="G1207" s="24" t="str">
        <f>IF($C1207="", "", SUMIF($C$11:$C1207, $C1207, $D$11:$D1207))</f>
        <v/>
      </c>
      <c r="H1207" s="33" t="str">
        <f t="shared" si="54"/>
        <v/>
      </c>
      <c r="I1207" s="9"/>
      <c r="J1207" s="24" t="str">
        <f>IF($D1207="", "", SUM($D$11:$D1207))</f>
        <v/>
      </c>
      <c r="K1207" s="33" t="str">
        <f t="shared" si="56"/>
        <v/>
      </c>
      <c r="L1207" s="9"/>
      <c r="R1207" s="29" t="str">
        <f t="shared" si="55"/>
        <v/>
      </c>
    </row>
    <row r="1208" spans="1:18" x14ac:dyDescent="0.25">
      <c r="A1208" s="9"/>
      <c r="B1208" s="196"/>
      <c r="C1208" s="197"/>
      <c r="D1208" s="198"/>
      <c r="E1208" s="199"/>
      <c r="F1208" s="9"/>
      <c r="G1208" s="24" t="str">
        <f>IF($C1208="", "", SUMIF($C$11:$C1208, $C1208, $D$11:$D1208))</f>
        <v/>
      </c>
      <c r="H1208" s="33" t="str">
        <f t="shared" si="54"/>
        <v/>
      </c>
      <c r="I1208" s="9"/>
      <c r="J1208" s="24" t="str">
        <f>IF($D1208="", "", SUM($D$11:$D1208))</f>
        <v/>
      </c>
      <c r="K1208" s="33" t="str">
        <f t="shared" si="56"/>
        <v/>
      </c>
      <c r="L1208" s="9"/>
      <c r="R1208" s="29" t="str">
        <f t="shared" si="55"/>
        <v/>
      </c>
    </row>
    <row r="1209" spans="1:18" x14ac:dyDescent="0.25">
      <c r="A1209" s="9"/>
      <c r="B1209" s="196"/>
      <c r="C1209" s="197"/>
      <c r="D1209" s="198"/>
      <c r="E1209" s="199"/>
      <c r="F1209" s="9"/>
      <c r="G1209" s="24" t="str">
        <f>IF($C1209="", "", SUMIF($C$11:$C1209, $C1209, $D$11:$D1209))</f>
        <v/>
      </c>
      <c r="H1209" s="33" t="str">
        <f t="shared" si="54"/>
        <v/>
      </c>
      <c r="I1209" s="9"/>
      <c r="J1209" s="24" t="str">
        <f>IF($D1209="", "", SUM($D$11:$D1209))</f>
        <v/>
      </c>
      <c r="K1209" s="33" t="str">
        <f t="shared" si="56"/>
        <v/>
      </c>
      <c r="L1209" s="9"/>
      <c r="R1209" s="29" t="str">
        <f t="shared" si="55"/>
        <v/>
      </c>
    </row>
    <row r="1210" spans="1:18" x14ac:dyDescent="0.25">
      <c r="A1210" s="9"/>
      <c r="B1210" s="196"/>
      <c r="C1210" s="197"/>
      <c r="D1210" s="198"/>
      <c r="E1210" s="199"/>
      <c r="F1210" s="9"/>
      <c r="G1210" s="24" t="str">
        <f>IF($C1210="", "", SUMIF($C$11:$C1210, $C1210, $D$11:$D1210))</f>
        <v/>
      </c>
      <c r="H1210" s="33" t="str">
        <f t="shared" si="54"/>
        <v/>
      </c>
      <c r="I1210" s="9"/>
      <c r="J1210" s="24" t="str">
        <f>IF($D1210="", "", SUM($D$11:$D1210))</f>
        <v/>
      </c>
      <c r="K1210" s="33" t="str">
        <f t="shared" si="56"/>
        <v/>
      </c>
      <c r="L1210" s="9"/>
      <c r="R1210" s="29" t="str">
        <f t="shared" si="55"/>
        <v/>
      </c>
    </row>
    <row r="1211" spans="1:18" x14ac:dyDescent="0.25">
      <c r="A1211" s="9"/>
      <c r="B1211" s="196"/>
      <c r="C1211" s="197"/>
      <c r="D1211" s="198"/>
      <c r="E1211" s="199"/>
      <c r="F1211" s="9"/>
      <c r="G1211" s="24" t="str">
        <f>IF($C1211="", "", SUMIF($C$11:$C1211, $C1211, $D$11:$D1211))</f>
        <v/>
      </c>
      <c r="H1211" s="33" t="str">
        <f t="shared" si="54"/>
        <v/>
      </c>
      <c r="I1211" s="9"/>
      <c r="J1211" s="24" t="str">
        <f>IF($D1211="", "", SUM($D$11:$D1211))</f>
        <v/>
      </c>
      <c r="K1211" s="33" t="str">
        <f t="shared" si="56"/>
        <v/>
      </c>
      <c r="L1211" s="9"/>
      <c r="R1211" s="29" t="str">
        <f t="shared" si="55"/>
        <v/>
      </c>
    </row>
    <row r="1212" spans="1:18" x14ac:dyDescent="0.25">
      <c r="A1212" s="9"/>
      <c r="B1212" s="196"/>
      <c r="C1212" s="197"/>
      <c r="D1212" s="198"/>
      <c r="E1212" s="199"/>
      <c r="F1212" s="9"/>
      <c r="G1212" s="24" t="str">
        <f>IF($C1212="", "", SUMIF($C$11:$C1212, $C1212, $D$11:$D1212))</f>
        <v/>
      </c>
      <c r="H1212" s="33" t="str">
        <f t="shared" si="54"/>
        <v/>
      </c>
      <c r="I1212" s="9"/>
      <c r="J1212" s="24" t="str">
        <f>IF($D1212="", "", SUM($D$11:$D1212))</f>
        <v/>
      </c>
      <c r="K1212" s="33" t="str">
        <f t="shared" si="56"/>
        <v/>
      </c>
      <c r="L1212" s="9"/>
      <c r="R1212" s="29" t="str">
        <f t="shared" si="55"/>
        <v/>
      </c>
    </row>
    <row r="1213" spans="1:18" x14ac:dyDescent="0.25">
      <c r="A1213" s="9"/>
      <c r="B1213" s="196"/>
      <c r="C1213" s="197"/>
      <c r="D1213" s="198"/>
      <c r="E1213" s="199"/>
      <c r="F1213" s="9"/>
      <c r="G1213" s="24" t="str">
        <f>IF($C1213="", "", SUMIF($C$11:$C1213, $C1213, $D$11:$D1213))</f>
        <v/>
      </c>
      <c r="H1213" s="33" t="str">
        <f t="shared" si="54"/>
        <v/>
      </c>
      <c r="I1213" s="9"/>
      <c r="J1213" s="24" t="str">
        <f>IF($D1213="", "", SUM($D$11:$D1213))</f>
        <v/>
      </c>
      <c r="K1213" s="33" t="str">
        <f t="shared" si="56"/>
        <v/>
      </c>
      <c r="L1213" s="9"/>
      <c r="R1213" s="29" t="str">
        <f t="shared" si="55"/>
        <v/>
      </c>
    </row>
    <row r="1214" spans="1:18" x14ac:dyDescent="0.25">
      <c r="A1214" s="9"/>
      <c r="B1214" s="196"/>
      <c r="C1214" s="197"/>
      <c r="D1214" s="198"/>
      <c r="E1214" s="199"/>
      <c r="F1214" s="9"/>
      <c r="G1214" s="24" t="str">
        <f>IF($C1214="", "", SUMIF($C$11:$C1214, $C1214, $D$11:$D1214))</f>
        <v/>
      </c>
      <c r="H1214" s="33" t="str">
        <f t="shared" si="54"/>
        <v/>
      </c>
      <c r="I1214" s="9"/>
      <c r="J1214" s="24" t="str">
        <f>IF($D1214="", "", SUM($D$11:$D1214))</f>
        <v/>
      </c>
      <c r="K1214" s="33" t="str">
        <f t="shared" si="56"/>
        <v/>
      </c>
      <c r="L1214" s="9"/>
      <c r="R1214" s="29" t="str">
        <f t="shared" si="55"/>
        <v/>
      </c>
    </row>
    <row r="1215" spans="1:18" x14ac:dyDescent="0.25">
      <c r="A1215" s="9"/>
      <c r="B1215" s="196"/>
      <c r="C1215" s="197"/>
      <c r="D1215" s="198"/>
      <c r="E1215" s="199"/>
      <c r="F1215" s="9"/>
      <c r="G1215" s="24" t="str">
        <f>IF($C1215="", "", SUMIF($C$11:$C1215, $C1215, $D$11:$D1215))</f>
        <v/>
      </c>
      <c r="H1215" s="33" t="str">
        <f t="shared" si="54"/>
        <v/>
      </c>
      <c r="I1215" s="9"/>
      <c r="J1215" s="24" t="str">
        <f>IF($D1215="", "", SUM($D$11:$D1215))</f>
        <v/>
      </c>
      <c r="K1215" s="33" t="str">
        <f t="shared" si="56"/>
        <v/>
      </c>
      <c r="L1215" s="9"/>
      <c r="R1215" s="29" t="str">
        <f t="shared" si="55"/>
        <v/>
      </c>
    </row>
    <row r="1216" spans="1:18" x14ac:dyDescent="0.25">
      <c r="A1216" s="9"/>
      <c r="B1216" s="196"/>
      <c r="C1216" s="197"/>
      <c r="D1216" s="198"/>
      <c r="E1216" s="199"/>
      <c r="F1216" s="9"/>
      <c r="G1216" s="24" t="str">
        <f>IF($C1216="", "", SUMIF($C$11:$C1216, $C1216, $D$11:$D1216))</f>
        <v/>
      </c>
      <c r="H1216" s="33" t="str">
        <f t="shared" si="54"/>
        <v/>
      </c>
      <c r="I1216" s="9"/>
      <c r="J1216" s="24" t="str">
        <f>IF($D1216="", "", SUM($D$11:$D1216))</f>
        <v/>
      </c>
      <c r="K1216" s="33" t="str">
        <f t="shared" si="56"/>
        <v/>
      </c>
      <c r="L1216" s="9"/>
      <c r="R1216" s="29" t="str">
        <f t="shared" si="55"/>
        <v/>
      </c>
    </row>
    <row r="1217" spans="1:18" x14ac:dyDescent="0.25">
      <c r="A1217" s="9"/>
      <c r="B1217" s="196"/>
      <c r="C1217" s="197"/>
      <c r="D1217" s="198"/>
      <c r="E1217" s="199"/>
      <c r="F1217" s="9"/>
      <c r="G1217" s="24" t="str">
        <f>IF($C1217="", "", SUMIF($C$11:$C1217, $C1217, $D$11:$D1217))</f>
        <v/>
      </c>
      <c r="H1217" s="33" t="str">
        <f t="shared" si="54"/>
        <v/>
      </c>
      <c r="I1217" s="9"/>
      <c r="J1217" s="24" t="str">
        <f>IF($D1217="", "", SUM($D$11:$D1217))</f>
        <v/>
      </c>
      <c r="K1217" s="33" t="str">
        <f t="shared" si="56"/>
        <v/>
      </c>
      <c r="L1217" s="9"/>
      <c r="R1217" s="29" t="str">
        <f t="shared" si="55"/>
        <v/>
      </c>
    </row>
    <row r="1218" spans="1:18" x14ac:dyDescent="0.25">
      <c r="A1218" s="9"/>
      <c r="B1218" s="196"/>
      <c r="C1218" s="197"/>
      <c r="D1218" s="198"/>
      <c r="E1218" s="199"/>
      <c r="F1218" s="9"/>
      <c r="G1218" s="24" t="str">
        <f>IF($C1218="", "", SUMIF($C$11:$C1218, $C1218, $D$11:$D1218))</f>
        <v/>
      </c>
      <c r="H1218" s="33" t="str">
        <f t="shared" si="54"/>
        <v/>
      </c>
      <c r="I1218" s="9"/>
      <c r="J1218" s="24" t="str">
        <f>IF($D1218="", "", SUM($D$11:$D1218))</f>
        <v/>
      </c>
      <c r="K1218" s="33" t="str">
        <f t="shared" si="56"/>
        <v/>
      </c>
      <c r="L1218" s="9"/>
      <c r="R1218" s="29" t="str">
        <f t="shared" si="55"/>
        <v/>
      </c>
    </row>
    <row r="1219" spans="1:18" x14ac:dyDescent="0.25">
      <c r="A1219" s="9"/>
      <c r="B1219" s="196"/>
      <c r="C1219" s="197"/>
      <c r="D1219" s="198"/>
      <c r="E1219" s="199"/>
      <c r="F1219" s="9"/>
      <c r="G1219" s="24" t="str">
        <f>IF($C1219="", "", SUMIF($C$11:$C1219, $C1219, $D$11:$D1219))</f>
        <v/>
      </c>
      <c r="H1219" s="33" t="str">
        <f t="shared" si="54"/>
        <v/>
      </c>
      <c r="I1219" s="9"/>
      <c r="J1219" s="24" t="str">
        <f>IF($D1219="", "", SUM($D$11:$D1219))</f>
        <v/>
      </c>
      <c r="K1219" s="33" t="str">
        <f t="shared" si="56"/>
        <v/>
      </c>
      <c r="L1219" s="9"/>
      <c r="R1219" s="29" t="str">
        <f t="shared" si="55"/>
        <v/>
      </c>
    </row>
    <row r="1220" spans="1:18" x14ac:dyDescent="0.25">
      <c r="A1220" s="9"/>
      <c r="B1220" s="196"/>
      <c r="C1220" s="197"/>
      <c r="D1220" s="198"/>
      <c r="E1220" s="199"/>
      <c r="F1220" s="9"/>
      <c r="G1220" s="24" t="str">
        <f>IF($C1220="", "", SUMIF($C$11:$C1220, $C1220, $D$11:$D1220))</f>
        <v/>
      </c>
      <c r="H1220" s="33" t="str">
        <f t="shared" si="54"/>
        <v/>
      </c>
      <c r="I1220" s="9"/>
      <c r="J1220" s="24" t="str">
        <f>IF($D1220="", "", SUM($D$11:$D1220))</f>
        <v/>
      </c>
      <c r="K1220" s="33" t="str">
        <f t="shared" si="56"/>
        <v/>
      </c>
      <c r="L1220" s="9"/>
      <c r="R1220" s="29" t="str">
        <f t="shared" si="55"/>
        <v/>
      </c>
    </row>
    <row r="1221" spans="1:18" x14ac:dyDescent="0.25">
      <c r="A1221" s="9"/>
      <c r="B1221" s="196"/>
      <c r="C1221" s="197"/>
      <c r="D1221" s="198"/>
      <c r="E1221" s="199"/>
      <c r="F1221" s="9"/>
      <c r="G1221" s="24" t="str">
        <f>IF($C1221="", "", SUMIF($C$11:$C1221, $C1221, $D$11:$D1221))</f>
        <v/>
      </c>
      <c r="H1221" s="33" t="str">
        <f t="shared" si="54"/>
        <v/>
      </c>
      <c r="I1221" s="9"/>
      <c r="J1221" s="24" t="str">
        <f>IF($D1221="", "", SUM($D$11:$D1221))</f>
        <v/>
      </c>
      <c r="K1221" s="33" t="str">
        <f t="shared" si="56"/>
        <v/>
      </c>
      <c r="L1221" s="9"/>
      <c r="R1221" s="29" t="str">
        <f t="shared" si="55"/>
        <v/>
      </c>
    </row>
    <row r="1222" spans="1:18" x14ac:dyDescent="0.25">
      <c r="A1222" s="9"/>
      <c r="B1222" s="196"/>
      <c r="C1222" s="197"/>
      <c r="D1222" s="198"/>
      <c r="E1222" s="199"/>
      <c r="F1222" s="9"/>
      <c r="G1222" s="24" t="str">
        <f>IF($C1222="", "", SUMIF($C$11:$C1222, $C1222, $D$11:$D1222))</f>
        <v/>
      </c>
      <c r="H1222" s="33" t="str">
        <f t="shared" si="54"/>
        <v/>
      </c>
      <c r="I1222" s="9"/>
      <c r="J1222" s="24" t="str">
        <f>IF($D1222="", "", SUM($D$11:$D1222))</f>
        <v/>
      </c>
      <c r="K1222" s="33" t="str">
        <f t="shared" si="56"/>
        <v/>
      </c>
      <c r="L1222" s="9"/>
      <c r="R1222" s="29" t="str">
        <f t="shared" si="55"/>
        <v/>
      </c>
    </row>
    <row r="1223" spans="1:18" x14ac:dyDescent="0.25">
      <c r="A1223" s="9"/>
      <c r="B1223" s="196"/>
      <c r="C1223" s="197"/>
      <c r="D1223" s="198"/>
      <c r="E1223" s="199"/>
      <c r="F1223" s="9"/>
      <c r="G1223" s="24" t="str">
        <f>IF($C1223="", "", SUMIF($C$11:$C1223, $C1223, $D$11:$D1223))</f>
        <v/>
      </c>
      <c r="H1223" s="33" t="str">
        <f t="shared" si="54"/>
        <v/>
      </c>
      <c r="I1223" s="9"/>
      <c r="J1223" s="24" t="str">
        <f>IF($D1223="", "", SUM($D$11:$D1223))</f>
        <v/>
      </c>
      <c r="K1223" s="33" t="str">
        <f t="shared" si="56"/>
        <v/>
      </c>
      <c r="L1223" s="9"/>
      <c r="R1223" s="29" t="str">
        <f t="shared" si="55"/>
        <v/>
      </c>
    </row>
    <row r="1224" spans="1:18" x14ac:dyDescent="0.25">
      <c r="A1224" s="9"/>
      <c r="B1224" s="196"/>
      <c r="C1224" s="197"/>
      <c r="D1224" s="198"/>
      <c r="E1224" s="199"/>
      <c r="F1224" s="9"/>
      <c r="G1224" s="24" t="str">
        <f>IF($C1224="", "", SUMIF($C$11:$C1224, $C1224, $D$11:$D1224))</f>
        <v/>
      </c>
      <c r="H1224" s="33" t="str">
        <f t="shared" si="54"/>
        <v/>
      </c>
      <c r="I1224" s="9"/>
      <c r="J1224" s="24" t="str">
        <f>IF($D1224="", "", SUM($D$11:$D1224))</f>
        <v/>
      </c>
      <c r="K1224" s="33" t="str">
        <f t="shared" si="56"/>
        <v/>
      </c>
      <c r="L1224" s="9"/>
      <c r="R1224" s="29" t="str">
        <f t="shared" si="55"/>
        <v/>
      </c>
    </row>
    <row r="1225" spans="1:18" x14ac:dyDescent="0.25">
      <c r="A1225" s="9"/>
      <c r="B1225" s="196"/>
      <c r="C1225" s="197"/>
      <c r="D1225" s="198"/>
      <c r="E1225" s="199"/>
      <c r="F1225" s="9"/>
      <c r="G1225" s="24" t="str">
        <f>IF($C1225="", "", SUMIF($C$11:$C1225, $C1225, $D$11:$D1225))</f>
        <v/>
      </c>
      <c r="H1225" s="33" t="str">
        <f t="shared" si="54"/>
        <v/>
      </c>
      <c r="I1225" s="9"/>
      <c r="J1225" s="24" t="str">
        <f>IF($D1225="", "", SUM($D$11:$D1225))</f>
        <v/>
      </c>
      <c r="K1225" s="33" t="str">
        <f t="shared" si="56"/>
        <v/>
      </c>
      <c r="L1225" s="9"/>
      <c r="R1225" s="29" t="str">
        <f t="shared" si="55"/>
        <v/>
      </c>
    </row>
    <row r="1226" spans="1:18" x14ac:dyDescent="0.25">
      <c r="A1226" s="9"/>
      <c r="B1226" s="196"/>
      <c r="C1226" s="197"/>
      <c r="D1226" s="198"/>
      <c r="E1226" s="199"/>
      <c r="F1226" s="9"/>
      <c r="G1226" s="24" t="str">
        <f>IF($C1226="", "", SUMIF($C$11:$C1226, $C1226, $D$11:$D1226))</f>
        <v/>
      </c>
      <c r="H1226" s="33" t="str">
        <f t="shared" si="54"/>
        <v/>
      </c>
      <c r="I1226" s="9"/>
      <c r="J1226" s="24" t="str">
        <f>IF($D1226="", "", SUM($D$11:$D1226))</f>
        <v/>
      </c>
      <c r="K1226" s="33" t="str">
        <f t="shared" si="56"/>
        <v/>
      </c>
      <c r="L1226" s="9"/>
      <c r="R1226" s="29" t="str">
        <f t="shared" si="55"/>
        <v/>
      </c>
    </row>
    <row r="1227" spans="1:18" x14ac:dyDescent="0.25">
      <c r="A1227" s="9"/>
      <c r="B1227" s="196"/>
      <c r="C1227" s="197"/>
      <c r="D1227" s="198"/>
      <c r="E1227" s="199"/>
      <c r="F1227" s="9"/>
      <c r="G1227" s="24" t="str">
        <f>IF($C1227="", "", SUMIF($C$11:$C1227, $C1227, $D$11:$D1227))</f>
        <v/>
      </c>
      <c r="H1227" s="33" t="str">
        <f t="shared" ref="H1227:H1290" si="57">IF($G1227="", "", IFERROR(INDEX($P$11:$P$40, MATCH($C1227, $O$11:$O$40, 0))-$G1227, ""))</f>
        <v/>
      </c>
      <c r="I1227" s="9"/>
      <c r="J1227" s="24" t="str">
        <f>IF($D1227="", "", SUM($D$11:$D1227))</f>
        <v/>
      </c>
      <c r="K1227" s="33" t="str">
        <f t="shared" si="56"/>
        <v/>
      </c>
      <c r="L1227" s="9"/>
      <c r="R1227" s="29" t="str">
        <f t="shared" ref="R1227:R1290" si="58">IF($C1227="", "", IF(COUNTIF($O$11:$O$40, $C1227)=0, "X", ""))</f>
        <v/>
      </c>
    </row>
    <row r="1228" spans="1:18" x14ac:dyDescent="0.25">
      <c r="A1228" s="9"/>
      <c r="B1228" s="196"/>
      <c r="C1228" s="197"/>
      <c r="D1228" s="198"/>
      <c r="E1228" s="199"/>
      <c r="F1228" s="9"/>
      <c r="G1228" s="24" t="str">
        <f>IF($C1228="", "", SUMIF($C$11:$C1228, $C1228, $D$11:$D1228))</f>
        <v/>
      </c>
      <c r="H1228" s="33" t="str">
        <f t="shared" si="57"/>
        <v/>
      </c>
      <c r="I1228" s="9"/>
      <c r="J1228" s="24" t="str">
        <f>IF($D1228="", "", SUM($D$11:$D1228))</f>
        <v/>
      </c>
      <c r="K1228" s="33" t="str">
        <f t="shared" ref="K1228:K1291" si="59">IF($J1228="", "", IFERROR($P$7-$J1228, ""))</f>
        <v/>
      </c>
      <c r="L1228" s="9"/>
      <c r="R1228" s="29" t="str">
        <f t="shared" si="58"/>
        <v/>
      </c>
    </row>
    <row r="1229" spans="1:18" x14ac:dyDescent="0.25">
      <c r="A1229" s="9"/>
      <c r="B1229" s="196"/>
      <c r="C1229" s="197"/>
      <c r="D1229" s="198"/>
      <c r="E1229" s="199"/>
      <c r="F1229" s="9"/>
      <c r="G1229" s="24" t="str">
        <f>IF($C1229="", "", SUMIF($C$11:$C1229, $C1229, $D$11:$D1229))</f>
        <v/>
      </c>
      <c r="H1229" s="33" t="str">
        <f t="shared" si="57"/>
        <v/>
      </c>
      <c r="I1229" s="9"/>
      <c r="J1229" s="24" t="str">
        <f>IF($D1229="", "", SUM($D$11:$D1229))</f>
        <v/>
      </c>
      <c r="K1229" s="33" t="str">
        <f t="shared" si="59"/>
        <v/>
      </c>
      <c r="L1229" s="9"/>
      <c r="R1229" s="29" t="str">
        <f t="shared" si="58"/>
        <v/>
      </c>
    </row>
    <row r="1230" spans="1:18" x14ac:dyDescent="0.25">
      <c r="A1230" s="9"/>
      <c r="B1230" s="196"/>
      <c r="C1230" s="197"/>
      <c r="D1230" s="198"/>
      <c r="E1230" s="199"/>
      <c r="F1230" s="9"/>
      <c r="G1230" s="24" t="str">
        <f>IF($C1230="", "", SUMIF($C$11:$C1230, $C1230, $D$11:$D1230))</f>
        <v/>
      </c>
      <c r="H1230" s="33" t="str">
        <f t="shared" si="57"/>
        <v/>
      </c>
      <c r="I1230" s="9"/>
      <c r="J1230" s="24" t="str">
        <f>IF($D1230="", "", SUM($D$11:$D1230))</f>
        <v/>
      </c>
      <c r="K1230" s="33" t="str">
        <f t="shared" si="59"/>
        <v/>
      </c>
      <c r="L1230" s="9"/>
      <c r="R1230" s="29" t="str">
        <f t="shared" si="58"/>
        <v/>
      </c>
    </row>
    <row r="1231" spans="1:18" x14ac:dyDescent="0.25">
      <c r="A1231" s="9"/>
      <c r="B1231" s="196"/>
      <c r="C1231" s="197"/>
      <c r="D1231" s="198"/>
      <c r="E1231" s="199"/>
      <c r="F1231" s="9"/>
      <c r="G1231" s="24" t="str">
        <f>IF($C1231="", "", SUMIF($C$11:$C1231, $C1231, $D$11:$D1231))</f>
        <v/>
      </c>
      <c r="H1231" s="33" t="str">
        <f t="shared" si="57"/>
        <v/>
      </c>
      <c r="I1231" s="9"/>
      <c r="J1231" s="24" t="str">
        <f>IF($D1231="", "", SUM($D$11:$D1231))</f>
        <v/>
      </c>
      <c r="K1231" s="33" t="str">
        <f t="shared" si="59"/>
        <v/>
      </c>
      <c r="L1231" s="9"/>
      <c r="R1231" s="29" t="str">
        <f t="shared" si="58"/>
        <v/>
      </c>
    </row>
    <row r="1232" spans="1:18" x14ac:dyDescent="0.25">
      <c r="A1232" s="9"/>
      <c r="B1232" s="196"/>
      <c r="C1232" s="197"/>
      <c r="D1232" s="198"/>
      <c r="E1232" s="199"/>
      <c r="F1232" s="9"/>
      <c r="G1232" s="24" t="str">
        <f>IF($C1232="", "", SUMIF($C$11:$C1232, $C1232, $D$11:$D1232))</f>
        <v/>
      </c>
      <c r="H1232" s="33" t="str">
        <f t="shared" si="57"/>
        <v/>
      </c>
      <c r="I1232" s="9"/>
      <c r="J1232" s="24" t="str">
        <f>IF($D1232="", "", SUM($D$11:$D1232))</f>
        <v/>
      </c>
      <c r="K1232" s="33" t="str">
        <f t="shared" si="59"/>
        <v/>
      </c>
      <c r="L1232" s="9"/>
      <c r="R1232" s="29" t="str">
        <f t="shared" si="58"/>
        <v/>
      </c>
    </row>
    <row r="1233" spans="1:18" x14ac:dyDescent="0.25">
      <c r="A1233" s="9"/>
      <c r="B1233" s="196"/>
      <c r="C1233" s="197"/>
      <c r="D1233" s="198"/>
      <c r="E1233" s="199"/>
      <c r="F1233" s="9"/>
      <c r="G1233" s="24" t="str">
        <f>IF($C1233="", "", SUMIF($C$11:$C1233, $C1233, $D$11:$D1233))</f>
        <v/>
      </c>
      <c r="H1233" s="33" t="str">
        <f t="shared" si="57"/>
        <v/>
      </c>
      <c r="I1233" s="9"/>
      <c r="J1233" s="24" t="str">
        <f>IF($D1233="", "", SUM($D$11:$D1233))</f>
        <v/>
      </c>
      <c r="K1233" s="33" t="str">
        <f t="shared" si="59"/>
        <v/>
      </c>
      <c r="L1233" s="9"/>
      <c r="R1233" s="29" t="str">
        <f t="shared" si="58"/>
        <v/>
      </c>
    </row>
    <row r="1234" spans="1:18" x14ac:dyDescent="0.25">
      <c r="A1234" s="9"/>
      <c r="B1234" s="196"/>
      <c r="C1234" s="197"/>
      <c r="D1234" s="198"/>
      <c r="E1234" s="199"/>
      <c r="F1234" s="9"/>
      <c r="G1234" s="24" t="str">
        <f>IF($C1234="", "", SUMIF($C$11:$C1234, $C1234, $D$11:$D1234))</f>
        <v/>
      </c>
      <c r="H1234" s="33" t="str">
        <f t="shared" si="57"/>
        <v/>
      </c>
      <c r="I1234" s="9"/>
      <c r="J1234" s="24" t="str">
        <f>IF($D1234="", "", SUM($D$11:$D1234))</f>
        <v/>
      </c>
      <c r="K1234" s="33" t="str">
        <f t="shared" si="59"/>
        <v/>
      </c>
      <c r="L1234" s="9"/>
      <c r="R1234" s="29" t="str">
        <f t="shared" si="58"/>
        <v/>
      </c>
    </row>
    <row r="1235" spans="1:18" x14ac:dyDescent="0.25">
      <c r="A1235" s="9"/>
      <c r="B1235" s="196"/>
      <c r="C1235" s="197"/>
      <c r="D1235" s="198"/>
      <c r="E1235" s="199"/>
      <c r="F1235" s="9"/>
      <c r="G1235" s="24" t="str">
        <f>IF($C1235="", "", SUMIF($C$11:$C1235, $C1235, $D$11:$D1235))</f>
        <v/>
      </c>
      <c r="H1235" s="33" t="str">
        <f t="shared" si="57"/>
        <v/>
      </c>
      <c r="I1235" s="9"/>
      <c r="J1235" s="24" t="str">
        <f>IF($D1235="", "", SUM($D$11:$D1235))</f>
        <v/>
      </c>
      <c r="K1235" s="33" t="str">
        <f t="shared" si="59"/>
        <v/>
      </c>
      <c r="L1235" s="9"/>
      <c r="R1235" s="29" t="str">
        <f t="shared" si="58"/>
        <v/>
      </c>
    </row>
    <row r="1236" spans="1:18" x14ac:dyDescent="0.25">
      <c r="A1236" s="9"/>
      <c r="B1236" s="196"/>
      <c r="C1236" s="197"/>
      <c r="D1236" s="198"/>
      <c r="E1236" s="199"/>
      <c r="F1236" s="9"/>
      <c r="G1236" s="24" t="str">
        <f>IF($C1236="", "", SUMIF($C$11:$C1236, $C1236, $D$11:$D1236))</f>
        <v/>
      </c>
      <c r="H1236" s="33" t="str">
        <f t="shared" si="57"/>
        <v/>
      </c>
      <c r="I1236" s="9"/>
      <c r="J1236" s="24" t="str">
        <f>IF($D1236="", "", SUM($D$11:$D1236))</f>
        <v/>
      </c>
      <c r="K1236" s="33" t="str">
        <f t="shared" si="59"/>
        <v/>
      </c>
      <c r="L1236" s="9"/>
      <c r="R1236" s="29" t="str">
        <f t="shared" si="58"/>
        <v/>
      </c>
    </row>
    <row r="1237" spans="1:18" x14ac:dyDescent="0.25">
      <c r="A1237" s="9"/>
      <c r="B1237" s="196"/>
      <c r="C1237" s="197"/>
      <c r="D1237" s="198"/>
      <c r="E1237" s="199"/>
      <c r="F1237" s="9"/>
      <c r="G1237" s="24" t="str">
        <f>IF($C1237="", "", SUMIF($C$11:$C1237, $C1237, $D$11:$D1237))</f>
        <v/>
      </c>
      <c r="H1237" s="33" t="str">
        <f t="shared" si="57"/>
        <v/>
      </c>
      <c r="I1237" s="9"/>
      <c r="J1237" s="24" t="str">
        <f>IF($D1237="", "", SUM($D$11:$D1237))</f>
        <v/>
      </c>
      <c r="K1237" s="33" t="str">
        <f t="shared" si="59"/>
        <v/>
      </c>
      <c r="L1237" s="9"/>
      <c r="R1237" s="29" t="str">
        <f t="shared" si="58"/>
        <v/>
      </c>
    </row>
    <row r="1238" spans="1:18" x14ac:dyDescent="0.25">
      <c r="A1238" s="9"/>
      <c r="B1238" s="196"/>
      <c r="C1238" s="197"/>
      <c r="D1238" s="198"/>
      <c r="E1238" s="199"/>
      <c r="F1238" s="9"/>
      <c r="G1238" s="24" t="str">
        <f>IF($C1238="", "", SUMIF($C$11:$C1238, $C1238, $D$11:$D1238))</f>
        <v/>
      </c>
      <c r="H1238" s="33" t="str">
        <f t="shared" si="57"/>
        <v/>
      </c>
      <c r="I1238" s="9"/>
      <c r="J1238" s="24" t="str">
        <f>IF($D1238="", "", SUM($D$11:$D1238))</f>
        <v/>
      </c>
      <c r="K1238" s="33" t="str">
        <f t="shared" si="59"/>
        <v/>
      </c>
      <c r="L1238" s="9"/>
      <c r="R1238" s="29" t="str">
        <f t="shared" si="58"/>
        <v/>
      </c>
    </row>
    <row r="1239" spans="1:18" x14ac:dyDescent="0.25">
      <c r="A1239" s="9"/>
      <c r="B1239" s="196"/>
      <c r="C1239" s="197"/>
      <c r="D1239" s="198"/>
      <c r="E1239" s="199"/>
      <c r="F1239" s="9"/>
      <c r="G1239" s="24" t="str">
        <f>IF($C1239="", "", SUMIF($C$11:$C1239, $C1239, $D$11:$D1239))</f>
        <v/>
      </c>
      <c r="H1239" s="33" t="str">
        <f t="shared" si="57"/>
        <v/>
      </c>
      <c r="I1239" s="9"/>
      <c r="J1239" s="24" t="str">
        <f>IF($D1239="", "", SUM($D$11:$D1239))</f>
        <v/>
      </c>
      <c r="K1239" s="33" t="str">
        <f t="shared" si="59"/>
        <v/>
      </c>
      <c r="L1239" s="9"/>
      <c r="R1239" s="29" t="str">
        <f t="shared" si="58"/>
        <v/>
      </c>
    </row>
    <row r="1240" spans="1:18" x14ac:dyDescent="0.25">
      <c r="A1240" s="9"/>
      <c r="B1240" s="196"/>
      <c r="C1240" s="197"/>
      <c r="D1240" s="198"/>
      <c r="E1240" s="199"/>
      <c r="F1240" s="9"/>
      <c r="G1240" s="24" t="str">
        <f>IF($C1240="", "", SUMIF($C$11:$C1240, $C1240, $D$11:$D1240))</f>
        <v/>
      </c>
      <c r="H1240" s="33" t="str">
        <f t="shared" si="57"/>
        <v/>
      </c>
      <c r="I1240" s="9"/>
      <c r="J1240" s="24" t="str">
        <f>IF($D1240="", "", SUM($D$11:$D1240))</f>
        <v/>
      </c>
      <c r="K1240" s="33" t="str">
        <f t="shared" si="59"/>
        <v/>
      </c>
      <c r="L1240" s="9"/>
      <c r="R1240" s="29" t="str">
        <f t="shared" si="58"/>
        <v/>
      </c>
    </row>
    <row r="1241" spans="1:18" x14ac:dyDescent="0.25">
      <c r="A1241" s="9"/>
      <c r="B1241" s="196"/>
      <c r="C1241" s="197"/>
      <c r="D1241" s="198"/>
      <c r="E1241" s="199"/>
      <c r="F1241" s="9"/>
      <c r="G1241" s="24" t="str">
        <f>IF($C1241="", "", SUMIF($C$11:$C1241, $C1241, $D$11:$D1241))</f>
        <v/>
      </c>
      <c r="H1241" s="33" t="str">
        <f t="shared" si="57"/>
        <v/>
      </c>
      <c r="I1241" s="9"/>
      <c r="J1241" s="24" t="str">
        <f>IF($D1241="", "", SUM($D$11:$D1241))</f>
        <v/>
      </c>
      <c r="K1241" s="33" t="str">
        <f t="shared" si="59"/>
        <v/>
      </c>
      <c r="L1241" s="9"/>
      <c r="R1241" s="29" t="str">
        <f t="shared" si="58"/>
        <v/>
      </c>
    </row>
    <row r="1242" spans="1:18" x14ac:dyDescent="0.25">
      <c r="A1242" s="9"/>
      <c r="B1242" s="196"/>
      <c r="C1242" s="197"/>
      <c r="D1242" s="198"/>
      <c r="E1242" s="199"/>
      <c r="F1242" s="9"/>
      <c r="G1242" s="24" t="str">
        <f>IF($C1242="", "", SUMIF($C$11:$C1242, $C1242, $D$11:$D1242))</f>
        <v/>
      </c>
      <c r="H1242" s="33" t="str">
        <f t="shared" si="57"/>
        <v/>
      </c>
      <c r="I1242" s="9"/>
      <c r="J1242" s="24" t="str">
        <f>IF($D1242="", "", SUM($D$11:$D1242))</f>
        <v/>
      </c>
      <c r="K1242" s="33" t="str">
        <f t="shared" si="59"/>
        <v/>
      </c>
      <c r="L1242" s="9"/>
      <c r="R1242" s="29" t="str">
        <f t="shared" si="58"/>
        <v/>
      </c>
    </row>
    <row r="1243" spans="1:18" x14ac:dyDescent="0.25">
      <c r="A1243" s="9"/>
      <c r="B1243" s="196"/>
      <c r="C1243" s="197"/>
      <c r="D1243" s="198"/>
      <c r="E1243" s="199"/>
      <c r="F1243" s="9"/>
      <c r="G1243" s="24" t="str">
        <f>IF($C1243="", "", SUMIF($C$11:$C1243, $C1243, $D$11:$D1243))</f>
        <v/>
      </c>
      <c r="H1243" s="33" t="str">
        <f t="shared" si="57"/>
        <v/>
      </c>
      <c r="I1243" s="9"/>
      <c r="J1243" s="24" t="str">
        <f>IF($D1243="", "", SUM($D$11:$D1243))</f>
        <v/>
      </c>
      <c r="K1243" s="33" t="str">
        <f t="shared" si="59"/>
        <v/>
      </c>
      <c r="L1243" s="9"/>
      <c r="R1243" s="29" t="str">
        <f t="shared" si="58"/>
        <v/>
      </c>
    </row>
    <row r="1244" spans="1:18" x14ac:dyDescent="0.25">
      <c r="A1244" s="9"/>
      <c r="B1244" s="196"/>
      <c r="C1244" s="197"/>
      <c r="D1244" s="198"/>
      <c r="E1244" s="199"/>
      <c r="F1244" s="9"/>
      <c r="G1244" s="24" t="str">
        <f>IF($C1244="", "", SUMIF($C$11:$C1244, $C1244, $D$11:$D1244))</f>
        <v/>
      </c>
      <c r="H1244" s="33" t="str">
        <f t="shared" si="57"/>
        <v/>
      </c>
      <c r="I1244" s="9"/>
      <c r="J1244" s="24" t="str">
        <f>IF($D1244="", "", SUM($D$11:$D1244))</f>
        <v/>
      </c>
      <c r="K1244" s="33" t="str">
        <f t="shared" si="59"/>
        <v/>
      </c>
      <c r="L1244" s="9"/>
      <c r="R1244" s="29" t="str">
        <f t="shared" si="58"/>
        <v/>
      </c>
    </row>
    <row r="1245" spans="1:18" x14ac:dyDescent="0.25">
      <c r="A1245" s="9"/>
      <c r="B1245" s="196"/>
      <c r="C1245" s="197"/>
      <c r="D1245" s="198"/>
      <c r="E1245" s="199"/>
      <c r="F1245" s="9"/>
      <c r="G1245" s="24" t="str">
        <f>IF($C1245="", "", SUMIF($C$11:$C1245, $C1245, $D$11:$D1245))</f>
        <v/>
      </c>
      <c r="H1245" s="33" t="str">
        <f t="shared" si="57"/>
        <v/>
      </c>
      <c r="I1245" s="9"/>
      <c r="J1245" s="24" t="str">
        <f>IF($D1245="", "", SUM($D$11:$D1245))</f>
        <v/>
      </c>
      <c r="K1245" s="33" t="str">
        <f t="shared" si="59"/>
        <v/>
      </c>
      <c r="L1245" s="9"/>
      <c r="R1245" s="29" t="str">
        <f t="shared" si="58"/>
        <v/>
      </c>
    </row>
    <row r="1246" spans="1:18" x14ac:dyDescent="0.25">
      <c r="A1246" s="9"/>
      <c r="B1246" s="196"/>
      <c r="C1246" s="197"/>
      <c r="D1246" s="198"/>
      <c r="E1246" s="199"/>
      <c r="F1246" s="9"/>
      <c r="G1246" s="24" t="str">
        <f>IF($C1246="", "", SUMIF($C$11:$C1246, $C1246, $D$11:$D1246))</f>
        <v/>
      </c>
      <c r="H1246" s="33" t="str">
        <f t="shared" si="57"/>
        <v/>
      </c>
      <c r="I1246" s="9"/>
      <c r="J1246" s="24" t="str">
        <f>IF($D1246="", "", SUM($D$11:$D1246))</f>
        <v/>
      </c>
      <c r="K1246" s="33" t="str">
        <f t="shared" si="59"/>
        <v/>
      </c>
      <c r="L1246" s="9"/>
      <c r="R1246" s="29" t="str">
        <f t="shared" si="58"/>
        <v/>
      </c>
    </row>
    <row r="1247" spans="1:18" x14ac:dyDescent="0.25">
      <c r="A1247" s="9"/>
      <c r="B1247" s="196"/>
      <c r="C1247" s="197"/>
      <c r="D1247" s="198"/>
      <c r="E1247" s="199"/>
      <c r="F1247" s="9"/>
      <c r="G1247" s="24" t="str">
        <f>IF($C1247="", "", SUMIF($C$11:$C1247, $C1247, $D$11:$D1247))</f>
        <v/>
      </c>
      <c r="H1247" s="33" t="str">
        <f t="shared" si="57"/>
        <v/>
      </c>
      <c r="I1247" s="9"/>
      <c r="J1247" s="24" t="str">
        <f>IF($D1247="", "", SUM($D$11:$D1247))</f>
        <v/>
      </c>
      <c r="K1247" s="33" t="str">
        <f t="shared" si="59"/>
        <v/>
      </c>
      <c r="L1247" s="9"/>
      <c r="R1247" s="29" t="str">
        <f t="shared" si="58"/>
        <v/>
      </c>
    </row>
    <row r="1248" spans="1:18" x14ac:dyDescent="0.25">
      <c r="A1248" s="9"/>
      <c r="B1248" s="196"/>
      <c r="C1248" s="197"/>
      <c r="D1248" s="198"/>
      <c r="E1248" s="199"/>
      <c r="F1248" s="9"/>
      <c r="G1248" s="24" t="str">
        <f>IF($C1248="", "", SUMIF($C$11:$C1248, $C1248, $D$11:$D1248))</f>
        <v/>
      </c>
      <c r="H1248" s="33" t="str">
        <f t="shared" si="57"/>
        <v/>
      </c>
      <c r="I1248" s="9"/>
      <c r="J1248" s="24" t="str">
        <f>IF($D1248="", "", SUM($D$11:$D1248))</f>
        <v/>
      </c>
      <c r="K1248" s="33" t="str">
        <f t="shared" si="59"/>
        <v/>
      </c>
      <c r="L1248" s="9"/>
      <c r="R1248" s="29" t="str">
        <f t="shared" si="58"/>
        <v/>
      </c>
    </row>
    <row r="1249" spans="1:18" x14ac:dyDescent="0.25">
      <c r="A1249" s="9"/>
      <c r="B1249" s="196"/>
      <c r="C1249" s="197"/>
      <c r="D1249" s="198"/>
      <c r="E1249" s="199"/>
      <c r="F1249" s="9"/>
      <c r="G1249" s="24" t="str">
        <f>IF($C1249="", "", SUMIF($C$11:$C1249, $C1249, $D$11:$D1249))</f>
        <v/>
      </c>
      <c r="H1249" s="33" t="str">
        <f t="shared" si="57"/>
        <v/>
      </c>
      <c r="I1249" s="9"/>
      <c r="J1249" s="24" t="str">
        <f>IF($D1249="", "", SUM($D$11:$D1249))</f>
        <v/>
      </c>
      <c r="K1249" s="33" t="str">
        <f t="shared" si="59"/>
        <v/>
      </c>
      <c r="L1249" s="9"/>
      <c r="R1249" s="29" t="str">
        <f t="shared" si="58"/>
        <v/>
      </c>
    </row>
    <row r="1250" spans="1:18" x14ac:dyDescent="0.25">
      <c r="A1250" s="9"/>
      <c r="B1250" s="196"/>
      <c r="C1250" s="197"/>
      <c r="D1250" s="198"/>
      <c r="E1250" s="199"/>
      <c r="F1250" s="9"/>
      <c r="G1250" s="24" t="str">
        <f>IF($C1250="", "", SUMIF($C$11:$C1250, $C1250, $D$11:$D1250))</f>
        <v/>
      </c>
      <c r="H1250" s="33" t="str">
        <f t="shared" si="57"/>
        <v/>
      </c>
      <c r="I1250" s="9"/>
      <c r="J1250" s="24" t="str">
        <f>IF($D1250="", "", SUM($D$11:$D1250))</f>
        <v/>
      </c>
      <c r="K1250" s="33" t="str">
        <f t="shared" si="59"/>
        <v/>
      </c>
      <c r="L1250" s="9"/>
      <c r="R1250" s="29" t="str">
        <f t="shared" si="58"/>
        <v/>
      </c>
    </row>
    <row r="1251" spans="1:18" x14ac:dyDescent="0.25">
      <c r="A1251" s="9"/>
      <c r="B1251" s="196"/>
      <c r="C1251" s="197"/>
      <c r="D1251" s="198"/>
      <c r="E1251" s="199"/>
      <c r="F1251" s="9"/>
      <c r="G1251" s="24" t="str">
        <f>IF($C1251="", "", SUMIF($C$11:$C1251, $C1251, $D$11:$D1251))</f>
        <v/>
      </c>
      <c r="H1251" s="33" t="str">
        <f t="shared" si="57"/>
        <v/>
      </c>
      <c r="I1251" s="9"/>
      <c r="J1251" s="24" t="str">
        <f>IF($D1251="", "", SUM($D$11:$D1251))</f>
        <v/>
      </c>
      <c r="K1251" s="33" t="str">
        <f t="shared" si="59"/>
        <v/>
      </c>
      <c r="L1251" s="9"/>
      <c r="R1251" s="29" t="str">
        <f t="shared" si="58"/>
        <v/>
      </c>
    </row>
    <row r="1252" spans="1:18" x14ac:dyDescent="0.25">
      <c r="A1252" s="9"/>
      <c r="B1252" s="196"/>
      <c r="C1252" s="197"/>
      <c r="D1252" s="198"/>
      <c r="E1252" s="199"/>
      <c r="F1252" s="9"/>
      <c r="G1252" s="24" t="str">
        <f>IF($C1252="", "", SUMIF($C$11:$C1252, $C1252, $D$11:$D1252))</f>
        <v/>
      </c>
      <c r="H1252" s="33" t="str">
        <f t="shared" si="57"/>
        <v/>
      </c>
      <c r="I1252" s="9"/>
      <c r="J1252" s="24" t="str">
        <f>IF($D1252="", "", SUM($D$11:$D1252))</f>
        <v/>
      </c>
      <c r="K1252" s="33" t="str">
        <f t="shared" si="59"/>
        <v/>
      </c>
      <c r="L1252" s="9"/>
      <c r="R1252" s="29" t="str">
        <f t="shared" si="58"/>
        <v/>
      </c>
    </row>
    <row r="1253" spans="1:18" x14ac:dyDescent="0.25">
      <c r="A1253" s="9"/>
      <c r="B1253" s="196"/>
      <c r="C1253" s="197"/>
      <c r="D1253" s="198"/>
      <c r="E1253" s="199"/>
      <c r="F1253" s="9"/>
      <c r="G1253" s="24" t="str">
        <f>IF($C1253="", "", SUMIF($C$11:$C1253, $C1253, $D$11:$D1253))</f>
        <v/>
      </c>
      <c r="H1253" s="33" t="str">
        <f t="shared" si="57"/>
        <v/>
      </c>
      <c r="I1253" s="9"/>
      <c r="J1253" s="24" t="str">
        <f>IF($D1253="", "", SUM($D$11:$D1253))</f>
        <v/>
      </c>
      <c r="K1253" s="33" t="str">
        <f t="shared" si="59"/>
        <v/>
      </c>
      <c r="L1253" s="9"/>
      <c r="R1253" s="29" t="str">
        <f t="shared" si="58"/>
        <v/>
      </c>
    </row>
    <row r="1254" spans="1:18" x14ac:dyDescent="0.25">
      <c r="A1254" s="9"/>
      <c r="B1254" s="196"/>
      <c r="C1254" s="197"/>
      <c r="D1254" s="198"/>
      <c r="E1254" s="199"/>
      <c r="F1254" s="9"/>
      <c r="G1254" s="24" t="str">
        <f>IF($C1254="", "", SUMIF($C$11:$C1254, $C1254, $D$11:$D1254))</f>
        <v/>
      </c>
      <c r="H1254" s="33" t="str">
        <f t="shared" si="57"/>
        <v/>
      </c>
      <c r="I1254" s="9"/>
      <c r="J1254" s="24" t="str">
        <f>IF($D1254="", "", SUM($D$11:$D1254))</f>
        <v/>
      </c>
      <c r="K1254" s="33" t="str">
        <f t="shared" si="59"/>
        <v/>
      </c>
      <c r="L1254" s="9"/>
      <c r="R1254" s="29" t="str">
        <f t="shared" si="58"/>
        <v/>
      </c>
    </row>
    <row r="1255" spans="1:18" x14ac:dyDescent="0.25">
      <c r="A1255" s="9"/>
      <c r="B1255" s="196"/>
      <c r="C1255" s="197"/>
      <c r="D1255" s="198"/>
      <c r="E1255" s="199"/>
      <c r="F1255" s="9"/>
      <c r="G1255" s="24" t="str">
        <f>IF($C1255="", "", SUMIF($C$11:$C1255, $C1255, $D$11:$D1255))</f>
        <v/>
      </c>
      <c r="H1255" s="33" t="str">
        <f t="shared" si="57"/>
        <v/>
      </c>
      <c r="I1255" s="9"/>
      <c r="J1255" s="24" t="str">
        <f>IF($D1255="", "", SUM($D$11:$D1255))</f>
        <v/>
      </c>
      <c r="K1255" s="33" t="str">
        <f t="shared" si="59"/>
        <v/>
      </c>
      <c r="L1255" s="9"/>
      <c r="R1255" s="29" t="str">
        <f t="shared" si="58"/>
        <v/>
      </c>
    </row>
    <row r="1256" spans="1:18" x14ac:dyDescent="0.25">
      <c r="A1256" s="9"/>
      <c r="B1256" s="196"/>
      <c r="C1256" s="197"/>
      <c r="D1256" s="198"/>
      <c r="E1256" s="199"/>
      <c r="F1256" s="9"/>
      <c r="G1256" s="24" t="str">
        <f>IF($C1256="", "", SUMIF($C$11:$C1256, $C1256, $D$11:$D1256))</f>
        <v/>
      </c>
      <c r="H1256" s="33" t="str">
        <f t="shared" si="57"/>
        <v/>
      </c>
      <c r="I1256" s="9"/>
      <c r="J1256" s="24" t="str">
        <f>IF($D1256="", "", SUM($D$11:$D1256))</f>
        <v/>
      </c>
      <c r="K1256" s="33" t="str">
        <f t="shared" si="59"/>
        <v/>
      </c>
      <c r="L1256" s="9"/>
      <c r="R1256" s="29" t="str">
        <f t="shared" si="58"/>
        <v/>
      </c>
    </row>
    <row r="1257" spans="1:18" x14ac:dyDescent="0.25">
      <c r="A1257" s="9"/>
      <c r="B1257" s="196"/>
      <c r="C1257" s="197"/>
      <c r="D1257" s="198"/>
      <c r="E1257" s="199"/>
      <c r="F1257" s="9"/>
      <c r="G1257" s="24" t="str">
        <f>IF($C1257="", "", SUMIF($C$11:$C1257, $C1257, $D$11:$D1257))</f>
        <v/>
      </c>
      <c r="H1257" s="33" t="str">
        <f t="shared" si="57"/>
        <v/>
      </c>
      <c r="I1257" s="9"/>
      <c r="J1257" s="24" t="str">
        <f>IF($D1257="", "", SUM($D$11:$D1257))</f>
        <v/>
      </c>
      <c r="K1257" s="33" t="str">
        <f t="shared" si="59"/>
        <v/>
      </c>
      <c r="L1257" s="9"/>
      <c r="R1257" s="29" t="str">
        <f t="shared" si="58"/>
        <v/>
      </c>
    </row>
    <row r="1258" spans="1:18" x14ac:dyDescent="0.25">
      <c r="A1258" s="9"/>
      <c r="B1258" s="196"/>
      <c r="C1258" s="197"/>
      <c r="D1258" s="198"/>
      <c r="E1258" s="199"/>
      <c r="F1258" s="9"/>
      <c r="G1258" s="24" t="str">
        <f>IF($C1258="", "", SUMIF($C$11:$C1258, $C1258, $D$11:$D1258))</f>
        <v/>
      </c>
      <c r="H1258" s="33" t="str">
        <f t="shared" si="57"/>
        <v/>
      </c>
      <c r="I1258" s="9"/>
      <c r="J1258" s="24" t="str">
        <f>IF($D1258="", "", SUM($D$11:$D1258))</f>
        <v/>
      </c>
      <c r="K1258" s="33" t="str">
        <f t="shared" si="59"/>
        <v/>
      </c>
      <c r="L1258" s="9"/>
      <c r="R1258" s="29" t="str">
        <f t="shared" si="58"/>
        <v/>
      </c>
    </row>
    <row r="1259" spans="1:18" x14ac:dyDescent="0.25">
      <c r="A1259" s="9"/>
      <c r="B1259" s="196"/>
      <c r="C1259" s="197"/>
      <c r="D1259" s="198"/>
      <c r="E1259" s="199"/>
      <c r="F1259" s="9"/>
      <c r="G1259" s="24" t="str">
        <f>IF($C1259="", "", SUMIF($C$11:$C1259, $C1259, $D$11:$D1259))</f>
        <v/>
      </c>
      <c r="H1259" s="33" t="str">
        <f t="shared" si="57"/>
        <v/>
      </c>
      <c r="I1259" s="9"/>
      <c r="J1259" s="24" t="str">
        <f>IF($D1259="", "", SUM($D$11:$D1259))</f>
        <v/>
      </c>
      <c r="K1259" s="33" t="str">
        <f t="shared" si="59"/>
        <v/>
      </c>
      <c r="L1259" s="9"/>
      <c r="R1259" s="29" t="str">
        <f t="shared" si="58"/>
        <v/>
      </c>
    </row>
    <row r="1260" spans="1:18" x14ac:dyDescent="0.25">
      <c r="A1260" s="9"/>
      <c r="B1260" s="196"/>
      <c r="C1260" s="197"/>
      <c r="D1260" s="198"/>
      <c r="E1260" s="199"/>
      <c r="F1260" s="9"/>
      <c r="G1260" s="24" t="str">
        <f>IF($C1260="", "", SUMIF($C$11:$C1260, $C1260, $D$11:$D1260))</f>
        <v/>
      </c>
      <c r="H1260" s="33" t="str">
        <f t="shared" si="57"/>
        <v/>
      </c>
      <c r="I1260" s="9"/>
      <c r="J1260" s="24" t="str">
        <f>IF($D1260="", "", SUM($D$11:$D1260))</f>
        <v/>
      </c>
      <c r="K1260" s="33" t="str">
        <f t="shared" si="59"/>
        <v/>
      </c>
      <c r="L1260" s="9"/>
      <c r="R1260" s="29" t="str">
        <f t="shared" si="58"/>
        <v/>
      </c>
    </row>
    <row r="1261" spans="1:18" x14ac:dyDescent="0.25">
      <c r="A1261" s="9"/>
      <c r="B1261" s="196"/>
      <c r="C1261" s="197"/>
      <c r="D1261" s="198"/>
      <c r="E1261" s="199"/>
      <c r="F1261" s="9"/>
      <c r="G1261" s="24" t="str">
        <f>IF($C1261="", "", SUMIF($C$11:$C1261, $C1261, $D$11:$D1261))</f>
        <v/>
      </c>
      <c r="H1261" s="33" t="str">
        <f t="shared" si="57"/>
        <v/>
      </c>
      <c r="I1261" s="9"/>
      <c r="J1261" s="24" t="str">
        <f>IF($D1261="", "", SUM($D$11:$D1261))</f>
        <v/>
      </c>
      <c r="K1261" s="33" t="str">
        <f t="shared" si="59"/>
        <v/>
      </c>
      <c r="L1261" s="9"/>
      <c r="R1261" s="29" t="str">
        <f t="shared" si="58"/>
        <v/>
      </c>
    </row>
    <row r="1262" spans="1:18" x14ac:dyDescent="0.25">
      <c r="A1262" s="9"/>
      <c r="B1262" s="196"/>
      <c r="C1262" s="197"/>
      <c r="D1262" s="198"/>
      <c r="E1262" s="199"/>
      <c r="F1262" s="9"/>
      <c r="G1262" s="24" t="str">
        <f>IF($C1262="", "", SUMIF($C$11:$C1262, $C1262, $D$11:$D1262))</f>
        <v/>
      </c>
      <c r="H1262" s="33" t="str">
        <f t="shared" si="57"/>
        <v/>
      </c>
      <c r="I1262" s="9"/>
      <c r="J1262" s="24" t="str">
        <f>IF($D1262="", "", SUM($D$11:$D1262))</f>
        <v/>
      </c>
      <c r="K1262" s="33" t="str">
        <f t="shared" si="59"/>
        <v/>
      </c>
      <c r="L1262" s="9"/>
      <c r="R1262" s="29" t="str">
        <f t="shared" si="58"/>
        <v/>
      </c>
    </row>
    <row r="1263" spans="1:18" x14ac:dyDescent="0.25">
      <c r="A1263" s="9"/>
      <c r="B1263" s="196"/>
      <c r="C1263" s="197"/>
      <c r="D1263" s="198"/>
      <c r="E1263" s="199"/>
      <c r="F1263" s="9"/>
      <c r="G1263" s="24" t="str">
        <f>IF($C1263="", "", SUMIF($C$11:$C1263, $C1263, $D$11:$D1263))</f>
        <v/>
      </c>
      <c r="H1263" s="33" t="str">
        <f t="shared" si="57"/>
        <v/>
      </c>
      <c r="I1263" s="9"/>
      <c r="J1263" s="24" t="str">
        <f>IF($D1263="", "", SUM($D$11:$D1263))</f>
        <v/>
      </c>
      <c r="K1263" s="33" t="str">
        <f t="shared" si="59"/>
        <v/>
      </c>
      <c r="L1263" s="9"/>
      <c r="R1263" s="29" t="str">
        <f t="shared" si="58"/>
        <v/>
      </c>
    </row>
    <row r="1264" spans="1:18" x14ac:dyDescent="0.25">
      <c r="A1264" s="9"/>
      <c r="B1264" s="196"/>
      <c r="C1264" s="197"/>
      <c r="D1264" s="198"/>
      <c r="E1264" s="199"/>
      <c r="F1264" s="9"/>
      <c r="G1264" s="24" t="str">
        <f>IF($C1264="", "", SUMIF($C$11:$C1264, $C1264, $D$11:$D1264))</f>
        <v/>
      </c>
      <c r="H1264" s="33" t="str">
        <f t="shared" si="57"/>
        <v/>
      </c>
      <c r="I1264" s="9"/>
      <c r="J1264" s="24" t="str">
        <f>IF($D1264="", "", SUM($D$11:$D1264))</f>
        <v/>
      </c>
      <c r="K1264" s="33" t="str">
        <f t="shared" si="59"/>
        <v/>
      </c>
      <c r="L1264" s="9"/>
      <c r="R1264" s="29" t="str">
        <f t="shared" si="58"/>
        <v/>
      </c>
    </row>
    <row r="1265" spans="1:18" x14ac:dyDescent="0.25">
      <c r="A1265" s="9"/>
      <c r="B1265" s="196"/>
      <c r="C1265" s="197"/>
      <c r="D1265" s="198"/>
      <c r="E1265" s="199"/>
      <c r="F1265" s="9"/>
      <c r="G1265" s="24" t="str">
        <f>IF($C1265="", "", SUMIF($C$11:$C1265, $C1265, $D$11:$D1265))</f>
        <v/>
      </c>
      <c r="H1265" s="33" t="str">
        <f t="shared" si="57"/>
        <v/>
      </c>
      <c r="I1265" s="9"/>
      <c r="J1265" s="24" t="str">
        <f>IF($D1265="", "", SUM($D$11:$D1265))</f>
        <v/>
      </c>
      <c r="K1265" s="33" t="str">
        <f t="shared" si="59"/>
        <v/>
      </c>
      <c r="L1265" s="9"/>
      <c r="R1265" s="29" t="str">
        <f t="shared" si="58"/>
        <v/>
      </c>
    </row>
    <row r="1266" spans="1:18" x14ac:dyDescent="0.25">
      <c r="A1266" s="9"/>
      <c r="B1266" s="196"/>
      <c r="C1266" s="197"/>
      <c r="D1266" s="198"/>
      <c r="E1266" s="199"/>
      <c r="F1266" s="9"/>
      <c r="G1266" s="24" t="str">
        <f>IF($C1266="", "", SUMIF($C$11:$C1266, $C1266, $D$11:$D1266))</f>
        <v/>
      </c>
      <c r="H1266" s="33" t="str">
        <f t="shared" si="57"/>
        <v/>
      </c>
      <c r="I1266" s="9"/>
      <c r="J1266" s="24" t="str">
        <f>IF($D1266="", "", SUM($D$11:$D1266))</f>
        <v/>
      </c>
      <c r="K1266" s="33" t="str">
        <f t="shared" si="59"/>
        <v/>
      </c>
      <c r="L1266" s="9"/>
      <c r="R1266" s="29" t="str">
        <f t="shared" si="58"/>
        <v/>
      </c>
    </row>
    <row r="1267" spans="1:18" x14ac:dyDescent="0.25">
      <c r="A1267" s="9"/>
      <c r="B1267" s="196"/>
      <c r="C1267" s="197"/>
      <c r="D1267" s="198"/>
      <c r="E1267" s="199"/>
      <c r="F1267" s="9"/>
      <c r="G1267" s="24" t="str">
        <f>IF($C1267="", "", SUMIF($C$11:$C1267, $C1267, $D$11:$D1267))</f>
        <v/>
      </c>
      <c r="H1267" s="33" t="str">
        <f t="shared" si="57"/>
        <v/>
      </c>
      <c r="I1267" s="9"/>
      <c r="J1267" s="24" t="str">
        <f>IF($D1267="", "", SUM($D$11:$D1267))</f>
        <v/>
      </c>
      <c r="K1267" s="33" t="str">
        <f t="shared" si="59"/>
        <v/>
      </c>
      <c r="L1267" s="9"/>
      <c r="R1267" s="29" t="str">
        <f t="shared" si="58"/>
        <v/>
      </c>
    </row>
    <row r="1268" spans="1:18" x14ac:dyDescent="0.25">
      <c r="A1268" s="9"/>
      <c r="B1268" s="196"/>
      <c r="C1268" s="197"/>
      <c r="D1268" s="198"/>
      <c r="E1268" s="199"/>
      <c r="F1268" s="9"/>
      <c r="G1268" s="24" t="str">
        <f>IF($C1268="", "", SUMIF($C$11:$C1268, $C1268, $D$11:$D1268))</f>
        <v/>
      </c>
      <c r="H1268" s="33" t="str">
        <f t="shared" si="57"/>
        <v/>
      </c>
      <c r="I1268" s="9"/>
      <c r="J1268" s="24" t="str">
        <f>IF($D1268="", "", SUM($D$11:$D1268))</f>
        <v/>
      </c>
      <c r="K1268" s="33" t="str">
        <f t="shared" si="59"/>
        <v/>
      </c>
      <c r="L1268" s="9"/>
      <c r="R1268" s="29" t="str">
        <f t="shared" si="58"/>
        <v/>
      </c>
    </row>
    <row r="1269" spans="1:18" x14ac:dyDescent="0.25">
      <c r="A1269" s="9"/>
      <c r="B1269" s="196"/>
      <c r="C1269" s="197"/>
      <c r="D1269" s="198"/>
      <c r="E1269" s="199"/>
      <c r="F1269" s="9"/>
      <c r="G1269" s="24" t="str">
        <f>IF($C1269="", "", SUMIF($C$11:$C1269, $C1269, $D$11:$D1269))</f>
        <v/>
      </c>
      <c r="H1269" s="33" t="str">
        <f t="shared" si="57"/>
        <v/>
      </c>
      <c r="I1269" s="9"/>
      <c r="J1269" s="24" t="str">
        <f>IF($D1269="", "", SUM($D$11:$D1269))</f>
        <v/>
      </c>
      <c r="K1269" s="33" t="str">
        <f t="shared" si="59"/>
        <v/>
      </c>
      <c r="L1269" s="9"/>
      <c r="R1269" s="29" t="str">
        <f t="shared" si="58"/>
        <v/>
      </c>
    </row>
    <row r="1270" spans="1:18" x14ac:dyDescent="0.25">
      <c r="A1270" s="9"/>
      <c r="B1270" s="196"/>
      <c r="C1270" s="197"/>
      <c r="D1270" s="198"/>
      <c r="E1270" s="199"/>
      <c r="F1270" s="9"/>
      <c r="G1270" s="24" t="str">
        <f>IF($C1270="", "", SUMIF($C$11:$C1270, $C1270, $D$11:$D1270))</f>
        <v/>
      </c>
      <c r="H1270" s="33" t="str">
        <f t="shared" si="57"/>
        <v/>
      </c>
      <c r="I1270" s="9"/>
      <c r="J1270" s="24" t="str">
        <f>IF($D1270="", "", SUM($D$11:$D1270))</f>
        <v/>
      </c>
      <c r="K1270" s="33" t="str">
        <f t="shared" si="59"/>
        <v/>
      </c>
      <c r="L1270" s="9"/>
      <c r="R1270" s="29" t="str">
        <f t="shared" si="58"/>
        <v/>
      </c>
    </row>
    <row r="1271" spans="1:18" x14ac:dyDescent="0.25">
      <c r="A1271" s="9"/>
      <c r="B1271" s="196"/>
      <c r="C1271" s="197"/>
      <c r="D1271" s="198"/>
      <c r="E1271" s="199"/>
      <c r="F1271" s="9"/>
      <c r="G1271" s="24" t="str">
        <f>IF($C1271="", "", SUMIF($C$11:$C1271, $C1271, $D$11:$D1271))</f>
        <v/>
      </c>
      <c r="H1271" s="33" t="str">
        <f t="shared" si="57"/>
        <v/>
      </c>
      <c r="I1271" s="9"/>
      <c r="J1271" s="24" t="str">
        <f>IF($D1271="", "", SUM($D$11:$D1271))</f>
        <v/>
      </c>
      <c r="K1271" s="33" t="str">
        <f t="shared" si="59"/>
        <v/>
      </c>
      <c r="L1271" s="9"/>
      <c r="R1271" s="29" t="str">
        <f t="shared" si="58"/>
        <v/>
      </c>
    </row>
    <row r="1272" spans="1:18" x14ac:dyDescent="0.25">
      <c r="A1272" s="9"/>
      <c r="B1272" s="196"/>
      <c r="C1272" s="197"/>
      <c r="D1272" s="198"/>
      <c r="E1272" s="199"/>
      <c r="F1272" s="9"/>
      <c r="G1272" s="24" t="str">
        <f>IF($C1272="", "", SUMIF($C$11:$C1272, $C1272, $D$11:$D1272))</f>
        <v/>
      </c>
      <c r="H1272" s="33" t="str">
        <f t="shared" si="57"/>
        <v/>
      </c>
      <c r="I1272" s="9"/>
      <c r="J1272" s="24" t="str">
        <f>IF($D1272="", "", SUM($D$11:$D1272))</f>
        <v/>
      </c>
      <c r="K1272" s="33" t="str">
        <f t="shared" si="59"/>
        <v/>
      </c>
      <c r="L1272" s="9"/>
      <c r="R1272" s="29" t="str">
        <f t="shared" si="58"/>
        <v/>
      </c>
    </row>
    <row r="1273" spans="1:18" x14ac:dyDescent="0.25">
      <c r="A1273" s="9"/>
      <c r="B1273" s="196"/>
      <c r="C1273" s="197"/>
      <c r="D1273" s="198"/>
      <c r="E1273" s="199"/>
      <c r="F1273" s="9"/>
      <c r="G1273" s="24" t="str">
        <f>IF($C1273="", "", SUMIF($C$11:$C1273, $C1273, $D$11:$D1273))</f>
        <v/>
      </c>
      <c r="H1273" s="33" t="str">
        <f t="shared" si="57"/>
        <v/>
      </c>
      <c r="I1273" s="9"/>
      <c r="J1273" s="24" t="str">
        <f>IF($D1273="", "", SUM($D$11:$D1273))</f>
        <v/>
      </c>
      <c r="K1273" s="33" t="str">
        <f t="shared" si="59"/>
        <v/>
      </c>
      <c r="L1273" s="9"/>
      <c r="R1273" s="29" t="str">
        <f t="shared" si="58"/>
        <v/>
      </c>
    </row>
    <row r="1274" spans="1:18" x14ac:dyDescent="0.25">
      <c r="A1274" s="9"/>
      <c r="B1274" s="196"/>
      <c r="C1274" s="197"/>
      <c r="D1274" s="198"/>
      <c r="E1274" s="199"/>
      <c r="F1274" s="9"/>
      <c r="G1274" s="24" t="str">
        <f>IF($C1274="", "", SUMIF($C$11:$C1274, $C1274, $D$11:$D1274))</f>
        <v/>
      </c>
      <c r="H1274" s="33" t="str">
        <f t="shared" si="57"/>
        <v/>
      </c>
      <c r="I1274" s="9"/>
      <c r="J1274" s="24" t="str">
        <f>IF($D1274="", "", SUM($D$11:$D1274))</f>
        <v/>
      </c>
      <c r="K1274" s="33" t="str">
        <f t="shared" si="59"/>
        <v/>
      </c>
      <c r="L1274" s="9"/>
      <c r="R1274" s="29" t="str">
        <f t="shared" si="58"/>
        <v/>
      </c>
    </row>
    <row r="1275" spans="1:18" x14ac:dyDescent="0.25">
      <c r="A1275" s="9"/>
      <c r="B1275" s="196"/>
      <c r="C1275" s="197"/>
      <c r="D1275" s="198"/>
      <c r="E1275" s="199"/>
      <c r="F1275" s="9"/>
      <c r="G1275" s="24" t="str">
        <f>IF($C1275="", "", SUMIF($C$11:$C1275, $C1275, $D$11:$D1275))</f>
        <v/>
      </c>
      <c r="H1275" s="33" t="str">
        <f t="shared" si="57"/>
        <v/>
      </c>
      <c r="I1275" s="9"/>
      <c r="J1275" s="24" t="str">
        <f>IF($D1275="", "", SUM($D$11:$D1275))</f>
        <v/>
      </c>
      <c r="K1275" s="33" t="str">
        <f t="shared" si="59"/>
        <v/>
      </c>
      <c r="L1275" s="9"/>
      <c r="R1275" s="29" t="str">
        <f t="shared" si="58"/>
        <v/>
      </c>
    </row>
    <row r="1276" spans="1:18" x14ac:dyDescent="0.25">
      <c r="A1276" s="9"/>
      <c r="B1276" s="196"/>
      <c r="C1276" s="197"/>
      <c r="D1276" s="198"/>
      <c r="E1276" s="199"/>
      <c r="F1276" s="9"/>
      <c r="G1276" s="24" t="str">
        <f>IF($C1276="", "", SUMIF($C$11:$C1276, $C1276, $D$11:$D1276))</f>
        <v/>
      </c>
      <c r="H1276" s="33" t="str">
        <f t="shared" si="57"/>
        <v/>
      </c>
      <c r="I1276" s="9"/>
      <c r="J1276" s="24" t="str">
        <f>IF($D1276="", "", SUM($D$11:$D1276))</f>
        <v/>
      </c>
      <c r="K1276" s="33" t="str">
        <f t="shared" si="59"/>
        <v/>
      </c>
      <c r="L1276" s="9"/>
      <c r="R1276" s="29" t="str">
        <f t="shared" si="58"/>
        <v/>
      </c>
    </row>
    <row r="1277" spans="1:18" x14ac:dyDescent="0.25">
      <c r="A1277" s="9"/>
      <c r="B1277" s="196"/>
      <c r="C1277" s="197"/>
      <c r="D1277" s="198"/>
      <c r="E1277" s="199"/>
      <c r="F1277" s="9"/>
      <c r="G1277" s="24" t="str">
        <f>IF($C1277="", "", SUMIF($C$11:$C1277, $C1277, $D$11:$D1277))</f>
        <v/>
      </c>
      <c r="H1277" s="33" t="str">
        <f t="shared" si="57"/>
        <v/>
      </c>
      <c r="I1277" s="9"/>
      <c r="J1277" s="24" t="str">
        <f>IF($D1277="", "", SUM($D$11:$D1277))</f>
        <v/>
      </c>
      <c r="K1277" s="33" t="str">
        <f t="shared" si="59"/>
        <v/>
      </c>
      <c r="L1277" s="9"/>
      <c r="R1277" s="29" t="str">
        <f t="shared" si="58"/>
        <v/>
      </c>
    </row>
    <row r="1278" spans="1:18" x14ac:dyDescent="0.25">
      <c r="A1278" s="9"/>
      <c r="B1278" s="196"/>
      <c r="C1278" s="197"/>
      <c r="D1278" s="198"/>
      <c r="E1278" s="199"/>
      <c r="F1278" s="9"/>
      <c r="G1278" s="24" t="str">
        <f>IF($C1278="", "", SUMIF($C$11:$C1278, $C1278, $D$11:$D1278))</f>
        <v/>
      </c>
      <c r="H1278" s="33" t="str">
        <f t="shared" si="57"/>
        <v/>
      </c>
      <c r="I1278" s="9"/>
      <c r="J1278" s="24" t="str">
        <f>IF($D1278="", "", SUM($D$11:$D1278))</f>
        <v/>
      </c>
      <c r="K1278" s="33" t="str">
        <f t="shared" si="59"/>
        <v/>
      </c>
      <c r="L1278" s="9"/>
      <c r="R1278" s="29" t="str">
        <f t="shared" si="58"/>
        <v/>
      </c>
    </row>
    <row r="1279" spans="1:18" x14ac:dyDescent="0.25">
      <c r="A1279" s="9"/>
      <c r="B1279" s="196"/>
      <c r="C1279" s="197"/>
      <c r="D1279" s="198"/>
      <c r="E1279" s="199"/>
      <c r="F1279" s="9"/>
      <c r="G1279" s="24" t="str">
        <f>IF($C1279="", "", SUMIF($C$11:$C1279, $C1279, $D$11:$D1279))</f>
        <v/>
      </c>
      <c r="H1279" s="33" t="str">
        <f t="shared" si="57"/>
        <v/>
      </c>
      <c r="I1279" s="9"/>
      <c r="J1279" s="24" t="str">
        <f>IF($D1279="", "", SUM($D$11:$D1279))</f>
        <v/>
      </c>
      <c r="K1279" s="33" t="str">
        <f t="shared" si="59"/>
        <v/>
      </c>
      <c r="L1279" s="9"/>
      <c r="R1279" s="29" t="str">
        <f t="shared" si="58"/>
        <v/>
      </c>
    </row>
    <row r="1280" spans="1:18" x14ac:dyDescent="0.25">
      <c r="A1280" s="9"/>
      <c r="B1280" s="196"/>
      <c r="C1280" s="197"/>
      <c r="D1280" s="198"/>
      <c r="E1280" s="199"/>
      <c r="F1280" s="9"/>
      <c r="G1280" s="24" t="str">
        <f>IF($C1280="", "", SUMIF($C$11:$C1280, $C1280, $D$11:$D1280))</f>
        <v/>
      </c>
      <c r="H1280" s="33" t="str">
        <f t="shared" si="57"/>
        <v/>
      </c>
      <c r="I1280" s="9"/>
      <c r="J1280" s="24" t="str">
        <f>IF($D1280="", "", SUM($D$11:$D1280))</f>
        <v/>
      </c>
      <c r="K1280" s="33" t="str">
        <f t="shared" si="59"/>
        <v/>
      </c>
      <c r="L1280" s="9"/>
      <c r="R1280" s="29" t="str">
        <f t="shared" si="58"/>
        <v/>
      </c>
    </row>
    <row r="1281" spans="1:18" x14ac:dyDescent="0.25">
      <c r="A1281" s="9"/>
      <c r="B1281" s="196"/>
      <c r="C1281" s="197"/>
      <c r="D1281" s="198"/>
      <c r="E1281" s="199"/>
      <c r="F1281" s="9"/>
      <c r="G1281" s="24" t="str">
        <f>IF($C1281="", "", SUMIF($C$11:$C1281, $C1281, $D$11:$D1281))</f>
        <v/>
      </c>
      <c r="H1281" s="33" t="str">
        <f t="shared" si="57"/>
        <v/>
      </c>
      <c r="I1281" s="9"/>
      <c r="J1281" s="24" t="str">
        <f>IF($D1281="", "", SUM($D$11:$D1281))</f>
        <v/>
      </c>
      <c r="K1281" s="33" t="str">
        <f t="shared" si="59"/>
        <v/>
      </c>
      <c r="L1281" s="9"/>
      <c r="R1281" s="29" t="str">
        <f t="shared" si="58"/>
        <v/>
      </c>
    </row>
    <row r="1282" spans="1:18" x14ac:dyDescent="0.25">
      <c r="A1282" s="9"/>
      <c r="B1282" s="196"/>
      <c r="C1282" s="197"/>
      <c r="D1282" s="198"/>
      <c r="E1282" s="199"/>
      <c r="F1282" s="9"/>
      <c r="G1282" s="24" t="str">
        <f>IF($C1282="", "", SUMIF($C$11:$C1282, $C1282, $D$11:$D1282))</f>
        <v/>
      </c>
      <c r="H1282" s="33" t="str">
        <f t="shared" si="57"/>
        <v/>
      </c>
      <c r="I1282" s="9"/>
      <c r="J1282" s="24" t="str">
        <f>IF($D1282="", "", SUM($D$11:$D1282))</f>
        <v/>
      </c>
      <c r="K1282" s="33" t="str">
        <f t="shared" si="59"/>
        <v/>
      </c>
      <c r="L1282" s="9"/>
      <c r="R1282" s="29" t="str">
        <f t="shared" si="58"/>
        <v/>
      </c>
    </row>
    <row r="1283" spans="1:18" x14ac:dyDescent="0.25">
      <c r="A1283" s="9"/>
      <c r="B1283" s="196"/>
      <c r="C1283" s="197"/>
      <c r="D1283" s="198"/>
      <c r="E1283" s="199"/>
      <c r="F1283" s="9"/>
      <c r="G1283" s="24" t="str">
        <f>IF($C1283="", "", SUMIF($C$11:$C1283, $C1283, $D$11:$D1283))</f>
        <v/>
      </c>
      <c r="H1283" s="33" t="str">
        <f t="shared" si="57"/>
        <v/>
      </c>
      <c r="I1283" s="9"/>
      <c r="J1283" s="24" t="str">
        <f>IF($D1283="", "", SUM($D$11:$D1283))</f>
        <v/>
      </c>
      <c r="K1283" s="33" t="str">
        <f t="shared" si="59"/>
        <v/>
      </c>
      <c r="L1283" s="9"/>
      <c r="R1283" s="29" t="str">
        <f t="shared" si="58"/>
        <v/>
      </c>
    </row>
    <row r="1284" spans="1:18" x14ac:dyDescent="0.25">
      <c r="A1284" s="9"/>
      <c r="B1284" s="196"/>
      <c r="C1284" s="197"/>
      <c r="D1284" s="198"/>
      <c r="E1284" s="199"/>
      <c r="F1284" s="9"/>
      <c r="G1284" s="24" t="str">
        <f>IF($C1284="", "", SUMIF($C$11:$C1284, $C1284, $D$11:$D1284))</f>
        <v/>
      </c>
      <c r="H1284" s="33" t="str">
        <f t="shared" si="57"/>
        <v/>
      </c>
      <c r="I1284" s="9"/>
      <c r="J1284" s="24" t="str">
        <f>IF($D1284="", "", SUM($D$11:$D1284))</f>
        <v/>
      </c>
      <c r="K1284" s="33" t="str">
        <f t="shared" si="59"/>
        <v/>
      </c>
      <c r="L1284" s="9"/>
      <c r="R1284" s="29" t="str">
        <f t="shared" si="58"/>
        <v/>
      </c>
    </row>
    <row r="1285" spans="1:18" x14ac:dyDescent="0.25">
      <c r="A1285" s="9"/>
      <c r="B1285" s="196"/>
      <c r="C1285" s="197"/>
      <c r="D1285" s="198"/>
      <c r="E1285" s="199"/>
      <c r="F1285" s="9"/>
      <c r="G1285" s="24" t="str">
        <f>IF($C1285="", "", SUMIF($C$11:$C1285, $C1285, $D$11:$D1285))</f>
        <v/>
      </c>
      <c r="H1285" s="33" t="str">
        <f t="shared" si="57"/>
        <v/>
      </c>
      <c r="I1285" s="9"/>
      <c r="J1285" s="24" t="str">
        <f>IF($D1285="", "", SUM($D$11:$D1285))</f>
        <v/>
      </c>
      <c r="K1285" s="33" t="str">
        <f t="shared" si="59"/>
        <v/>
      </c>
      <c r="L1285" s="9"/>
      <c r="R1285" s="29" t="str">
        <f t="shared" si="58"/>
        <v/>
      </c>
    </row>
    <row r="1286" spans="1:18" x14ac:dyDescent="0.25">
      <c r="A1286" s="9"/>
      <c r="B1286" s="196"/>
      <c r="C1286" s="197"/>
      <c r="D1286" s="198"/>
      <c r="E1286" s="199"/>
      <c r="F1286" s="9"/>
      <c r="G1286" s="24" t="str">
        <f>IF($C1286="", "", SUMIF($C$11:$C1286, $C1286, $D$11:$D1286))</f>
        <v/>
      </c>
      <c r="H1286" s="33" t="str">
        <f t="shared" si="57"/>
        <v/>
      </c>
      <c r="I1286" s="9"/>
      <c r="J1286" s="24" t="str">
        <f>IF($D1286="", "", SUM($D$11:$D1286))</f>
        <v/>
      </c>
      <c r="K1286" s="33" t="str">
        <f t="shared" si="59"/>
        <v/>
      </c>
      <c r="L1286" s="9"/>
      <c r="R1286" s="29" t="str">
        <f t="shared" si="58"/>
        <v/>
      </c>
    </row>
    <row r="1287" spans="1:18" x14ac:dyDescent="0.25">
      <c r="A1287" s="9"/>
      <c r="B1287" s="196"/>
      <c r="C1287" s="197"/>
      <c r="D1287" s="198"/>
      <c r="E1287" s="199"/>
      <c r="F1287" s="9"/>
      <c r="G1287" s="24" t="str">
        <f>IF($C1287="", "", SUMIF($C$11:$C1287, $C1287, $D$11:$D1287))</f>
        <v/>
      </c>
      <c r="H1287" s="33" t="str">
        <f t="shared" si="57"/>
        <v/>
      </c>
      <c r="I1287" s="9"/>
      <c r="J1287" s="24" t="str">
        <f>IF($D1287="", "", SUM($D$11:$D1287))</f>
        <v/>
      </c>
      <c r="K1287" s="33" t="str">
        <f t="shared" si="59"/>
        <v/>
      </c>
      <c r="L1287" s="9"/>
      <c r="R1287" s="29" t="str">
        <f t="shared" si="58"/>
        <v/>
      </c>
    </row>
    <row r="1288" spans="1:18" x14ac:dyDescent="0.25">
      <c r="A1288" s="9"/>
      <c r="B1288" s="196"/>
      <c r="C1288" s="197"/>
      <c r="D1288" s="198"/>
      <c r="E1288" s="199"/>
      <c r="F1288" s="9"/>
      <c r="G1288" s="24" t="str">
        <f>IF($C1288="", "", SUMIF($C$11:$C1288, $C1288, $D$11:$D1288))</f>
        <v/>
      </c>
      <c r="H1288" s="33" t="str">
        <f t="shared" si="57"/>
        <v/>
      </c>
      <c r="I1288" s="9"/>
      <c r="J1288" s="24" t="str">
        <f>IF($D1288="", "", SUM($D$11:$D1288))</f>
        <v/>
      </c>
      <c r="K1288" s="33" t="str">
        <f t="shared" si="59"/>
        <v/>
      </c>
      <c r="L1288" s="9"/>
      <c r="R1288" s="29" t="str">
        <f t="shared" si="58"/>
        <v/>
      </c>
    </row>
    <row r="1289" spans="1:18" x14ac:dyDescent="0.25">
      <c r="A1289" s="9"/>
      <c r="B1289" s="196"/>
      <c r="C1289" s="197"/>
      <c r="D1289" s="198"/>
      <c r="E1289" s="199"/>
      <c r="F1289" s="9"/>
      <c r="G1289" s="24" t="str">
        <f>IF($C1289="", "", SUMIF($C$11:$C1289, $C1289, $D$11:$D1289))</f>
        <v/>
      </c>
      <c r="H1289" s="33" t="str">
        <f t="shared" si="57"/>
        <v/>
      </c>
      <c r="I1289" s="9"/>
      <c r="J1289" s="24" t="str">
        <f>IF($D1289="", "", SUM($D$11:$D1289))</f>
        <v/>
      </c>
      <c r="K1289" s="33" t="str">
        <f t="shared" si="59"/>
        <v/>
      </c>
      <c r="L1289" s="9"/>
      <c r="R1289" s="29" t="str">
        <f t="shared" si="58"/>
        <v/>
      </c>
    </row>
    <row r="1290" spans="1:18" x14ac:dyDescent="0.25">
      <c r="A1290" s="9"/>
      <c r="B1290" s="196"/>
      <c r="C1290" s="197"/>
      <c r="D1290" s="198"/>
      <c r="E1290" s="199"/>
      <c r="F1290" s="9"/>
      <c r="G1290" s="24" t="str">
        <f>IF($C1290="", "", SUMIF($C$11:$C1290, $C1290, $D$11:$D1290))</f>
        <v/>
      </c>
      <c r="H1290" s="33" t="str">
        <f t="shared" si="57"/>
        <v/>
      </c>
      <c r="I1290" s="9"/>
      <c r="J1290" s="24" t="str">
        <f>IF($D1290="", "", SUM($D$11:$D1290))</f>
        <v/>
      </c>
      <c r="K1290" s="33" t="str">
        <f t="shared" si="59"/>
        <v/>
      </c>
      <c r="L1290" s="9"/>
      <c r="R1290" s="29" t="str">
        <f t="shared" si="58"/>
        <v/>
      </c>
    </row>
    <row r="1291" spans="1:18" x14ac:dyDescent="0.25">
      <c r="A1291" s="9"/>
      <c r="B1291" s="196"/>
      <c r="C1291" s="197"/>
      <c r="D1291" s="198"/>
      <c r="E1291" s="199"/>
      <c r="F1291" s="9"/>
      <c r="G1291" s="24" t="str">
        <f>IF($C1291="", "", SUMIF($C$11:$C1291, $C1291, $D$11:$D1291))</f>
        <v/>
      </c>
      <c r="H1291" s="33" t="str">
        <f t="shared" ref="H1291:H1354" si="60">IF($G1291="", "", IFERROR(INDEX($P$11:$P$40, MATCH($C1291, $O$11:$O$40, 0))-$G1291, ""))</f>
        <v/>
      </c>
      <c r="I1291" s="9"/>
      <c r="J1291" s="24" t="str">
        <f>IF($D1291="", "", SUM($D$11:$D1291))</f>
        <v/>
      </c>
      <c r="K1291" s="33" t="str">
        <f t="shared" si="59"/>
        <v/>
      </c>
      <c r="L1291" s="9"/>
      <c r="R1291" s="29" t="str">
        <f t="shared" ref="R1291:R1354" si="61">IF($C1291="", "", IF(COUNTIF($O$11:$O$40, $C1291)=0, "X", ""))</f>
        <v/>
      </c>
    </row>
    <row r="1292" spans="1:18" x14ac:dyDescent="0.25">
      <c r="A1292" s="9"/>
      <c r="B1292" s="196"/>
      <c r="C1292" s="197"/>
      <c r="D1292" s="198"/>
      <c r="E1292" s="199"/>
      <c r="F1292" s="9"/>
      <c r="G1292" s="24" t="str">
        <f>IF($C1292="", "", SUMIF($C$11:$C1292, $C1292, $D$11:$D1292))</f>
        <v/>
      </c>
      <c r="H1292" s="33" t="str">
        <f t="shared" si="60"/>
        <v/>
      </c>
      <c r="I1292" s="9"/>
      <c r="J1292" s="24" t="str">
        <f>IF($D1292="", "", SUM($D$11:$D1292))</f>
        <v/>
      </c>
      <c r="K1292" s="33" t="str">
        <f t="shared" ref="K1292:K1355" si="62">IF($J1292="", "", IFERROR($P$7-$J1292, ""))</f>
        <v/>
      </c>
      <c r="L1292" s="9"/>
      <c r="R1292" s="29" t="str">
        <f t="shared" si="61"/>
        <v/>
      </c>
    </row>
    <row r="1293" spans="1:18" x14ac:dyDescent="0.25">
      <c r="A1293" s="9"/>
      <c r="B1293" s="196"/>
      <c r="C1293" s="197"/>
      <c r="D1293" s="198"/>
      <c r="E1293" s="199"/>
      <c r="F1293" s="9"/>
      <c r="G1293" s="24" t="str">
        <f>IF($C1293="", "", SUMIF($C$11:$C1293, $C1293, $D$11:$D1293))</f>
        <v/>
      </c>
      <c r="H1293" s="33" t="str">
        <f t="shared" si="60"/>
        <v/>
      </c>
      <c r="I1293" s="9"/>
      <c r="J1293" s="24" t="str">
        <f>IF($D1293="", "", SUM($D$11:$D1293))</f>
        <v/>
      </c>
      <c r="K1293" s="33" t="str">
        <f t="shared" si="62"/>
        <v/>
      </c>
      <c r="L1293" s="9"/>
      <c r="R1293" s="29" t="str">
        <f t="shared" si="61"/>
        <v/>
      </c>
    </row>
    <row r="1294" spans="1:18" x14ac:dyDescent="0.25">
      <c r="A1294" s="9"/>
      <c r="B1294" s="196"/>
      <c r="C1294" s="197"/>
      <c r="D1294" s="198"/>
      <c r="E1294" s="199"/>
      <c r="F1294" s="9"/>
      <c r="G1294" s="24" t="str">
        <f>IF($C1294="", "", SUMIF($C$11:$C1294, $C1294, $D$11:$D1294))</f>
        <v/>
      </c>
      <c r="H1294" s="33" t="str">
        <f t="shared" si="60"/>
        <v/>
      </c>
      <c r="I1294" s="9"/>
      <c r="J1294" s="24" t="str">
        <f>IF($D1294="", "", SUM($D$11:$D1294))</f>
        <v/>
      </c>
      <c r="K1294" s="33" t="str">
        <f t="shared" si="62"/>
        <v/>
      </c>
      <c r="L1294" s="9"/>
      <c r="R1294" s="29" t="str">
        <f t="shared" si="61"/>
        <v/>
      </c>
    </row>
    <row r="1295" spans="1:18" x14ac:dyDescent="0.25">
      <c r="A1295" s="9"/>
      <c r="B1295" s="196"/>
      <c r="C1295" s="197"/>
      <c r="D1295" s="198"/>
      <c r="E1295" s="199"/>
      <c r="F1295" s="9"/>
      <c r="G1295" s="24" t="str">
        <f>IF($C1295="", "", SUMIF($C$11:$C1295, $C1295, $D$11:$D1295))</f>
        <v/>
      </c>
      <c r="H1295" s="33" t="str">
        <f t="shared" si="60"/>
        <v/>
      </c>
      <c r="I1295" s="9"/>
      <c r="J1295" s="24" t="str">
        <f>IF($D1295="", "", SUM($D$11:$D1295))</f>
        <v/>
      </c>
      <c r="K1295" s="33" t="str">
        <f t="shared" si="62"/>
        <v/>
      </c>
      <c r="L1295" s="9"/>
      <c r="R1295" s="29" t="str">
        <f t="shared" si="61"/>
        <v/>
      </c>
    </row>
    <row r="1296" spans="1:18" x14ac:dyDescent="0.25">
      <c r="A1296" s="9"/>
      <c r="B1296" s="196"/>
      <c r="C1296" s="197"/>
      <c r="D1296" s="198"/>
      <c r="E1296" s="199"/>
      <c r="F1296" s="9"/>
      <c r="G1296" s="24" t="str">
        <f>IF($C1296="", "", SUMIF($C$11:$C1296, $C1296, $D$11:$D1296))</f>
        <v/>
      </c>
      <c r="H1296" s="33" t="str">
        <f t="shared" si="60"/>
        <v/>
      </c>
      <c r="I1296" s="9"/>
      <c r="J1296" s="24" t="str">
        <f>IF($D1296="", "", SUM($D$11:$D1296))</f>
        <v/>
      </c>
      <c r="K1296" s="33" t="str">
        <f t="shared" si="62"/>
        <v/>
      </c>
      <c r="L1296" s="9"/>
      <c r="R1296" s="29" t="str">
        <f t="shared" si="61"/>
        <v/>
      </c>
    </row>
    <row r="1297" spans="1:18" x14ac:dyDescent="0.25">
      <c r="A1297" s="9"/>
      <c r="B1297" s="196"/>
      <c r="C1297" s="197"/>
      <c r="D1297" s="198"/>
      <c r="E1297" s="199"/>
      <c r="F1297" s="9"/>
      <c r="G1297" s="24" t="str">
        <f>IF($C1297="", "", SUMIF($C$11:$C1297, $C1297, $D$11:$D1297))</f>
        <v/>
      </c>
      <c r="H1297" s="33" t="str">
        <f t="shared" si="60"/>
        <v/>
      </c>
      <c r="I1297" s="9"/>
      <c r="J1297" s="24" t="str">
        <f>IF($D1297="", "", SUM($D$11:$D1297))</f>
        <v/>
      </c>
      <c r="K1297" s="33" t="str">
        <f t="shared" si="62"/>
        <v/>
      </c>
      <c r="L1297" s="9"/>
      <c r="R1297" s="29" t="str">
        <f t="shared" si="61"/>
        <v/>
      </c>
    </row>
    <row r="1298" spans="1:18" x14ac:dyDescent="0.25">
      <c r="A1298" s="9"/>
      <c r="B1298" s="196"/>
      <c r="C1298" s="197"/>
      <c r="D1298" s="198"/>
      <c r="E1298" s="199"/>
      <c r="F1298" s="9"/>
      <c r="G1298" s="24" t="str">
        <f>IF($C1298="", "", SUMIF($C$11:$C1298, $C1298, $D$11:$D1298))</f>
        <v/>
      </c>
      <c r="H1298" s="33" t="str">
        <f t="shared" si="60"/>
        <v/>
      </c>
      <c r="I1298" s="9"/>
      <c r="J1298" s="24" t="str">
        <f>IF($D1298="", "", SUM($D$11:$D1298))</f>
        <v/>
      </c>
      <c r="K1298" s="33" t="str">
        <f t="shared" si="62"/>
        <v/>
      </c>
      <c r="L1298" s="9"/>
      <c r="R1298" s="29" t="str">
        <f t="shared" si="61"/>
        <v/>
      </c>
    </row>
    <row r="1299" spans="1:18" x14ac:dyDescent="0.25">
      <c r="A1299" s="9"/>
      <c r="B1299" s="196"/>
      <c r="C1299" s="197"/>
      <c r="D1299" s="198"/>
      <c r="E1299" s="199"/>
      <c r="F1299" s="9"/>
      <c r="G1299" s="24" t="str">
        <f>IF($C1299="", "", SUMIF($C$11:$C1299, $C1299, $D$11:$D1299))</f>
        <v/>
      </c>
      <c r="H1299" s="33" t="str">
        <f t="shared" si="60"/>
        <v/>
      </c>
      <c r="I1299" s="9"/>
      <c r="J1299" s="24" t="str">
        <f>IF($D1299="", "", SUM($D$11:$D1299))</f>
        <v/>
      </c>
      <c r="K1299" s="33" t="str">
        <f t="shared" si="62"/>
        <v/>
      </c>
      <c r="L1299" s="9"/>
      <c r="R1299" s="29" t="str">
        <f t="shared" si="61"/>
        <v/>
      </c>
    </row>
    <row r="1300" spans="1:18" x14ac:dyDescent="0.25">
      <c r="A1300" s="9"/>
      <c r="B1300" s="196"/>
      <c r="C1300" s="197"/>
      <c r="D1300" s="198"/>
      <c r="E1300" s="199"/>
      <c r="F1300" s="9"/>
      <c r="G1300" s="24" t="str">
        <f>IF($C1300="", "", SUMIF($C$11:$C1300, $C1300, $D$11:$D1300))</f>
        <v/>
      </c>
      <c r="H1300" s="33" t="str">
        <f t="shared" si="60"/>
        <v/>
      </c>
      <c r="I1300" s="9"/>
      <c r="J1300" s="24" t="str">
        <f>IF($D1300="", "", SUM($D$11:$D1300))</f>
        <v/>
      </c>
      <c r="K1300" s="33" t="str">
        <f t="shared" si="62"/>
        <v/>
      </c>
      <c r="L1300" s="9"/>
      <c r="R1300" s="29" t="str">
        <f t="shared" si="61"/>
        <v/>
      </c>
    </row>
    <row r="1301" spans="1:18" x14ac:dyDescent="0.25">
      <c r="A1301" s="9"/>
      <c r="B1301" s="196"/>
      <c r="C1301" s="197"/>
      <c r="D1301" s="198"/>
      <c r="E1301" s="199"/>
      <c r="F1301" s="9"/>
      <c r="G1301" s="24" t="str">
        <f>IF($C1301="", "", SUMIF($C$11:$C1301, $C1301, $D$11:$D1301))</f>
        <v/>
      </c>
      <c r="H1301" s="33" t="str">
        <f t="shared" si="60"/>
        <v/>
      </c>
      <c r="I1301" s="9"/>
      <c r="J1301" s="24" t="str">
        <f>IF($D1301="", "", SUM($D$11:$D1301))</f>
        <v/>
      </c>
      <c r="K1301" s="33" t="str">
        <f t="shared" si="62"/>
        <v/>
      </c>
      <c r="L1301" s="9"/>
      <c r="R1301" s="29" t="str">
        <f t="shared" si="61"/>
        <v/>
      </c>
    </row>
    <row r="1302" spans="1:18" x14ac:dyDescent="0.25">
      <c r="A1302" s="9"/>
      <c r="B1302" s="196"/>
      <c r="C1302" s="197"/>
      <c r="D1302" s="198"/>
      <c r="E1302" s="199"/>
      <c r="F1302" s="9"/>
      <c r="G1302" s="24" t="str">
        <f>IF($C1302="", "", SUMIF($C$11:$C1302, $C1302, $D$11:$D1302))</f>
        <v/>
      </c>
      <c r="H1302" s="33" t="str">
        <f t="shared" si="60"/>
        <v/>
      </c>
      <c r="I1302" s="9"/>
      <c r="J1302" s="24" t="str">
        <f>IF($D1302="", "", SUM($D$11:$D1302))</f>
        <v/>
      </c>
      <c r="K1302" s="33" t="str">
        <f t="shared" si="62"/>
        <v/>
      </c>
      <c r="L1302" s="9"/>
      <c r="R1302" s="29" t="str">
        <f t="shared" si="61"/>
        <v/>
      </c>
    </row>
    <row r="1303" spans="1:18" x14ac:dyDescent="0.25">
      <c r="A1303" s="9"/>
      <c r="B1303" s="196"/>
      <c r="C1303" s="197"/>
      <c r="D1303" s="198"/>
      <c r="E1303" s="199"/>
      <c r="F1303" s="9"/>
      <c r="G1303" s="24" t="str">
        <f>IF($C1303="", "", SUMIF($C$11:$C1303, $C1303, $D$11:$D1303))</f>
        <v/>
      </c>
      <c r="H1303" s="33" t="str">
        <f t="shared" si="60"/>
        <v/>
      </c>
      <c r="I1303" s="9"/>
      <c r="J1303" s="24" t="str">
        <f>IF($D1303="", "", SUM($D$11:$D1303))</f>
        <v/>
      </c>
      <c r="K1303" s="33" t="str">
        <f t="shared" si="62"/>
        <v/>
      </c>
      <c r="L1303" s="9"/>
      <c r="R1303" s="29" t="str">
        <f t="shared" si="61"/>
        <v/>
      </c>
    </row>
    <row r="1304" spans="1:18" x14ac:dyDescent="0.25">
      <c r="A1304" s="9"/>
      <c r="B1304" s="196"/>
      <c r="C1304" s="197"/>
      <c r="D1304" s="198"/>
      <c r="E1304" s="199"/>
      <c r="F1304" s="9"/>
      <c r="G1304" s="24" t="str">
        <f>IF($C1304="", "", SUMIF($C$11:$C1304, $C1304, $D$11:$D1304))</f>
        <v/>
      </c>
      <c r="H1304" s="33" t="str">
        <f t="shared" si="60"/>
        <v/>
      </c>
      <c r="I1304" s="9"/>
      <c r="J1304" s="24" t="str">
        <f>IF($D1304="", "", SUM($D$11:$D1304))</f>
        <v/>
      </c>
      <c r="K1304" s="33" t="str">
        <f t="shared" si="62"/>
        <v/>
      </c>
      <c r="L1304" s="9"/>
      <c r="R1304" s="29" t="str">
        <f t="shared" si="61"/>
        <v/>
      </c>
    </row>
    <row r="1305" spans="1:18" x14ac:dyDescent="0.25">
      <c r="A1305" s="9"/>
      <c r="B1305" s="196"/>
      <c r="C1305" s="197"/>
      <c r="D1305" s="198"/>
      <c r="E1305" s="199"/>
      <c r="F1305" s="9"/>
      <c r="G1305" s="24" t="str">
        <f>IF($C1305="", "", SUMIF($C$11:$C1305, $C1305, $D$11:$D1305))</f>
        <v/>
      </c>
      <c r="H1305" s="33" t="str">
        <f t="shared" si="60"/>
        <v/>
      </c>
      <c r="I1305" s="9"/>
      <c r="J1305" s="24" t="str">
        <f>IF($D1305="", "", SUM($D$11:$D1305))</f>
        <v/>
      </c>
      <c r="K1305" s="33" t="str">
        <f t="shared" si="62"/>
        <v/>
      </c>
      <c r="L1305" s="9"/>
      <c r="R1305" s="29" t="str">
        <f t="shared" si="61"/>
        <v/>
      </c>
    </row>
    <row r="1306" spans="1:18" x14ac:dyDescent="0.25">
      <c r="A1306" s="9"/>
      <c r="B1306" s="196"/>
      <c r="C1306" s="197"/>
      <c r="D1306" s="198"/>
      <c r="E1306" s="199"/>
      <c r="F1306" s="9"/>
      <c r="G1306" s="24" t="str">
        <f>IF($C1306="", "", SUMIF($C$11:$C1306, $C1306, $D$11:$D1306))</f>
        <v/>
      </c>
      <c r="H1306" s="33" t="str">
        <f t="shared" si="60"/>
        <v/>
      </c>
      <c r="I1306" s="9"/>
      <c r="J1306" s="24" t="str">
        <f>IF($D1306="", "", SUM($D$11:$D1306))</f>
        <v/>
      </c>
      <c r="K1306" s="33" t="str">
        <f t="shared" si="62"/>
        <v/>
      </c>
      <c r="L1306" s="9"/>
      <c r="R1306" s="29" t="str">
        <f t="shared" si="61"/>
        <v/>
      </c>
    </row>
    <row r="1307" spans="1:18" x14ac:dyDescent="0.25">
      <c r="A1307" s="9"/>
      <c r="B1307" s="196"/>
      <c r="C1307" s="197"/>
      <c r="D1307" s="198"/>
      <c r="E1307" s="199"/>
      <c r="F1307" s="9"/>
      <c r="G1307" s="24" t="str">
        <f>IF($C1307="", "", SUMIF($C$11:$C1307, $C1307, $D$11:$D1307))</f>
        <v/>
      </c>
      <c r="H1307" s="33" t="str">
        <f t="shared" si="60"/>
        <v/>
      </c>
      <c r="I1307" s="9"/>
      <c r="J1307" s="24" t="str">
        <f>IF($D1307="", "", SUM($D$11:$D1307))</f>
        <v/>
      </c>
      <c r="K1307" s="33" t="str">
        <f t="shared" si="62"/>
        <v/>
      </c>
      <c r="L1307" s="9"/>
      <c r="R1307" s="29" t="str">
        <f t="shared" si="61"/>
        <v/>
      </c>
    </row>
    <row r="1308" spans="1:18" x14ac:dyDescent="0.25">
      <c r="A1308" s="9"/>
      <c r="B1308" s="196"/>
      <c r="C1308" s="197"/>
      <c r="D1308" s="198"/>
      <c r="E1308" s="199"/>
      <c r="F1308" s="9"/>
      <c r="G1308" s="24" t="str">
        <f>IF($C1308="", "", SUMIF($C$11:$C1308, $C1308, $D$11:$D1308))</f>
        <v/>
      </c>
      <c r="H1308" s="33" t="str">
        <f t="shared" si="60"/>
        <v/>
      </c>
      <c r="I1308" s="9"/>
      <c r="J1308" s="24" t="str">
        <f>IF($D1308="", "", SUM($D$11:$D1308))</f>
        <v/>
      </c>
      <c r="K1308" s="33" t="str">
        <f t="shared" si="62"/>
        <v/>
      </c>
      <c r="L1308" s="9"/>
      <c r="R1308" s="29" t="str">
        <f t="shared" si="61"/>
        <v/>
      </c>
    </row>
    <row r="1309" spans="1:18" x14ac:dyDescent="0.25">
      <c r="A1309" s="9"/>
      <c r="B1309" s="196"/>
      <c r="C1309" s="197"/>
      <c r="D1309" s="198"/>
      <c r="E1309" s="199"/>
      <c r="F1309" s="9"/>
      <c r="G1309" s="24" t="str">
        <f>IF($C1309="", "", SUMIF($C$11:$C1309, $C1309, $D$11:$D1309))</f>
        <v/>
      </c>
      <c r="H1309" s="33" t="str">
        <f t="shared" si="60"/>
        <v/>
      </c>
      <c r="I1309" s="9"/>
      <c r="J1309" s="24" t="str">
        <f>IF($D1309="", "", SUM($D$11:$D1309))</f>
        <v/>
      </c>
      <c r="K1309" s="33" t="str">
        <f t="shared" si="62"/>
        <v/>
      </c>
      <c r="L1309" s="9"/>
      <c r="R1309" s="29" t="str">
        <f t="shared" si="61"/>
        <v/>
      </c>
    </row>
    <row r="1310" spans="1:18" x14ac:dyDescent="0.25">
      <c r="A1310" s="9"/>
      <c r="B1310" s="196"/>
      <c r="C1310" s="197"/>
      <c r="D1310" s="198"/>
      <c r="E1310" s="199"/>
      <c r="F1310" s="9"/>
      <c r="G1310" s="24" t="str">
        <f>IF($C1310="", "", SUMIF($C$11:$C1310, $C1310, $D$11:$D1310))</f>
        <v/>
      </c>
      <c r="H1310" s="33" t="str">
        <f t="shared" si="60"/>
        <v/>
      </c>
      <c r="I1310" s="9"/>
      <c r="J1310" s="24" t="str">
        <f>IF($D1310="", "", SUM($D$11:$D1310))</f>
        <v/>
      </c>
      <c r="K1310" s="33" t="str">
        <f t="shared" si="62"/>
        <v/>
      </c>
      <c r="L1310" s="9"/>
      <c r="R1310" s="29" t="str">
        <f t="shared" si="61"/>
        <v/>
      </c>
    </row>
    <row r="1311" spans="1:18" x14ac:dyDescent="0.25">
      <c r="A1311" s="9"/>
      <c r="B1311" s="196"/>
      <c r="C1311" s="197"/>
      <c r="D1311" s="198"/>
      <c r="E1311" s="199"/>
      <c r="F1311" s="9"/>
      <c r="G1311" s="24" t="str">
        <f>IF($C1311="", "", SUMIF($C$11:$C1311, $C1311, $D$11:$D1311))</f>
        <v/>
      </c>
      <c r="H1311" s="33" t="str">
        <f t="shared" si="60"/>
        <v/>
      </c>
      <c r="I1311" s="9"/>
      <c r="J1311" s="24" t="str">
        <f>IF($D1311="", "", SUM($D$11:$D1311))</f>
        <v/>
      </c>
      <c r="K1311" s="33" t="str">
        <f t="shared" si="62"/>
        <v/>
      </c>
      <c r="L1311" s="9"/>
      <c r="R1311" s="29" t="str">
        <f t="shared" si="61"/>
        <v/>
      </c>
    </row>
    <row r="1312" spans="1:18" x14ac:dyDescent="0.25">
      <c r="A1312" s="9"/>
      <c r="B1312" s="196"/>
      <c r="C1312" s="197"/>
      <c r="D1312" s="198"/>
      <c r="E1312" s="199"/>
      <c r="F1312" s="9"/>
      <c r="G1312" s="24" t="str">
        <f>IF($C1312="", "", SUMIF($C$11:$C1312, $C1312, $D$11:$D1312))</f>
        <v/>
      </c>
      <c r="H1312" s="33" t="str">
        <f t="shared" si="60"/>
        <v/>
      </c>
      <c r="I1312" s="9"/>
      <c r="J1312" s="24" t="str">
        <f>IF($D1312="", "", SUM($D$11:$D1312))</f>
        <v/>
      </c>
      <c r="K1312" s="33" t="str">
        <f t="shared" si="62"/>
        <v/>
      </c>
      <c r="L1312" s="9"/>
      <c r="R1312" s="29" t="str">
        <f t="shared" si="61"/>
        <v/>
      </c>
    </row>
    <row r="1313" spans="1:18" x14ac:dyDescent="0.25">
      <c r="A1313" s="9"/>
      <c r="B1313" s="196"/>
      <c r="C1313" s="197"/>
      <c r="D1313" s="198"/>
      <c r="E1313" s="199"/>
      <c r="F1313" s="9"/>
      <c r="G1313" s="24" t="str">
        <f>IF($C1313="", "", SUMIF($C$11:$C1313, $C1313, $D$11:$D1313))</f>
        <v/>
      </c>
      <c r="H1313" s="33" t="str">
        <f t="shared" si="60"/>
        <v/>
      </c>
      <c r="I1313" s="9"/>
      <c r="J1313" s="24" t="str">
        <f>IF($D1313="", "", SUM($D$11:$D1313))</f>
        <v/>
      </c>
      <c r="K1313" s="33" t="str">
        <f t="shared" si="62"/>
        <v/>
      </c>
      <c r="L1313" s="9"/>
      <c r="R1313" s="29" t="str">
        <f t="shared" si="61"/>
        <v/>
      </c>
    </row>
    <row r="1314" spans="1:18" x14ac:dyDescent="0.25">
      <c r="A1314" s="9"/>
      <c r="B1314" s="196"/>
      <c r="C1314" s="197"/>
      <c r="D1314" s="198"/>
      <c r="E1314" s="199"/>
      <c r="F1314" s="9"/>
      <c r="G1314" s="24" t="str">
        <f>IF($C1314="", "", SUMIF($C$11:$C1314, $C1314, $D$11:$D1314))</f>
        <v/>
      </c>
      <c r="H1314" s="33" t="str">
        <f t="shared" si="60"/>
        <v/>
      </c>
      <c r="I1314" s="9"/>
      <c r="J1314" s="24" t="str">
        <f>IF($D1314="", "", SUM($D$11:$D1314))</f>
        <v/>
      </c>
      <c r="K1314" s="33" t="str">
        <f t="shared" si="62"/>
        <v/>
      </c>
      <c r="L1314" s="9"/>
      <c r="R1314" s="29" t="str">
        <f t="shared" si="61"/>
        <v/>
      </c>
    </row>
    <row r="1315" spans="1:18" x14ac:dyDescent="0.25">
      <c r="A1315" s="9"/>
      <c r="B1315" s="196"/>
      <c r="C1315" s="197"/>
      <c r="D1315" s="198"/>
      <c r="E1315" s="199"/>
      <c r="F1315" s="9"/>
      <c r="G1315" s="24" t="str">
        <f>IF($C1315="", "", SUMIF($C$11:$C1315, $C1315, $D$11:$D1315))</f>
        <v/>
      </c>
      <c r="H1315" s="33" t="str">
        <f t="shared" si="60"/>
        <v/>
      </c>
      <c r="I1315" s="9"/>
      <c r="J1315" s="24" t="str">
        <f>IF($D1315="", "", SUM($D$11:$D1315))</f>
        <v/>
      </c>
      <c r="K1315" s="33" t="str">
        <f t="shared" si="62"/>
        <v/>
      </c>
      <c r="L1315" s="9"/>
      <c r="R1315" s="29" t="str">
        <f t="shared" si="61"/>
        <v/>
      </c>
    </row>
    <row r="1316" spans="1:18" x14ac:dyDescent="0.25">
      <c r="A1316" s="9"/>
      <c r="B1316" s="196"/>
      <c r="C1316" s="197"/>
      <c r="D1316" s="198"/>
      <c r="E1316" s="199"/>
      <c r="F1316" s="9"/>
      <c r="G1316" s="24" t="str">
        <f>IF($C1316="", "", SUMIF($C$11:$C1316, $C1316, $D$11:$D1316))</f>
        <v/>
      </c>
      <c r="H1316" s="33" t="str">
        <f t="shared" si="60"/>
        <v/>
      </c>
      <c r="I1316" s="9"/>
      <c r="J1316" s="24" t="str">
        <f>IF($D1316="", "", SUM($D$11:$D1316))</f>
        <v/>
      </c>
      <c r="K1316" s="33" t="str">
        <f t="shared" si="62"/>
        <v/>
      </c>
      <c r="L1316" s="9"/>
      <c r="R1316" s="29" t="str">
        <f t="shared" si="61"/>
        <v/>
      </c>
    </row>
    <row r="1317" spans="1:18" x14ac:dyDescent="0.25">
      <c r="A1317" s="9"/>
      <c r="B1317" s="196"/>
      <c r="C1317" s="197"/>
      <c r="D1317" s="198"/>
      <c r="E1317" s="199"/>
      <c r="F1317" s="9"/>
      <c r="G1317" s="24" t="str">
        <f>IF($C1317="", "", SUMIF($C$11:$C1317, $C1317, $D$11:$D1317))</f>
        <v/>
      </c>
      <c r="H1317" s="33" t="str">
        <f t="shared" si="60"/>
        <v/>
      </c>
      <c r="I1317" s="9"/>
      <c r="J1317" s="24" t="str">
        <f>IF($D1317="", "", SUM($D$11:$D1317))</f>
        <v/>
      </c>
      <c r="K1317" s="33" t="str">
        <f t="shared" si="62"/>
        <v/>
      </c>
      <c r="L1317" s="9"/>
      <c r="R1317" s="29" t="str">
        <f t="shared" si="61"/>
        <v/>
      </c>
    </row>
    <row r="1318" spans="1:18" x14ac:dyDescent="0.25">
      <c r="A1318" s="9"/>
      <c r="B1318" s="196"/>
      <c r="C1318" s="197"/>
      <c r="D1318" s="198"/>
      <c r="E1318" s="199"/>
      <c r="F1318" s="9"/>
      <c r="G1318" s="24" t="str">
        <f>IF($C1318="", "", SUMIF($C$11:$C1318, $C1318, $D$11:$D1318))</f>
        <v/>
      </c>
      <c r="H1318" s="33" t="str">
        <f t="shared" si="60"/>
        <v/>
      </c>
      <c r="I1318" s="9"/>
      <c r="J1318" s="24" t="str">
        <f>IF($D1318="", "", SUM($D$11:$D1318))</f>
        <v/>
      </c>
      <c r="K1318" s="33" t="str">
        <f t="shared" si="62"/>
        <v/>
      </c>
      <c r="L1318" s="9"/>
      <c r="R1318" s="29" t="str">
        <f t="shared" si="61"/>
        <v/>
      </c>
    </row>
    <row r="1319" spans="1:18" x14ac:dyDescent="0.25">
      <c r="A1319" s="9"/>
      <c r="B1319" s="196"/>
      <c r="C1319" s="197"/>
      <c r="D1319" s="198"/>
      <c r="E1319" s="199"/>
      <c r="F1319" s="9"/>
      <c r="G1319" s="24" t="str">
        <f>IF($C1319="", "", SUMIF($C$11:$C1319, $C1319, $D$11:$D1319))</f>
        <v/>
      </c>
      <c r="H1319" s="33" t="str">
        <f t="shared" si="60"/>
        <v/>
      </c>
      <c r="I1319" s="9"/>
      <c r="J1319" s="24" t="str">
        <f>IF($D1319="", "", SUM($D$11:$D1319))</f>
        <v/>
      </c>
      <c r="K1319" s="33" t="str">
        <f t="shared" si="62"/>
        <v/>
      </c>
      <c r="L1319" s="9"/>
      <c r="R1319" s="29" t="str">
        <f t="shared" si="61"/>
        <v/>
      </c>
    </row>
    <row r="1320" spans="1:18" x14ac:dyDescent="0.25">
      <c r="A1320" s="9"/>
      <c r="B1320" s="196"/>
      <c r="C1320" s="197"/>
      <c r="D1320" s="198"/>
      <c r="E1320" s="199"/>
      <c r="F1320" s="9"/>
      <c r="G1320" s="24" t="str">
        <f>IF($C1320="", "", SUMIF($C$11:$C1320, $C1320, $D$11:$D1320))</f>
        <v/>
      </c>
      <c r="H1320" s="33" t="str">
        <f t="shared" si="60"/>
        <v/>
      </c>
      <c r="I1320" s="9"/>
      <c r="J1320" s="24" t="str">
        <f>IF($D1320="", "", SUM($D$11:$D1320))</f>
        <v/>
      </c>
      <c r="K1320" s="33" t="str">
        <f t="shared" si="62"/>
        <v/>
      </c>
      <c r="L1320" s="9"/>
      <c r="R1320" s="29" t="str">
        <f t="shared" si="61"/>
        <v/>
      </c>
    </row>
    <row r="1321" spans="1:18" x14ac:dyDescent="0.25">
      <c r="A1321" s="9"/>
      <c r="B1321" s="196"/>
      <c r="C1321" s="197"/>
      <c r="D1321" s="198"/>
      <c r="E1321" s="199"/>
      <c r="F1321" s="9"/>
      <c r="G1321" s="24" t="str">
        <f>IF($C1321="", "", SUMIF($C$11:$C1321, $C1321, $D$11:$D1321))</f>
        <v/>
      </c>
      <c r="H1321" s="33" t="str">
        <f t="shared" si="60"/>
        <v/>
      </c>
      <c r="I1321" s="9"/>
      <c r="J1321" s="24" t="str">
        <f>IF($D1321="", "", SUM($D$11:$D1321))</f>
        <v/>
      </c>
      <c r="K1321" s="33" t="str">
        <f t="shared" si="62"/>
        <v/>
      </c>
      <c r="L1321" s="9"/>
      <c r="R1321" s="29" t="str">
        <f t="shared" si="61"/>
        <v/>
      </c>
    </row>
    <row r="1322" spans="1:18" x14ac:dyDescent="0.25">
      <c r="A1322" s="9"/>
      <c r="B1322" s="196"/>
      <c r="C1322" s="197"/>
      <c r="D1322" s="198"/>
      <c r="E1322" s="199"/>
      <c r="F1322" s="9"/>
      <c r="G1322" s="24" t="str">
        <f>IF($C1322="", "", SUMIF($C$11:$C1322, $C1322, $D$11:$D1322))</f>
        <v/>
      </c>
      <c r="H1322" s="33" t="str">
        <f t="shared" si="60"/>
        <v/>
      </c>
      <c r="I1322" s="9"/>
      <c r="J1322" s="24" t="str">
        <f>IF($D1322="", "", SUM($D$11:$D1322))</f>
        <v/>
      </c>
      <c r="K1322" s="33" t="str">
        <f t="shared" si="62"/>
        <v/>
      </c>
      <c r="L1322" s="9"/>
      <c r="R1322" s="29" t="str">
        <f t="shared" si="61"/>
        <v/>
      </c>
    </row>
    <row r="1323" spans="1:18" x14ac:dyDescent="0.25">
      <c r="A1323" s="9"/>
      <c r="B1323" s="196"/>
      <c r="C1323" s="197"/>
      <c r="D1323" s="198"/>
      <c r="E1323" s="199"/>
      <c r="F1323" s="9"/>
      <c r="G1323" s="24" t="str">
        <f>IF($C1323="", "", SUMIF($C$11:$C1323, $C1323, $D$11:$D1323))</f>
        <v/>
      </c>
      <c r="H1323" s="33" t="str">
        <f t="shared" si="60"/>
        <v/>
      </c>
      <c r="I1323" s="9"/>
      <c r="J1323" s="24" t="str">
        <f>IF($D1323="", "", SUM($D$11:$D1323))</f>
        <v/>
      </c>
      <c r="K1323" s="33" t="str">
        <f t="shared" si="62"/>
        <v/>
      </c>
      <c r="L1323" s="9"/>
      <c r="R1323" s="29" t="str">
        <f t="shared" si="61"/>
        <v/>
      </c>
    </row>
    <row r="1324" spans="1:18" x14ac:dyDescent="0.25">
      <c r="A1324" s="9"/>
      <c r="B1324" s="196"/>
      <c r="C1324" s="197"/>
      <c r="D1324" s="198"/>
      <c r="E1324" s="199"/>
      <c r="F1324" s="9"/>
      <c r="G1324" s="24" t="str">
        <f>IF($C1324="", "", SUMIF($C$11:$C1324, $C1324, $D$11:$D1324))</f>
        <v/>
      </c>
      <c r="H1324" s="33" t="str">
        <f t="shared" si="60"/>
        <v/>
      </c>
      <c r="I1324" s="9"/>
      <c r="J1324" s="24" t="str">
        <f>IF($D1324="", "", SUM($D$11:$D1324))</f>
        <v/>
      </c>
      <c r="K1324" s="33" t="str">
        <f t="shared" si="62"/>
        <v/>
      </c>
      <c r="L1324" s="9"/>
      <c r="R1324" s="29" t="str">
        <f t="shared" si="61"/>
        <v/>
      </c>
    </row>
    <row r="1325" spans="1:18" x14ac:dyDescent="0.25">
      <c r="A1325" s="9"/>
      <c r="B1325" s="196"/>
      <c r="C1325" s="197"/>
      <c r="D1325" s="198"/>
      <c r="E1325" s="199"/>
      <c r="F1325" s="9"/>
      <c r="G1325" s="24" t="str">
        <f>IF($C1325="", "", SUMIF($C$11:$C1325, $C1325, $D$11:$D1325))</f>
        <v/>
      </c>
      <c r="H1325" s="33" t="str">
        <f t="shared" si="60"/>
        <v/>
      </c>
      <c r="I1325" s="9"/>
      <c r="J1325" s="24" t="str">
        <f>IF($D1325="", "", SUM($D$11:$D1325))</f>
        <v/>
      </c>
      <c r="K1325" s="33" t="str">
        <f t="shared" si="62"/>
        <v/>
      </c>
      <c r="L1325" s="9"/>
      <c r="R1325" s="29" t="str">
        <f t="shared" si="61"/>
        <v/>
      </c>
    </row>
    <row r="1326" spans="1:18" x14ac:dyDescent="0.25">
      <c r="A1326" s="9"/>
      <c r="B1326" s="196"/>
      <c r="C1326" s="197"/>
      <c r="D1326" s="198"/>
      <c r="E1326" s="199"/>
      <c r="F1326" s="9"/>
      <c r="G1326" s="24" t="str">
        <f>IF($C1326="", "", SUMIF($C$11:$C1326, $C1326, $D$11:$D1326))</f>
        <v/>
      </c>
      <c r="H1326" s="33" t="str">
        <f t="shared" si="60"/>
        <v/>
      </c>
      <c r="I1326" s="9"/>
      <c r="J1326" s="24" t="str">
        <f>IF($D1326="", "", SUM($D$11:$D1326))</f>
        <v/>
      </c>
      <c r="K1326" s="33" t="str">
        <f t="shared" si="62"/>
        <v/>
      </c>
      <c r="L1326" s="9"/>
      <c r="R1326" s="29" t="str">
        <f t="shared" si="61"/>
        <v/>
      </c>
    </row>
    <row r="1327" spans="1:18" x14ac:dyDescent="0.25">
      <c r="A1327" s="9"/>
      <c r="B1327" s="196"/>
      <c r="C1327" s="197"/>
      <c r="D1327" s="198"/>
      <c r="E1327" s="199"/>
      <c r="F1327" s="9"/>
      <c r="G1327" s="24" t="str">
        <f>IF($C1327="", "", SUMIF($C$11:$C1327, $C1327, $D$11:$D1327))</f>
        <v/>
      </c>
      <c r="H1327" s="33" t="str">
        <f t="shared" si="60"/>
        <v/>
      </c>
      <c r="I1327" s="9"/>
      <c r="J1327" s="24" t="str">
        <f>IF($D1327="", "", SUM($D$11:$D1327))</f>
        <v/>
      </c>
      <c r="K1327" s="33" t="str">
        <f t="shared" si="62"/>
        <v/>
      </c>
      <c r="L1327" s="9"/>
      <c r="R1327" s="29" t="str">
        <f t="shared" si="61"/>
        <v/>
      </c>
    </row>
    <row r="1328" spans="1:18" x14ac:dyDescent="0.25">
      <c r="A1328" s="9"/>
      <c r="B1328" s="196"/>
      <c r="C1328" s="197"/>
      <c r="D1328" s="198"/>
      <c r="E1328" s="199"/>
      <c r="F1328" s="9"/>
      <c r="G1328" s="24" t="str">
        <f>IF($C1328="", "", SUMIF($C$11:$C1328, $C1328, $D$11:$D1328))</f>
        <v/>
      </c>
      <c r="H1328" s="33" t="str">
        <f t="shared" si="60"/>
        <v/>
      </c>
      <c r="I1328" s="9"/>
      <c r="J1328" s="24" t="str">
        <f>IF($D1328="", "", SUM($D$11:$D1328))</f>
        <v/>
      </c>
      <c r="K1328" s="33" t="str">
        <f t="shared" si="62"/>
        <v/>
      </c>
      <c r="L1328" s="9"/>
      <c r="R1328" s="29" t="str">
        <f t="shared" si="61"/>
        <v/>
      </c>
    </row>
    <row r="1329" spans="1:18" x14ac:dyDescent="0.25">
      <c r="A1329" s="9"/>
      <c r="B1329" s="196"/>
      <c r="C1329" s="197"/>
      <c r="D1329" s="198"/>
      <c r="E1329" s="199"/>
      <c r="F1329" s="9"/>
      <c r="G1329" s="24" t="str">
        <f>IF($C1329="", "", SUMIF($C$11:$C1329, $C1329, $D$11:$D1329))</f>
        <v/>
      </c>
      <c r="H1329" s="33" t="str">
        <f t="shared" si="60"/>
        <v/>
      </c>
      <c r="I1329" s="9"/>
      <c r="J1329" s="24" t="str">
        <f>IF($D1329="", "", SUM($D$11:$D1329))</f>
        <v/>
      </c>
      <c r="K1329" s="33" t="str">
        <f t="shared" si="62"/>
        <v/>
      </c>
      <c r="L1329" s="9"/>
      <c r="R1329" s="29" t="str">
        <f t="shared" si="61"/>
        <v/>
      </c>
    </row>
    <row r="1330" spans="1:18" x14ac:dyDescent="0.25">
      <c r="A1330" s="9"/>
      <c r="B1330" s="196"/>
      <c r="C1330" s="197"/>
      <c r="D1330" s="198"/>
      <c r="E1330" s="199"/>
      <c r="F1330" s="9"/>
      <c r="G1330" s="24" t="str">
        <f>IF($C1330="", "", SUMIF($C$11:$C1330, $C1330, $D$11:$D1330))</f>
        <v/>
      </c>
      <c r="H1330" s="33" t="str">
        <f t="shared" si="60"/>
        <v/>
      </c>
      <c r="I1330" s="9"/>
      <c r="J1330" s="24" t="str">
        <f>IF($D1330="", "", SUM($D$11:$D1330))</f>
        <v/>
      </c>
      <c r="K1330" s="33" t="str">
        <f t="shared" si="62"/>
        <v/>
      </c>
      <c r="L1330" s="9"/>
      <c r="R1330" s="29" t="str">
        <f t="shared" si="61"/>
        <v/>
      </c>
    </row>
    <row r="1331" spans="1:18" x14ac:dyDescent="0.25">
      <c r="A1331" s="9"/>
      <c r="B1331" s="196"/>
      <c r="C1331" s="197"/>
      <c r="D1331" s="198"/>
      <c r="E1331" s="199"/>
      <c r="F1331" s="9"/>
      <c r="G1331" s="24" t="str">
        <f>IF($C1331="", "", SUMIF($C$11:$C1331, $C1331, $D$11:$D1331))</f>
        <v/>
      </c>
      <c r="H1331" s="33" t="str">
        <f t="shared" si="60"/>
        <v/>
      </c>
      <c r="I1331" s="9"/>
      <c r="J1331" s="24" t="str">
        <f>IF($D1331="", "", SUM($D$11:$D1331))</f>
        <v/>
      </c>
      <c r="K1331" s="33" t="str">
        <f t="shared" si="62"/>
        <v/>
      </c>
      <c r="L1331" s="9"/>
      <c r="R1331" s="29" t="str">
        <f t="shared" si="61"/>
        <v/>
      </c>
    </row>
    <row r="1332" spans="1:18" x14ac:dyDescent="0.25">
      <c r="A1332" s="9"/>
      <c r="B1332" s="196"/>
      <c r="C1332" s="197"/>
      <c r="D1332" s="198"/>
      <c r="E1332" s="199"/>
      <c r="F1332" s="9"/>
      <c r="G1332" s="24" t="str">
        <f>IF($C1332="", "", SUMIF($C$11:$C1332, $C1332, $D$11:$D1332))</f>
        <v/>
      </c>
      <c r="H1332" s="33" t="str">
        <f t="shared" si="60"/>
        <v/>
      </c>
      <c r="I1332" s="9"/>
      <c r="J1332" s="24" t="str">
        <f>IF($D1332="", "", SUM($D$11:$D1332))</f>
        <v/>
      </c>
      <c r="K1332" s="33" t="str">
        <f t="shared" si="62"/>
        <v/>
      </c>
      <c r="L1332" s="9"/>
      <c r="R1332" s="29" t="str">
        <f t="shared" si="61"/>
        <v/>
      </c>
    </row>
    <row r="1333" spans="1:18" x14ac:dyDescent="0.25">
      <c r="A1333" s="9"/>
      <c r="B1333" s="196"/>
      <c r="C1333" s="197"/>
      <c r="D1333" s="198"/>
      <c r="E1333" s="199"/>
      <c r="F1333" s="9"/>
      <c r="G1333" s="24" t="str">
        <f>IF($C1333="", "", SUMIF($C$11:$C1333, $C1333, $D$11:$D1333))</f>
        <v/>
      </c>
      <c r="H1333" s="33" t="str">
        <f t="shared" si="60"/>
        <v/>
      </c>
      <c r="I1333" s="9"/>
      <c r="J1333" s="24" t="str">
        <f>IF($D1333="", "", SUM($D$11:$D1333))</f>
        <v/>
      </c>
      <c r="K1333" s="33" t="str">
        <f t="shared" si="62"/>
        <v/>
      </c>
      <c r="L1333" s="9"/>
      <c r="R1333" s="29" t="str">
        <f t="shared" si="61"/>
        <v/>
      </c>
    </row>
    <row r="1334" spans="1:18" x14ac:dyDescent="0.25">
      <c r="A1334" s="9"/>
      <c r="B1334" s="196"/>
      <c r="C1334" s="197"/>
      <c r="D1334" s="198"/>
      <c r="E1334" s="199"/>
      <c r="F1334" s="9"/>
      <c r="G1334" s="24" t="str">
        <f>IF($C1334="", "", SUMIF($C$11:$C1334, $C1334, $D$11:$D1334))</f>
        <v/>
      </c>
      <c r="H1334" s="33" t="str">
        <f t="shared" si="60"/>
        <v/>
      </c>
      <c r="I1334" s="9"/>
      <c r="J1334" s="24" t="str">
        <f>IF($D1334="", "", SUM($D$11:$D1334))</f>
        <v/>
      </c>
      <c r="K1334" s="33" t="str">
        <f t="shared" si="62"/>
        <v/>
      </c>
      <c r="L1334" s="9"/>
      <c r="R1334" s="29" t="str">
        <f t="shared" si="61"/>
        <v/>
      </c>
    </row>
    <row r="1335" spans="1:18" x14ac:dyDescent="0.25">
      <c r="A1335" s="9"/>
      <c r="B1335" s="196"/>
      <c r="C1335" s="197"/>
      <c r="D1335" s="198"/>
      <c r="E1335" s="199"/>
      <c r="F1335" s="9"/>
      <c r="G1335" s="24" t="str">
        <f>IF($C1335="", "", SUMIF($C$11:$C1335, $C1335, $D$11:$D1335))</f>
        <v/>
      </c>
      <c r="H1335" s="33" t="str">
        <f t="shared" si="60"/>
        <v/>
      </c>
      <c r="I1335" s="9"/>
      <c r="J1335" s="24" t="str">
        <f>IF($D1335="", "", SUM($D$11:$D1335))</f>
        <v/>
      </c>
      <c r="K1335" s="33" t="str">
        <f t="shared" si="62"/>
        <v/>
      </c>
      <c r="L1335" s="9"/>
      <c r="R1335" s="29" t="str">
        <f t="shared" si="61"/>
        <v/>
      </c>
    </row>
    <row r="1336" spans="1:18" x14ac:dyDescent="0.25">
      <c r="A1336" s="9"/>
      <c r="B1336" s="196"/>
      <c r="C1336" s="197"/>
      <c r="D1336" s="198"/>
      <c r="E1336" s="199"/>
      <c r="F1336" s="9"/>
      <c r="G1336" s="24" t="str">
        <f>IF($C1336="", "", SUMIF($C$11:$C1336, $C1336, $D$11:$D1336))</f>
        <v/>
      </c>
      <c r="H1336" s="33" t="str">
        <f t="shared" si="60"/>
        <v/>
      </c>
      <c r="I1336" s="9"/>
      <c r="J1336" s="24" t="str">
        <f>IF($D1336="", "", SUM($D$11:$D1336))</f>
        <v/>
      </c>
      <c r="K1336" s="33" t="str">
        <f t="shared" si="62"/>
        <v/>
      </c>
      <c r="L1336" s="9"/>
      <c r="R1336" s="29" t="str">
        <f t="shared" si="61"/>
        <v/>
      </c>
    </row>
    <row r="1337" spans="1:18" x14ac:dyDescent="0.25">
      <c r="A1337" s="9"/>
      <c r="B1337" s="196"/>
      <c r="C1337" s="197"/>
      <c r="D1337" s="198"/>
      <c r="E1337" s="199"/>
      <c r="F1337" s="9"/>
      <c r="G1337" s="24" t="str">
        <f>IF($C1337="", "", SUMIF($C$11:$C1337, $C1337, $D$11:$D1337))</f>
        <v/>
      </c>
      <c r="H1337" s="33" t="str">
        <f t="shared" si="60"/>
        <v/>
      </c>
      <c r="I1337" s="9"/>
      <c r="J1337" s="24" t="str">
        <f>IF($D1337="", "", SUM($D$11:$D1337))</f>
        <v/>
      </c>
      <c r="K1337" s="33" t="str">
        <f t="shared" si="62"/>
        <v/>
      </c>
      <c r="L1337" s="9"/>
      <c r="R1337" s="29" t="str">
        <f t="shared" si="61"/>
        <v/>
      </c>
    </row>
    <row r="1338" spans="1:18" x14ac:dyDescent="0.25">
      <c r="A1338" s="9"/>
      <c r="B1338" s="196"/>
      <c r="C1338" s="197"/>
      <c r="D1338" s="198"/>
      <c r="E1338" s="199"/>
      <c r="F1338" s="9"/>
      <c r="G1338" s="24" t="str">
        <f>IF($C1338="", "", SUMIF($C$11:$C1338, $C1338, $D$11:$D1338))</f>
        <v/>
      </c>
      <c r="H1338" s="33" t="str">
        <f t="shared" si="60"/>
        <v/>
      </c>
      <c r="I1338" s="9"/>
      <c r="J1338" s="24" t="str">
        <f>IF($D1338="", "", SUM($D$11:$D1338))</f>
        <v/>
      </c>
      <c r="K1338" s="33" t="str">
        <f t="shared" si="62"/>
        <v/>
      </c>
      <c r="L1338" s="9"/>
      <c r="R1338" s="29" t="str">
        <f t="shared" si="61"/>
        <v/>
      </c>
    </row>
    <row r="1339" spans="1:18" x14ac:dyDescent="0.25">
      <c r="A1339" s="9"/>
      <c r="B1339" s="196"/>
      <c r="C1339" s="197"/>
      <c r="D1339" s="198"/>
      <c r="E1339" s="199"/>
      <c r="F1339" s="9"/>
      <c r="G1339" s="24" t="str">
        <f>IF($C1339="", "", SUMIF($C$11:$C1339, $C1339, $D$11:$D1339))</f>
        <v/>
      </c>
      <c r="H1339" s="33" t="str">
        <f t="shared" si="60"/>
        <v/>
      </c>
      <c r="I1339" s="9"/>
      <c r="J1339" s="24" t="str">
        <f>IF($D1339="", "", SUM($D$11:$D1339))</f>
        <v/>
      </c>
      <c r="K1339" s="33" t="str">
        <f t="shared" si="62"/>
        <v/>
      </c>
      <c r="L1339" s="9"/>
      <c r="R1339" s="29" t="str">
        <f t="shared" si="61"/>
        <v/>
      </c>
    </row>
    <row r="1340" spans="1:18" x14ac:dyDescent="0.25">
      <c r="A1340" s="9"/>
      <c r="B1340" s="196"/>
      <c r="C1340" s="197"/>
      <c r="D1340" s="198"/>
      <c r="E1340" s="199"/>
      <c r="F1340" s="9"/>
      <c r="G1340" s="24" t="str">
        <f>IF($C1340="", "", SUMIF($C$11:$C1340, $C1340, $D$11:$D1340))</f>
        <v/>
      </c>
      <c r="H1340" s="33" t="str">
        <f t="shared" si="60"/>
        <v/>
      </c>
      <c r="I1340" s="9"/>
      <c r="J1340" s="24" t="str">
        <f>IF($D1340="", "", SUM($D$11:$D1340))</f>
        <v/>
      </c>
      <c r="K1340" s="33" t="str">
        <f t="shared" si="62"/>
        <v/>
      </c>
      <c r="L1340" s="9"/>
      <c r="R1340" s="29" t="str">
        <f t="shared" si="61"/>
        <v/>
      </c>
    </row>
    <row r="1341" spans="1:18" x14ac:dyDescent="0.25">
      <c r="A1341" s="9"/>
      <c r="B1341" s="196"/>
      <c r="C1341" s="197"/>
      <c r="D1341" s="198"/>
      <c r="E1341" s="199"/>
      <c r="F1341" s="9"/>
      <c r="G1341" s="24" t="str">
        <f>IF($C1341="", "", SUMIF($C$11:$C1341, $C1341, $D$11:$D1341))</f>
        <v/>
      </c>
      <c r="H1341" s="33" t="str">
        <f t="shared" si="60"/>
        <v/>
      </c>
      <c r="I1341" s="9"/>
      <c r="J1341" s="24" t="str">
        <f>IF($D1341="", "", SUM($D$11:$D1341))</f>
        <v/>
      </c>
      <c r="K1341" s="33" t="str">
        <f t="shared" si="62"/>
        <v/>
      </c>
      <c r="L1341" s="9"/>
      <c r="R1341" s="29" t="str">
        <f t="shared" si="61"/>
        <v/>
      </c>
    </row>
    <row r="1342" spans="1:18" x14ac:dyDescent="0.25">
      <c r="A1342" s="9"/>
      <c r="B1342" s="196"/>
      <c r="C1342" s="197"/>
      <c r="D1342" s="198"/>
      <c r="E1342" s="199"/>
      <c r="F1342" s="9"/>
      <c r="G1342" s="24" t="str">
        <f>IF($C1342="", "", SUMIF($C$11:$C1342, $C1342, $D$11:$D1342))</f>
        <v/>
      </c>
      <c r="H1342" s="33" t="str">
        <f t="shared" si="60"/>
        <v/>
      </c>
      <c r="I1342" s="9"/>
      <c r="J1342" s="24" t="str">
        <f>IF($D1342="", "", SUM($D$11:$D1342))</f>
        <v/>
      </c>
      <c r="K1342" s="33" t="str">
        <f t="shared" si="62"/>
        <v/>
      </c>
      <c r="L1342" s="9"/>
      <c r="R1342" s="29" t="str">
        <f t="shared" si="61"/>
        <v/>
      </c>
    </row>
    <row r="1343" spans="1:18" x14ac:dyDescent="0.25">
      <c r="A1343" s="9"/>
      <c r="B1343" s="196"/>
      <c r="C1343" s="197"/>
      <c r="D1343" s="198"/>
      <c r="E1343" s="199"/>
      <c r="F1343" s="9"/>
      <c r="G1343" s="24" t="str">
        <f>IF($C1343="", "", SUMIF($C$11:$C1343, $C1343, $D$11:$D1343))</f>
        <v/>
      </c>
      <c r="H1343" s="33" t="str">
        <f t="shared" si="60"/>
        <v/>
      </c>
      <c r="I1343" s="9"/>
      <c r="J1343" s="24" t="str">
        <f>IF($D1343="", "", SUM($D$11:$D1343))</f>
        <v/>
      </c>
      <c r="K1343" s="33" t="str">
        <f t="shared" si="62"/>
        <v/>
      </c>
      <c r="L1343" s="9"/>
      <c r="R1343" s="29" t="str">
        <f t="shared" si="61"/>
        <v/>
      </c>
    </row>
    <row r="1344" spans="1:18" x14ac:dyDescent="0.25">
      <c r="A1344" s="9"/>
      <c r="B1344" s="196"/>
      <c r="C1344" s="197"/>
      <c r="D1344" s="198"/>
      <c r="E1344" s="199"/>
      <c r="F1344" s="9"/>
      <c r="G1344" s="24" t="str">
        <f>IF($C1344="", "", SUMIF($C$11:$C1344, $C1344, $D$11:$D1344))</f>
        <v/>
      </c>
      <c r="H1344" s="33" t="str">
        <f t="shared" si="60"/>
        <v/>
      </c>
      <c r="I1344" s="9"/>
      <c r="J1344" s="24" t="str">
        <f>IF($D1344="", "", SUM($D$11:$D1344))</f>
        <v/>
      </c>
      <c r="K1344" s="33" t="str">
        <f t="shared" si="62"/>
        <v/>
      </c>
      <c r="L1344" s="9"/>
      <c r="R1344" s="29" t="str">
        <f t="shared" si="61"/>
        <v/>
      </c>
    </row>
    <row r="1345" spans="1:18" x14ac:dyDescent="0.25">
      <c r="A1345" s="9"/>
      <c r="B1345" s="196"/>
      <c r="C1345" s="197"/>
      <c r="D1345" s="198"/>
      <c r="E1345" s="199"/>
      <c r="F1345" s="9"/>
      <c r="G1345" s="24" t="str">
        <f>IF($C1345="", "", SUMIF($C$11:$C1345, $C1345, $D$11:$D1345))</f>
        <v/>
      </c>
      <c r="H1345" s="33" t="str">
        <f t="shared" si="60"/>
        <v/>
      </c>
      <c r="I1345" s="9"/>
      <c r="J1345" s="24" t="str">
        <f>IF($D1345="", "", SUM($D$11:$D1345))</f>
        <v/>
      </c>
      <c r="K1345" s="33" t="str">
        <f t="shared" si="62"/>
        <v/>
      </c>
      <c r="L1345" s="9"/>
      <c r="R1345" s="29" t="str">
        <f t="shared" si="61"/>
        <v/>
      </c>
    </row>
    <row r="1346" spans="1:18" x14ac:dyDescent="0.25">
      <c r="A1346" s="9"/>
      <c r="B1346" s="196"/>
      <c r="C1346" s="197"/>
      <c r="D1346" s="198"/>
      <c r="E1346" s="199"/>
      <c r="F1346" s="9"/>
      <c r="G1346" s="24" t="str">
        <f>IF($C1346="", "", SUMIF($C$11:$C1346, $C1346, $D$11:$D1346))</f>
        <v/>
      </c>
      <c r="H1346" s="33" t="str">
        <f t="shared" si="60"/>
        <v/>
      </c>
      <c r="I1346" s="9"/>
      <c r="J1346" s="24" t="str">
        <f>IF($D1346="", "", SUM($D$11:$D1346))</f>
        <v/>
      </c>
      <c r="K1346" s="33" t="str">
        <f t="shared" si="62"/>
        <v/>
      </c>
      <c r="L1346" s="9"/>
      <c r="R1346" s="29" t="str">
        <f t="shared" si="61"/>
        <v/>
      </c>
    </row>
    <row r="1347" spans="1:18" x14ac:dyDescent="0.25">
      <c r="A1347" s="9"/>
      <c r="B1347" s="196"/>
      <c r="C1347" s="197"/>
      <c r="D1347" s="198"/>
      <c r="E1347" s="199"/>
      <c r="F1347" s="9"/>
      <c r="G1347" s="24" t="str">
        <f>IF($C1347="", "", SUMIF($C$11:$C1347, $C1347, $D$11:$D1347))</f>
        <v/>
      </c>
      <c r="H1347" s="33" t="str">
        <f t="shared" si="60"/>
        <v/>
      </c>
      <c r="I1347" s="9"/>
      <c r="J1347" s="24" t="str">
        <f>IF($D1347="", "", SUM($D$11:$D1347))</f>
        <v/>
      </c>
      <c r="K1347" s="33" t="str">
        <f t="shared" si="62"/>
        <v/>
      </c>
      <c r="L1347" s="9"/>
      <c r="R1347" s="29" t="str">
        <f t="shared" si="61"/>
        <v/>
      </c>
    </row>
    <row r="1348" spans="1:18" x14ac:dyDescent="0.25">
      <c r="A1348" s="9"/>
      <c r="B1348" s="196"/>
      <c r="C1348" s="197"/>
      <c r="D1348" s="198"/>
      <c r="E1348" s="199"/>
      <c r="F1348" s="9"/>
      <c r="G1348" s="24" t="str">
        <f>IF($C1348="", "", SUMIF($C$11:$C1348, $C1348, $D$11:$D1348))</f>
        <v/>
      </c>
      <c r="H1348" s="33" t="str">
        <f t="shared" si="60"/>
        <v/>
      </c>
      <c r="I1348" s="9"/>
      <c r="J1348" s="24" t="str">
        <f>IF($D1348="", "", SUM($D$11:$D1348))</f>
        <v/>
      </c>
      <c r="K1348" s="33" t="str">
        <f t="shared" si="62"/>
        <v/>
      </c>
      <c r="L1348" s="9"/>
      <c r="R1348" s="29" t="str">
        <f t="shared" si="61"/>
        <v/>
      </c>
    </row>
    <row r="1349" spans="1:18" x14ac:dyDescent="0.25">
      <c r="A1349" s="9"/>
      <c r="B1349" s="196"/>
      <c r="C1349" s="197"/>
      <c r="D1349" s="198"/>
      <c r="E1349" s="199"/>
      <c r="F1349" s="9"/>
      <c r="G1349" s="24" t="str">
        <f>IF($C1349="", "", SUMIF($C$11:$C1349, $C1349, $D$11:$D1349))</f>
        <v/>
      </c>
      <c r="H1349" s="33" t="str">
        <f t="shared" si="60"/>
        <v/>
      </c>
      <c r="I1349" s="9"/>
      <c r="J1349" s="24" t="str">
        <f>IF($D1349="", "", SUM($D$11:$D1349))</f>
        <v/>
      </c>
      <c r="K1349" s="33" t="str">
        <f t="shared" si="62"/>
        <v/>
      </c>
      <c r="L1349" s="9"/>
      <c r="R1349" s="29" t="str">
        <f t="shared" si="61"/>
        <v/>
      </c>
    </row>
    <row r="1350" spans="1:18" x14ac:dyDescent="0.25">
      <c r="A1350" s="9"/>
      <c r="B1350" s="196"/>
      <c r="C1350" s="197"/>
      <c r="D1350" s="198"/>
      <c r="E1350" s="199"/>
      <c r="F1350" s="9"/>
      <c r="G1350" s="24" t="str">
        <f>IF($C1350="", "", SUMIF($C$11:$C1350, $C1350, $D$11:$D1350))</f>
        <v/>
      </c>
      <c r="H1350" s="33" t="str">
        <f t="shared" si="60"/>
        <v/>
      </c>
      <c r="I1350" s="9"/>
      <c r="J1350" s="24" t="str">
        <f>IF($D1350="", "", SUM($D$11:$D1350))</f>
        <v/>
      </c>
      <c r="K1350" s="33" t="str">
        <f t="shared" si="62"/>
        <v/>
      </c>
      <c r="L1350" s="9"/>
      <c r="R1350" s="29" t="str">
        <f t="shared" si="61"/>
        <v/>
      </c>
    </row>
    <row r="1351" spans="1:18" x14ac:dyDescent="0.25">
      <c r="A1351" s="9"/>
      <c r="B1351" s="196"/>
      <c r="C1351" s="197"/>
      <c r="D1351" s="198"/>
      <c r="E1351" s="199"/>
      <c r="F1351" s="9"/>
      <c r="G1351" s="24" t="str">
        <f>IF($C1351="", "", SUMIF($C$11:$C1351, $C1351, $D$11:$D1351))</f>
        <v/>
      </c>
      <c r="H1351" s="33" t="str">
        <f t="shared" si="60"/>
        <v/>
      </c>
      <c r="I1351" s="9"/>
      <c r="J1351" s="24" t="str">
        <f>IF($D1351="", "", SUM($D$11:$D1351))</f>
        <v/>
      </c>
      <c r="K1351" s="33" t="str">
        <f t="shared" si="62"/>
        <v/>
      </c>
      <c r="L1351" s="9"/>
      <c r="R1351" s="29" t="str">
        <f t="shared" si="61"/>
        <v/>
      </c>
    </row>
    <row r="1352" spans="1:18" x14ac:dyDescent="0.25">
      <c r="A1352" s="9"/>
      <c r="B1352" s="196"/>
      <c r="C1352" s="197"/>
      <c r="D1352" s="198"/>
      <c r="E1352" s="199"/>
      <c r="F1352" s="9"/>
      <c r="G1352" s="24" t="str">
        <f>IF($C1352="", "", SUMIF($C$11:$C1352, $C1352, $D$11:$D1352))</f>
        <v/>
      </c>
      <c r="H1352" s="33" t="str">
        <f t="shared" si="60"/>
        <v/>
      </c>
      <c r="I1352" s="9"/>
      <c r="J1352" s="24" t="str">
        <f>IF($D1352="", "", SUM($D$11:$D1352))</f>
        <v/>
      </c>
      <c r="K1352" s="33" t="str">
        <f t="shared" si="62"/>
        <v/>
      </c>
      <c r="L1352" s="9"/>
      <c r="R1352" s="29" t="str">
        <f t="shared" si="61"/>
        <v/>
      </c>
    </row>
    <row r="1353" spans="1:18" x14ac:dyDescent="0.25">
      <c r="A1353" s="9"/>
      <c r="B1353" s="196"/>
      <c r="C1353" s="197"/>
      <c r="D1353" s="198"/>
      <c r="E1353" s="199"/>
      <c r="F1353" s="9"/>
      <c r="G1353" s="24" t="str">
        <f>IF($C1353="", "", SUMIF($C$11:$C1353, $C1353, $D$11:$D1353))</f>
        <v/>
      </c>
      <c r="H1353" s="33" t="str">
        <f t="shared" si="60"/>
        <v/>
      </c>
      <c r="I1353" s="9"/>
      <c r="J1353" s="24" t="str">
        <f>IF($D1353="", "", SUM($D$11:$D1353))</f>
        <v/>
      </c>
      <c r="K1353" s="33" t="str">
        <f t="shared" si="62"/>
        <v/>
      </c>
      <c r="L1353" s="9"/>
      <c r="R1353" s="29" t="str">
        <f t="shared" si="61"/>
        <v/>
      </c>
    </row>
    <row r="1354" spans="1:18" x14ac:dyDescent="0.25">
      <c r="A1354" s="9"/>
      <c r="B1354" s="196"/>
      <c r="C1354" s="197"/>
      <c r="D1354" s="198"/>
      <c r="E1354" s="199"/>
      <c r="F1354" s="9"/>
      <c r="G1354" s="24" t="str">
        <f>IF($C1354="", "", SUMIF($C$11:$C1354, $C1354, $D$11:$D1354))</f>
        <v/>
      </c>
      <c r="H1354" s="33" t="str">
        <f t="shared" si="60"/>
        <v/>
      </c>
      <c r="I1354" s="9"/>
      <c r="J1354" s="24" t="str">
        <f>IF($D1354="", "", SUM($D$11:$D1354))</f>
        <v/>
      </c>
      <c r="K1354" s="33" t="str">
        <f t="shared" si="62"/>
        <v/>
      </c>
      <c r="L1354" s="9"/>
      <c r="R1354" s="29" t="str">
        <f t="shared" si="61"/>
        <v/>
      </c>
    </row>
    <row r="1355" spans="1:18" x14ac:dyDescent="0.25">
      <c r="A1355" s="9"/>
      <c r="B1355" s="196"/>
      <c r="C1355" s="197"/>
      <c r="D1355" s="198"/>
      <c r="E1355" s="199"/>
      <c r="F1355" s="9"/>
      <c r="G1355" s="24" t="str">
        <f>IF($C1355="", "", SUMIF($C$11:$C1355, $C1355, $D$11:$D1355))</f>
        <v/>
      </c>
      <c r="H1355" s="33" t="str">
        <f t="shared" ref="H1355:H1418" si="63">IF($G1355="", "", IFERROR(INDEX($P$11:$P$40, MATCH($C1355, $O$11:$O$40, 0))-$G1355, ""))</f>
        <v/>
      </c>
      <c r="I1355" s="9"/>
      <c r="J1355" s="24" t="str">
        <f>IF($D1355="", "", SUM($D$11:$D1355))</f>
        <v/>
      </c>
      <c r="K1355" s="33" t="str">
        <f t="shared" si="62"/>
        <v/>
      </c>
      <c r="L1355" s="9"/>
      <c r="R1355" s="29" t="str">
        <f t="shared" ref="R1355:R1418" si="64">IF($C1355="", "", IF(COUNTIF($O$11:$O$40, $C1355)=0, "X", ""))</f>
        <v/>
      </c>
    </row>
    <row r="1356" spans="1:18" x14ac:dyDescent="0.25">
      <c r="A1356" s="9"/>
      <c r="B1356" s="196"/>
      <c r="C1356" s="197"/>
      <c r="D1356" s="198"/>
      <c r="E1356" s="199"/>
      <c r="F1356" s="9"/>
      <c r="G1356" s="24" t="str">
        <f>IF($C1356="", "", SUMIF($C$11:$C1356, $C1356, $D$11:$D1356))</f>
        <v/>
      </c>
      <c r="H1356" s="33" t="str">
        <f t="shared" si="63"/>
        <v/>
      </c>
      <c r="I1356" s="9"/>
      <c r="J1356" s="24" t="str">
        <f>IF($D1356="", "", SUM($D$11:$D1356))</f>
        <v/>
      </c>
      <c r="K1356" s="33" t="str">
        <f t="shared" ref="K1356:K1419" si="65">IF($J1356="", "", IFERROR($P$7-$J1356, ""))</f>
        <v/>
      </c>
      <c r="L1356" s="9"/>
      <c r="R1356" s="29" t="str">
        <f t="shared" si="64"/>
        <v/>
      </c>
    </row>
    <row r="1357" spans="1:18" x14ac:dyDescent="0.25">
      <c r="A1357" s="9"/>
      <c r="B1357" s="196"/>
      <c r="C1357" s="197"/>
      <c r="D1357" s="198"/>
      <c r="E1357" s="199"/>
      <c r="F1357" s="9"/>
      <c r="G1357" s="24" t="str">
        <f>IF($C1357="", "", SUMIF($C$11:$C1357, $C1357, $D$11:$D1357))</f>
        <v/>
      </c>
      <c r="H1357" s="33" t="str">
        <f t="shared" si="63"/>
        <v/>
      </c>
      <c r="I1357" s="9"/>
      <c r="J1357" s="24" t="str">
        <f>IF($D1357="", "", SUM($D$11:$D1357))</f>
        <v/>
      </c>
      <c r="K1357" s="33" t="str">
        <f t="shared" si="65"/>
        <v/>
      </c>
      <c r="L1357" s="9"/>
      <c r="R1357" s="29" t="str">
        <f t="shared" si="64"/>
        <v/>
      </c>
    </row>
    <row r="1358" spans="1:18" x14ac:dyDescent="0.25">
      <c r="A1358" s="9"/>
      <c r="B1358" s="196"/>
      <c r="C1358" s="197"/>
      <c r="D1358" s="198"/>
      <c r="E1358" s="199"/>
      <c r="F1358" s="9"/>
      <c r="G1358" s="24" t="str">
        <f>IF($C1358="", "", SUMIF($C$11:$C1358, $C1358, $D$11:$D1358))</f>
        <v/>
      </c>
      <c r="H1358" s="33" t="str">
        <f t="shared" si="63"/>
        <v/>
      </c>
      <c r="I1358" s="9"/>
      <c r="J1358" s="24" t="str">
        <f>IF($D1358="", "", SUM($D$11:$D1358))</f>
        <v/>
      </c>
      <c r="K1358" s="33" t="str">
        <f t="shared" si="65"/>
        <v/>
      </c>
      <c r="L1358" s="9"/>
      <c r="R1358" s="29" t="str">
        <f t="shared" si="64"/>
        <v/>
      </c>
    </row>
    <row r="1359" spans="1:18" x14ac:dyDescent="0.25">
      <c r="A1359" s="9"/>
      <c r="B1359" s="196"/>
      <c r="C1359" s="197"/>
      <c r="D1359" s="198"/>
      <c r="E1359" s="199"/>
      <c r="F1359" s="9"/>
      <c r="G1359" s="24" t="str">
        <f>IF($C1359="", "", SUMIF($C$11:$C1359, $C1359, $D$11:$D1359))</f>
        <v/>
      </c>
      <c r="H1359" s="33" t="str">
        <f t="shared" si="63"/>
        <v/>
      </c>
      <c r="I1359" s="9"/>
      <c r="J1359" s="24" t="str">
        <f>IF($D1359="", "", SUM($D$11:$D1359))</f>
        <v/>
      </c>
      <c r="K1359" s="33" t="str">
        <f t="shared" si="65"/>
        <v/>
      </c>
      <c r="L1359" s="9"/>
      <c r="R1359" s="29" t="str">
        <f t="shared" si="64"/>
        <v/>
      </c>
    </row>
    <row r="1360" spans="1:18" x14ac:dyDescent="0.25">
      <c r="A1360" s="9"/>
      <c r="B1360" s="196"/>
      <c r="C1360" s="197"/>
      <c r="D1360" s="198"/>
      <c r="E1360" s="199"/>
      <c r="F1360" s="9"/>
      <c r="G1360" s="24" t="str">
        <f>IF($C1360="", "", SUMIF($C$11:$C1360, $C1360, $D$11:$D1360))</f>
        <v/>
      </c>
      <c r="H1360" s="33" t="str">
        <f t="shared" si="63"/>
        <v/>
      </c>
      <c r="I1360" s="9"/>
      <c r="J1360" s="24" t="str">
        <f>IF($D1360="", "", SUM($D$11:$D1360))</f>
        <v/>
      </c>
      <c r="K1360" s="33" t="str">
        <f t="shared" si="65"/>
        <v/>
      </c>
      <c r="L1360" s="9"/>
      <c r="R1360" s="29" t="str">
        <f t="shared" si="64"/>
        <v/>
      </c>
    </row>
    <row r="1361" spans="1:18" x14ac:dyDescent="0.25">
      <c r="A1361" s="9"/>
      <c r="B1361" s="196"/>
      <c r="C1361" s="197"/>
      <c r="D1361" s="198"/>
      <c r="E1361" s="199"/>
      <c r="F1361" s="9"/>
      <c r="G1361" s="24" t="str">
        <f>IF($C1361="", "", SUMIF($C$11:$C1361, $C1361, $D$11:$D1361))</f>
        <v/>
      </c>
      <c r="H1361" s="33" t="str">
        <f t="shared" si="63"/>
        <v/>
      </c>
      <c r="I1361" s="9"/>
      <c r="J1361" s="24" t="str">
        <f>IF($D1361="", "", SUM($D$11:$D1361))</f>
        <v/>
      </c>
      <c r="K1361" s="33" t="str">
        <f t="shared" si="65"/>
        <v/>
      </c>
      <c r="L1361" s="9"/>
      <c r="R1361" s="29" t="str">
        <f t="shared" si="64"/>
        <v/>
      </c>
    </row>
    <row r="1362" spans="1:18" x14ac:dyDescent="0.25">
      <c r="A1362" s="9"/>
      <c r="B1362" s="196"/>
      <c r="C1362" s="197"/>
      <c r="D1362" s="198"/>
      <c r="E1362" s="199"/>
      <c r="F1362" s="9"/>
      <c r="G1362" s="24" t="str">
        <f>IF($C1362="", "", SUMIF($C$11:$C1362, $C1362, $D$11:$D1362))</f>
        <v/>
      </c>
      <c r="H1362" s="33" t="str">
        <f t="shared" si="63"/>
        <v/>
      </c>
      <c r="I1362" s="9"/>
      <c r="J1362" s="24" t="str">
        <f>IF($D1362="", "", SUM($D$11:$D1362))</f>
        <v/>
      </c>
      <c r="K1362" s="33" t="str">
        <f t="shared" si="65"/>
        <v/>
      </c>
      <c r="L1362" s="9"/>
      <c r="R1362" s="29" t="str">
        <f t="shared" si="64"/>
        <v/>
      </c>
    </row>
    <row r="1363" spans="1:18" x14ac:dyDescent="0.25">
      <c r="A1363" s="9"/>
      <c r="B1363" s="196"/>
      <c r="C1363" s="197"/>
      <c r="D1363" s="198"/>
      <c r="E1363" s="199"/>
      <c r="F1363" s="9"/>
      <c r="G1363" s="24" t="str">
        <f>IF($C1363="", "", SUMIF($C$11:$C1363, $C1363, $D$11:$D1363))</f>
        <v/>
      </c>
      <c r="H1363" s="33" t="str">
        <f t="shared" si="63"/>
        <v/>
      </c>
      <c r="I1363" s="9"/>
      <c r="J1363" s="24" t="str">
        <f>IF($D1363="", "", SUM($D$11:$D1363))</f>
        <v/>
      </c>
      <c r="K1363" s="33" t="str">
        <f t="shared" si="65"/>
        <v/>
      </c>
      <c r="L1363" s="9"/>
      <c r="R1363" s="29" t="str">
        <f t="shared" si="64"/>
        <v/>
      </c>
    </row>
    <row r="1364" spans="1:18" x14ac:dyDescent="0.25">
      <c r="A1364" s="9"/>
      <c r="B1364" s="196"/>
      <c r="C1364" s="197"/>
      <c r="D1364" s="198"/>
      <c r="E1364" s="199"/>
      <c r="F1364" s="9"/>
      <c r="G1364" s="24" t="str">
        <f>IF($C1364="", "", SUMIF($C$11:$C1364, $C1364, $D$11:$D1364))</f>
        <v/>
      </c>
      <c r="H1364" s="33" t="str">
        <f t="shared" si="63"/>
        <v/>
      </c>
      <c r="I1364" s="9"/>
      <c r="J1364" s="24" t="str">
        <f>IF($D1364="", "", SUM($D$11:$D1364))</f>
        <v/>
      </c>
      <c r="K1364" s="33" t="str">
        <f t="shared" si="65"/>
        <v/>
      </c>
      <c r="L1364" s="9"/>
      <c r="R1364" s="29" t="str">
        <f t="shared" si="64"/>
        <v/>
      </c>
    </row>
    <row r="1365" spans="1:18" x14ac:dyDescent="0.25">
      <c r="A1365" s="9"/>
      <c r="B1365" s="196"/>
      <c r="C1365" s="197"/>
      <c r="D1365" s="198"/>
      <c r="E1365" s="199"/>
      <c r="F1365" s="9"/>
      <c r="G1365" s="24" t="str">
        <f>IF($C1365="", "", SUMIF($C$11:$C1365, $C1365, $D$11:$D1365))</f>
        <v/>
      </c>
      <c r="H1365" s="33" t="str">
        <f t="shared" si="63"/>
        <v/>
      </c>
      <c r="I1365" s="9"/>
      <c r="J1365" s="24" t="str">
        <f>IF($D1365="", "", SUM($D$11:$D1365))</f>
        <v/>
      </c>
      <c r="K1365" s="33" t="str">
        <f t="shared" si="65"/>
        <v/>
      </c>
      <c r="L1365" s="9"/>
      <c r="R1365" s="29" t="str">
        <f t="shared" si="64"/>
        <v/>
      </c>
    </row>
    <row r="1366" spans="1:18" x14ac:dyDescent="0.25">
      <c r="A1366" s="9"/>
      <c r="B1366" s="196"/>
      <c r="C1366" s="197"/>
      <c r="D1366" s="198"/>
      <c r="E1366" s="199"/>
      <c r="F1366" s="9"/>
      <c r="G1366" s="24" t="str">
        <f>IF($C1366="", "", SUMIF($C$11:$C1366, $C1366, $D$11:$D1366))</f>
        <v/>
      </c>
      <c r="H1366" s="33" t="str">
        <f t="shared" si="63"/>
        <v/>
      </c>
      <c r="I1366" s="9"/>
      <c r="J1366" s="24" t="str">
        <f>IF($D1366="", "", SUM($D$11:$D1366))</f>
        <v/>
      </c>
      <c r="K1366" s="33" t="str">
        <f t="shared" si="65"/>
        <v/>
      </c>
      <c r="L1366" s="9"/>
      <c r="R1366" s="29" t="str">
        <f t="shared" si="64"/>
        <v/>
      </c>
    </row>
    <row r="1367" spans="1:18" x14ac:dyDescent="0.25">
      <c r="A1367" s="9"/>
      <c r="B1367" s="196"/>
      <c r="C1367" s="197"/>
      <c r="D1367" s="198"/>
      <c r="E1367" s="199"/>
      <c r="F1367" s="9"/>
      <c r="G1367" s="24" t="str">
        <f>IF($C1367="", "", SUMIF($C$11:$C1367, $C1367, $D$11:$D1367))</f>
        <v/>
      </c>
      <c r="H1367" s="33" t="str">
        <f t="shared" si="63"/>
        <v/>
      </c>
      <c r="I1367" s="9"/>
      <c r="J1367" s="24" t="str">
        <f>IF($D1367="", "", SUM($D$11:$D1367))</f>
        <v/>
      </c>
      <c r="K1367" s="33" t="str">
        <f t="shared" si="65"/>
        <v/>
      </c>
      <c r="L1367" s="9"/>
      <c r="R1367" s="29" t="str">
        <f t="shared" si="64"/>
        <v/>
      </c>
    </row>
    <row r="1368" spans="1:18" x14ac:dyDescent="0.25">
      <c r="A1368" s="9"/>
      <c r="B1368" s="196"/>
      <c r="C1368" s="197"/>
      <c r="D1368" s="198"/>
      <c r="E1368" s="199"/>
      <c r="F1368" s="9"/>
      <c r="G1368" s="24" t="str">
        <f>IF($C1368="", "", SUMIF($C$11:$C1368, $C1368, $D$11:$D1368))</f>
        <v/>
      </c>
      <c r="H1368" s="33" t="str">
        <f t="shared" si="63"/>
        <v/>
      </c>
      <c r="I1368" s="9"/>
      <c r="J1368" s="24" t="str">
        <f>IF($D1368="", "", SUM($D$11:$D1368))</f>
        <v/>
      </c>
      <c r="K1368" s="33" t="str">
        <f t="shared" si="65"/>
        <v/>
      </c>
      <c r="L1368" s="9"/>
      <c r="R1368" s="29" t="str">
        <f t="shared" si="64"/>
        <v/>
      </c>
    </row>
    <row r="1369" spans="1:18" x14ac:dyDescent="0.25">
      <c r="A1369" s="9"/>
      <c r="B1369" s="196"/>
      <c r="C1369" s="197"/>
      <c r="D1369" s="198"/>
      <c r="E1369" s="199"/>
      <c r="F1369" s="9"/>
      <c r="G1369" s="24" t="str">
        <f>IF($C1369="", "", SUMIF($C$11:$C1369, $C1369, $D$11:$D1369))</f>
        <v/>
      </c>
      <c r="H1369" s="33" t="str">
        <f t="shared" si="63"/>
        <v/>
      </c>
      <c r="I1369" s="9"/>
      <c r="J1369" s="24" t="str">
        <f>IF($D1369="", "", SUM($D$11:$D1369))</f>
        <v/>
      </c>
      <c r="K1369" s="33" t="str">
        <f t="shared" si="65"/>
        <v/>
      </c>
      <c r="L1369" s="9"/>
      <c r="R1369" s="29" t="str">
        <f t="shared" si="64"/>
        <v/>
      </c>
    </row>
    <row r="1370" spans="1:18" x14ac:dyDescent="0.25">
      <c r="A1370" s="9"/>
      <c r="B1370" s="196"/>
      <c r="C1370" s="197"/>
      <c r="D1370" s="198"/>
      <c r="E1370" s="199"/>
      <c r="F1370" s="9"/>
      <c r="G1370" s="24" t="str">
        <f>IF($C1370="", "", SUMIF($C$11:$C1370, $C1370, $D$11:$D1370))</f>
        <v/>
      </c>
      <c r="H1370" s="33" t="str">
        <f t="shared" si="63"/>
        <v/>
      </c>
      <c r="I1370" s="9"/>
      <c r="J1370" s="24" t="str">
        <f>IF($D1370="", "", SUM($D$11:$D1370))</f>
        <v/>
      </c>
      <c r="K1370" s="33" t="str">
        <f t="shared" si="65"/>
        <v/>
      </c>
      <c r="L1370" s="9"/>
      <c r="R1370" s="29" t="str">
        <f t="shared" si="64"/>
        <v/>
      </c>
    </row>
    <row r="1371" spans="1:18" x14ac:dyDescent="0.25">
      <c r="A1371" s="9"/>
      <c r="B1371" s="196"/>
      <c r="C1371" s="197"/>
      <c r="D1371" s="198"/>
      <c r="E1371" s="199"/>
      <c r="F1371" s="9"/>
      <c r="G1371" s="24" t="str">
        <f>IF($C1371="", "", SUMIF($C$11:$C1371, $C1371, $D$11:$D1371))</f>
        <v/>
      </c>
      <c r="H1371" s="33" t="str">
        <f t="shared" si="63"/>
        <v/>
      </c>
      <c r="I1371" s="9"/>
      <c r="J1371" s="24" t="str">
        <f>IF($D1371="", "", SUM($D$11:$D1371))</f>
        <v/>
      </c>
      <c r="K1371" s="33" t="str">
        <f t="shared" si="65"/>
        <v/>
      </c>
      <c r="L1371" s="9"/>
      <c r="R1371" s="29" t="str">
        <f t="shared" si="64"/>
        <v/>
      </c>
    </row>
    <row r="1372" spans="1:18" x14ac:dyDescent="0.25">
      <c r="A1372" s="9"/>
      <c r="B1372" s="196"/>
      <c r="C1372" s="197"/>
      <c r="D1372" s="198"/>
      <c r="E1372" s="199"/>
      <c r="F1372" s="9"/>
      <c r="G1372" s="24" t="str">
        <f>IF($C1372="", "", SUMIF($C$11:$C1372, $C1372, $D$11:$D1372))</f>
        <v/>
      </c>
      <c r="H1372" s="33" t="str">
        <f t="shared" si="63"/>
        <v/>
      </c>
      <c r="I1372" s="9"/>
      <c r="J1372" s="24" t="str">
        <f>IF($D1372="", "", SUM($D$11:$D1372))</f>
        <v/>
      </c>
      <c r="K1372" s="33" t="str">
        <f t="shared" si="65"/>
        <v/>
      </c>
      <c r="L1372" s="9"/>
      <c r="R1372" s="29" t="str">
        <f t="shared" si="64"/>
        <v/>
      </c>
    </row>
    <row r="1373" spans="1:18" x14ac:dyDescent="0.25">
      <c r="A1373" s="9"/>
      <c r="B1373" s="196"/>
      <c r="C1373" s="197"/>
      <c r="D1373" s="198"/>
      <c r="E1373" s="199"/>
      <c r="F1373" s="9"/>
      <c r="G1373" s="24" t="str">
        <f>IF($C1373="", "", SUMIF($C$11:$C1373, $C1373, $D$11:$D1373))</f>
        <v/>
      </c>
      <c r="H1373" s="33" t="str">
        <f t="shared" si="63"/>
        <v/>
      </c>
      <c r="I1373" s="9"/>
      <c r="J1373" s="24" t="str">
        <f>IF($D1373="", "", SUM($D$11:$D1373))</f>
        <v/>
      </c>
      <c r="K1373" s="33" t="str">
        <f t="shared" si="65"/>
        <v/>
      </c>
      <c r="L1373" s="9"/>
      <c r="R1373" s="29" t="str">
        <f t="shared" si="64"/>
        <v/>
      </c>
    </row>
    <row r="1374" spans="1:18" x14ac:dyDescent="0.25">
      <c r="A1374" s="9"/>
      <c r="B1374" s="196"/>
      <c r="C1374" s="197"/>
      <c r="D1374" s="198"/>
      <c r="E1374" s="199"/>
      <c r="F1374" s="9"/>
      <c r="G1374" s="24" t="str">
        <f>IF($C1374="", "", SUMIF($C$11:$C1374, $C1374, $D$11:$D1374))</f>
        <v/>
      </c>
      <c r="H1374" s="33" t="str">
        <f t="shared" si="63"/>
        <v/>
      </c>
      <c r="I1374" s="9"/>
      <c r="J1374" s="24" t="str">
        <f>IF($D1374="", "", SUM($D$11:$D1374))</f>
        <v/>
      </c>
      <c r="K1374" s="33" t="str">
        <f t="shared" si="65"/>
        <v/>
      </c>
      <c r="L1374" s="9"/>
      <c r="R1374" s="29" t="str">
        <f t="shared" si="64"/>
        <v/>
      </c>
    </row>
    <row r="1375" spans="1:18" x14ac:dyDescent="0.25">
      <c r="A1375" s="9"/>
      <c r="B1375" s="196"/>
      <c r="C1375" s="197"/>
      <c r="D1375" s="198"/>
      <c r="E1375" s="199"/>
      <c r="F1375" s="9"/>
      <c r="G1375" s="24" t="str">
        <f>IF($C1375="", "", SUMIF($C$11:$C1375, $C1375, $D$11:$D1375))</f>
        <v/>
      </c>
      <c r="H1375" s="33" t="str">
        <f t="shared" si="63"/>
        <v/>
      </c>
      <c r="I1375" s="9"/>
      <c r="J1375" s="24" t="str">
        <f>IF($D1375="", "", SUM($D$11:$D1375))</f>
        <v/>
      </c>
      <c r="K1375" s="33" t="str">
        <f t="shared" si="65"/>
        <v/>
      </c>
      <c r="L1375" s="9"/>
      <c r="R1375" s="29" t="str">
        <f t="shared" si="64"/>
        <v/>
      </c>
    </row>
    <row r="1376" spans="1:18" x14ac:dyDescent="0.25">
      <c r="A1376" s="9"/>
      <c r="B1376" s="196"/>
      <c r="C1376" s="197"/>
      <c r="D1376" s="198"/>
      <c r="E1376" s="199"/>
      <c r="F1376" s="9"/>
      <c r="G1376" s="24" t="str">
        <f>IF($C1376="", "", SUMIF($C$11:$C1376, $C1376, $D$11:$D1376))</f>
        <v/>
      </c>
      <c r="H1376" s="33" t="str">
        <f t="shared" si="63"/>
        <v/>
      </c>
      <c r="I1376" s="9"/>
      <c r="J1376" s="24" t="str">
        <f>IF($D1376="", "", SUM($D$11:$D1376))</f>
        <v/>
      </c>
      <c r="K1376" s="33" t="str">
        <f t="shared" si="65"/>
        <v/>
      </c>
      <c r="L1376" s="9"/>
      <c r="R1376" s="29" t="str">
        <f t="shared" si="64"/>
        <v/>
      </c>
    </row>
    <row r="1377" spans="1:18" x14ac:dyDescent="0.25">
      <c r="A1377" s="9"/>
      <c r="B1377" s="196"/>
      <c r="C1377" s="197"/>
      <c r="D1377" s="198"/>
      <c r="E1377" s="199"/>
      <c r="F1377" s="9"/>
      <c r="G1377" s="24" t="str">
        <f>IF($C1377="", "", SUMIF($C$11:$C1377, $C1377, $D$11:$D1377))</f>
        <v/>
      </c>
      <c r="H1377" s="33" t="str">
        <f t="shared" si="63"/>
        <v/>
      </c>
      <c r="I1377" s="9"/>
      <c r="J1377" s="24" t="str">
        <f>IF($D1377="", "", SUM($D$11:$D1377))</f>
        <v/>
      </c>
      <c r="K1377" s="33" t="str">
        <f t="shared" si="65"/>
        <v/>
      </c>
      <c r="L1377" s="9"/>
      <c r="R1377" s="29" t="str">
        <f t="shared" si="64"/>
        <v/>
      </c>
    </row>
    <row r="1378" spans="1:18" x14ac:dyDescent="0.25">
      <c r="A1378" s="9"/>
      <c r="B1378" s="196"/>
      <c r="C1378" s="197"/>
      <c r="D1378" s="198"/>
      <c r="E1378" s="199"/>
      <c r="F1378" s="9"/>
      <c r="G1378" s="24" t="str">
        <f>IF($C1378="", "", SUMIF($C$11:$C1378, $C1378, $D$11:$D1378))</f>
        <v/>
      </c>
      <c r="H1378" s="33" t="str">
        <f t="shared" si="63"/>
        <v/>
      </c>
      <c r="I1378" s="9"/>
      <c r="J1378" s="24" t="str">
        <f>IF($D1378="", "", SUM($D$11:$D1378))</f>
        <v/>
      </c>
      <c r="K1378" s="33" t="str">
        <f t="shared" si="65"/>
        <v/>
      </c>
      <c r="L1378" s="9"/>
      <c r="R1378" s="29" t="str">
        <f t="shared" si="64"/>
        <v/>
      </c>
    </row>
    <row r="1379" spans="1:18" x14ac:dyDescent="0.25">
      <c r="A1379" s="9"/>
      <c r="B1379" s="196"/>
      <c r="C1379" s="197"/>
      <c r="D1379" s="198"/>
      <c r="E1379" s="199"/>
      <c r="F1379" s="9"/>
      <c r="G1379" s="24" t="str">
        <f>IF($C1379="", "", SUMIF($C$11:$C1379, $C1379, $D$11:$D1379))</f>
        <v/>
      </c>
      <c r="H1379" s="33" t="str">
        <f t="shared" si="63"/>
        <v/>
      </c>
      <c r="I1379" s="9"/>
      <c r="J1379" s="24" t="str">
        <f>IF($D1379="", "", SUM($D$11:$D1379))</f>
        <v/>
      </c>
      <c r="K1379" s="33" t="str">
        <f t="shared" si="65"/>
        <v/>
      </c>
      <c r="L1379" s="9"/>
      <c r="R1379" s="29" t="str">
        <f t="shared" si="64"/>
        <v/>
      </c>
    </row>
    <row r="1380" spans="1:18" x14ac:dyDescent="0.25">
      <c r="A1380" s="9"/>
      <c r="B1380" s="196"/>
      <c r="C1380" s="197"/>
      <c r="D1380" s="198"/>
      <c r="E1380" s="199"/>
      <c r="F1380" s="9"/>
      <c r="G1380" s="24" t="str">
        <f>IF($C1380="", "", SUMIF($C$11:$C1380, $C1380, $D$11:$D1380))</f>
        <v/>
      </c>
      <c r="H1380" s="33" t="str">
        <f t="shared" si="63"/>
        <v/>
      </c>
      <c r="I1380" s="9"/>
      <c r="J1380" s="24" t="str">
        <f>IF($D1380="", "", SUM($D$11:$D1380))</f>
        <v/>
      </c>
      <c r="K1380" s="33" t="str">
        <f t="shared" si="65"/>
        <v/>
      </c>
      <c r="L1380" s="9"/>
      <c r="R1380" s="29" t="str">
        <f t="shared" si="64"/>
        <v/>
      </c>
    </row>
    <row r="1381" spans="1:18" x14ac:dyDescent="0.25">
      <c r="A1381" s="9"/>
      <c r="B1381" s="196"/>
      <c r="C1381" s="197"/>
      <c r="D1381" s="198"/>
      <c r="E1381" s="199"/>
      <c r="F1381" s="9"/>
      <c r="G1381" s="24" t="str">
        <f>IF($C1381="", "", SUMIF($C$11:$C1381, $C1381, $D$11:$D1381))</f>
        <v/>
      </c>
      <c r="H1381" s="33" t="str">
        <f t="shared" si="63"/>
        <v/>
      </c>
      <c r="I1381" s="9"/>
      <c r="J1381" s="24" t="str">
        <f>IF($D1381="", "", SUM($D$11:$D1381))</f>
        <v/>
      </c>
      <c r="K1381" s="33" t="str">
        <f t="shared" si="65"/>
        <v/>
      </c>
      <c r="L1381" s="9"/>
      <c r="R1381" s="29" t="str">
        <f t="shared" si="64"/>
        <v/>
      </c>
    </row>
    <row r="1382" spans="1:18" x14ac:dyDescent="0.25">
      <c r="A1382" s="9"/>
      <c r="B1382" s="196"/>
      <c r="C1382" s="197"/>
      <c r="D1382" s="198"/>
      <c r="E1382" s="199"/>
      <c r="F1382" s="9"/>
      <c r="G1382" s="24" t="str">
        <f>IF($C1382="", "", SUMIF($C$11:$C1382, $C1382, $D$11:$D1382))</f>
        <v/>
      </c>
      <c r="H1382" s="33" t="str">
        <f t="shared" si="63"/>
        <v/>
      </c>
      <c r="I1382" s="9"/>
      <c r="J1382" s="24" t="str">
        <f>IF($D1382="", "", SUM($D$11:$D1382))</f>
        <v/>
      </c>
      <c r="K1382" s="33" t="str">
        <f t="shared" si="65"/>
        <v/>
      </c>
      <c r="L1382" s="9"/>
      <c r="R1382" s="29" t="str">
        <f t="shared" si="64"/>
        <v/>
      </c>
    </row>
    <row r="1383" spans="1:18" x14ac:dyDescent="0.25">
      <c r="A1383" s="9"/>
      <c r="B1383" s="196"/>
      <c r="C1383" s="197"/>
      <c r="D1383" s="198"/>
      <c r="E1383" s="199"/>
      <c r="F1383" s="9"/>
      <c r="G1383" s="24" t="str">
        <f>IF($C1383="", "", SUMIF($C$11:$C1383, $C1383, $D$11:$D1383))</f>
        <v/>
      </c>
      <c r="H1383" s="33" t="str">
        <f t="shared" si="63"/>
        <v/>
      </c>
      <c r="I1383" s="9"/>
      <c r="J1383" s="24" t="str">
        <f>IF($D1383="", "", SUM($D$11:$D1383))</f>
        <v/>
      </c>
      <c r="K1383" s="33" t="str">
        <f t="shared" si="65"/>
        <v/>
      </c>
      <c r="L1383" s="9"/>
      <c r="R1383" s="29" t="str">
        <f t="shared" si="64"/>
        <v/>
      </c>
    </row>
    <row r="1384" spans="1:18" x14ac:dyDescent="0.25">
      <c r="A1384" s="9"/>
      <c r="B1384" s="196"/>
      <c r="C1384" s="197"/>
      <c r="D1384" s="198"/>
      <c r="E1384" s="199"/>
      <c r="F1384" s="9"/>
      <c r="G1384" s="24" t="str">
        <f>IF($C1384="", "", SUMIF($C$11:$C1384, $C1384, $D$11:$D1384))</f>
        <v/>
      </c>
      <c r="H1384" s="33" t="str">
        <f t="shared" si="63"/>
        <v/>
      </c>
      <c r="I1384" s="9"/>
      <c r="J1384" s="24" t="str">
        <f>IF($D1384="", "", SUM($D$11:$D1384))</f>
        <v/>
      </c>
      <c r="K1384" s="33" t="str">
        <f t="shared" si="65"/>
        <v/>
      </c>
      <c r="L1384" s="9"/>
      <c r="R1384" s="29" t="str">
        <f t="shared" si="64"/>
        <v/>
      </c>
    </row>
    <row r="1385" spans="1:18" x14ac:dyDescent="0.25">
      <c r="A1385" s="9"/>
      <c r="B1385" s="196"/>
      <c r="C1385" s="197"/>
      <c r="D1385" s="198"/>
      <c r="E1385" s="199"/>
      <c r="F1385" s="9"/>
      <c r="G1385" s="24" t="str">
        <f>IF($C1385="", "", SUMIF($C$11:$C1385, $C1385, $D$11:$D1385))</f>
        <v/>
      </c>
      <c r="H1385" s="33" t="str">
        <f t="shared" si="63"/>
        <v/>
      </c>
      <c r="I1385" s="9"/>
      <c r="J1385" s="24" t="str">
        <f>IF($D1385="", "", SUM($D$11:$D1385))</f>
        <v/>
      </c>
      <c r="K1385" s="33" t="str">
        <f t="shared" si="65"/>
        <v/>
      </c>
      <c r="L1385" s="9"/>
      <c r="R1385" s="29" t="str">
        <f t="shared" si="64"/>
        <v/>
      </c>
    </row>
    <row r="1386" spans="1:18" x14ac:dyDescent="0.25">
      <c r="A1386" s="9"/>
      <c r="B1386" s="196"/>
      <c r="C1386" s="197"/>
      <c r="D1386" s="198"/>
      <c r="E1386" s="199"/>
      <c r="F1386" s="9"/>
      <c r="G1386" s="24" t="str">
        <f>IF($C1386="", "", SUMIF($C$11:$C1386, $C1386, $D$11:$D1386))</f>
        <v/>
      </c>
      <c r="H1386" s="33" t="str">
        <f t="shared" si="63"/>
        <v/>
      </c>
      <c r="I1386" s="9"/>
      <c r="J1386" s="24" t="str">
        <f>IF($D1386="", "", SUM($D$11:$D1386))</f>
        <v/>
      </c>
      <c r="K1386" s="33" t="str">
        <f t="shared" si="65"/>
        <v/>
      </c>
      <c r="L1386" s="9"/>
      <c r="R1386" s="29" t="str">
        <f t="shared" si="64"/>
        <v/>
      </c>
    </row>
    <row r="1387" spans="1:18" x14ac:dyDescent="0.25">
      <c r="A1387" s="9"/>
      <c r="B1387" s="196"/>
      <c r="C1387" s="197"/>
      <c r="D1387" s="198"/>
      <c r="E1387" s="199"/>
      <c r="F1387" s="9"/>
      <c r="G1387" s="24" t="str">
        <f>IF($C1387="", "", SUMIF($C$11:$C1387, $C1387, $D$11:$D1387))</f>
        <v/>
      </c>
      <c r="H1387" s="33" t="str">
        <f t="shared" si="63"/>
        <v/>
      </c>
      <c r="I1387" s="9"/>
      <c r="J1387" s="24" t="str">
        <f>IF($D1387="", "", SUM($D$11:$D1387))</f>
        <v/>
      </c>
      <c r="K1387" s="33" t="str">
        <f t="shared" si="65"/>
        <v/>
      </c>
      <c r="L1387" s="9"/>
      <c r="R1387" s="29" t="str">
        <f t="shared" si="64"/>
        <v/>
      </c>
    </row>
    <row r="1388" spans="1:18" x14ac:dyDescent="0.25">
      <c r="A1388" s="9"/>
      <c r="B1388" s="196"/>
      <c r="C1388" s="197"/>
      <c r="D1388" s="198"/>
      <c r="E1388" s="199"/>
      <c r="F1388" s="9"/>
      <c r="G1388" s="24" t="str">
        <f>IF($C1388="", "", SUMIF($C$11:$C1388, $C1388, $D$11:$D1388))</f>
        <v/>
      </c>
      <c r="H1388" s="33" t="str">
        <f t="shared" si="63"/>
        <v/>
      </c>
      <c r="I1388" s="9"/>
      <c r="J1388" s="24" t="str">
        <f>IF($D1388="", "", SUM($D$11:$D1388))</f>
        <v/>
      </c>
      <c r="K1388" s="33" t="str">
        <f t="shared" si="65"/>
        <v/>
      </c>
      <c r="L1388" s="9"/>
      <c r="R1388" s="29" t="str">
        <f t="shared" si="64"/>
        <v/>
      </c>
    </row>
    <row r="1389" spans="1:18" x14ac:dyDescent="0.25">
      <c r="A1389" s="9"/>
      <c r="B1389" s="196"/>
      <c r="C1389" s="197"/>
      <c r="D1389" s="198"/>
      <c r="E1389" s="199"/>
      <c r="F1389" s="9"/>
      <c r="G1389" s="24" t="str">
        <f>IF($C1389="", "", SUMIF($C$11:$C1389, $C1389, $D$11:$D1389))</f>
        <v/>
      </c>
      <c r="H1389" s="33" t="str">
        <f t="shared" si="63"/>
        <v/>
      </c>
      <c r="I1389" s="9"/>
      <c r="J1389" s="24" t="str">
        <f>IF($D1389="", "", SUM($D$11:$D1389))</f>
        <v/>
      </c>
      <c r="K1389" s="33" t="str">
        <f t="shared" si="65"/>
        <v/>
      </c>
      <c r="L1389" s="9"/>
      <c r="R1389" s="29" t="str">
        <f t="shared" si="64"/>
        <v/>
      </c>
    </row>
    <row r="1390" spans="1:18" x14ac:dyDescent="0.25">
      <c r="A1390" s="9"/>
      <c r="B1390" s="196"/>
      <c r="C1390" s="197"/>
      <c r="D1390" s="198"/>
      <c r="E1390" s="199"/>
      <c r="F1390" s="9"/>
      <c r="G1390" s="24" t="str">
        <f>IF($C1390="", "", SUMIF($C$11:$C1390, $C1390, $D$11:$D1390))</f>
        <v/>
      </c>
      <c r="H1390" s="33" t="str">
        <f t="shared" si="63"/>
        <v/>
      </c>
      <c r="I1390" s="9"/>
      <c r="J1390" s="24" t="str">
        <f>IF($D1390="", "", SUM($D$11:$D1390))</f>
        <v/>
      </c>
      <c r="K1390" s="33" t="str">
        <f t="shared" si="65"/>
        <v/>
      </c>
      <c r="L1390" s="9"/>
      <c r="R1390" s="29" t="str">
        <f t="shared" si="64"/>
        <v/>
      </c>
    </row>
    <row r="1391" spans="1:18" x14ac:dyDescent="0.25">
      <c r="A1391" s="9"/>
      <c r="B1391" s="196"/>
      <c r="C1391" s="197"/>
      <c r="D1391" s="198"/>
      <c r="E1391" s="199"/>
      <c r="F1391" s="9"/>
      <c r="G1391" s="24" t="str">
        <f>IF($C1391="", "", SUMIF($C$11:$C1391, $C1391, $D$11:$D1391))</f>
        <v/>
      </c>
      <c r="H1391" s="33" t="str">
        <f t="shared" si="63"/>
        <v/>
      </c>
      <c r="I1391" s="9"/>
      <c r="J1391" s="24" t="str">
        <f>IF($D1391="", "", SUM($D$11:$D1391))</f>
        <v/>
      </c>
      <c r="K1391" s="33" t="str">
        <f t="shared" si="65"/>
        <v/>
      </c>
      <c r="L1391" s="9"/>
      <c r="R1391" s="29" t="str">
        <f t="shared" si="64"/>
        <v/>
      </c>
    </row>
    <row r="1392" spans="1:18" x14ac:dyDescent="0.25">
      <c r="A1392" s="9"/>
      <c r="B1392" s="196"/>
      <c r="C1392" s="197"/>
      <c r="D1392" s="198"/>
      <c r="E1392" s="199"/>
      <c r="F1392" s="9"/>
      <c r="G1392" s="24" t="str">
        <f>IF($C1392="", "", SUMIF($C$11:$C1392, $C1392, $D$11:$D1392))</f>
        <v/>
      </c>
      <c r="H1392" s="33" t="str">
        <f t="shared" si="63"/>
        <v/>
      </c>
      <c r="I1392" s="9"/>
      <c r="J1392" s="24" t="str">
        <f>IF($D1392="", "", SUM($D$11:$D1392))</f>
        <v/>
      </c>
      <c r="K1392" s="33" t="str">
        <f t="shared" si="65"/>
        <v/>
      </c>
      <c r="L1392" s="9"/>
      <c r="R1392" s="29" t="str">
        <f t="shared" si="64"/>
        <v/>
      </c>
    </row>
    <row r="1393" spans="1:18" x14ac:dyDescent="0.25">
      <c r="A1393" s="9"/>
      <c r="B1393" s="196"/>
      <c r="C1393" s="197"/>
      <c r="D1393" s="198"/>
      <c r="E1393" s="199"/>
      <c r="F1393" s="9"/>
      <c r="G1393" s="24" t="str">
        <f>IF($C1393="", "", SUMIF($C$11:$C1393, $C1393, $D$11:$D1393))</f>
        <v/>
      </c>
      <c r="H1393" s="33" t="str">
        <f t="shared" si="63"/>
        <v/>
      </c>
      <c r="I1393" s="9"/>
      <c r="J1393" s="24" t="str">
        <f>IF($D1393="", "", SUM($D$11:$D1393))</f>
        <v/>
      </c>
      <c r="K1393" s="33" t="str">
        <f t="shared" si="65"/>
        <v/>
      </c>
      <c r="L1393" s="9"/>
      <c r="R1393" s="29" t="str">
        <f t="shared" si="64"/>
        <v/>
      </c>
    </row>
    <row r="1394" spans="1:18" x14ac:dyDescent="0.25">
      <c r="A1394" s="9"/>
      <c r="B1394" s="196"/>
      <c r="C1394" s="197"/>
      <c r="D1394" s="198"/>
      <c r="E1394" s="199"/>
      <c r="F1394" s="9"/>
      <c r="G1394" s="24" t="str">
        <f>IF($C1394="", "", SUMIF($C$11:$C1394, $C1394, $D$11:$D1394))</f>
        <v/>
      </c>
      <c r="H1394" s="33" t="str">
        <f t="shared" si="63"/>
        <v/>
      </c>
      <c r="I1394" s="9"/>
      <c r="J1394" s="24" t="str">
        <f>IF($D1394="", "", SUM($D$11:$D1394))</f>
        <v/>
      </c>
      <c r="K1394" s="33" t="str">
        <f t="shared" si="65"/>
        <v/>
      </c>
      <c r="L1394" s="9"/>
      <c r="R1394" s="29" t="str">
        <f t="shared" si="64"/>
        <v/>
      </c>
    </row>
    <row r="1395" spans="1:18" x14ac:dyDescent="0.25">
      <c r="A1395" s="9"/>
      <c r="B1395" s="196"/>
      <c r="C1395" s="197"/>
      <c r="D1395" s="198"/>
      <c r="E1395" s="199"/>
      <c r="F1395" s="9"/>
      <c r="G1395" s="24" t="str">
        <f>IF($C1395="", "", SUMIF($C$11:$C1395, $C1395, $D$11:$D1395))</f>
        <v/>
      </c>
      <c r="H1395" s="33" t="str">
        <f t="shared" si="63"/>
        <v/>
      </c>
      <c r="I1395" s="9"/>
      <c r="J1395" s="24" t="str">
        <f>IF($D1395="", "", SUM($D$11:$D1395))</f>
        <v/>
      </c>
      <c r="K1395" s="33" t="str">
        <f t="shared" si="65"/>
        <v/>
      </c>
      <c r="L1395" s="9"/>
      <c r="R1395" s="29" t="str">
        <f t="shared" si="64"/>
        <v/>
      </c>
    </row>
    <row r="1396" spans="1:18" x14ac:dyDescent="0.25">
      <c r="A1396" s="9"/>
      <c r="B1396" s="196"/>
      <c r="C1396" s="197"/>
      <c r="D1396" s="198"/>
      <c r="E1396" s="199"/>
      <c r="F1396" s="9"/>
      <c r="G1396" s="24" t="str">
        <f>IF($C1396="", "", SUMIF($C$11:$C1396, $C1396, $D$11:$D1396))</f>
        <v/>
      </c>
      <c r="H1396" s="33" t="str">
        <f t="shared" si="63"/>
        <v/>
      </c>
      <c r="I1396" s="9"/>
      <c r="J1396" s="24" t="str">
        <f>IF($D1396="", "", SUM($D$11:$D1396))</f>
        <v/>
      </c>
      <c r="K1396" s="33" t="str">
        <f t="shared" si="65"/>
        <v/>
      </c>
      <c r="L1396" s="9"/>
      <c r="R1396" s="29" t="str">
        <f t="shared" si="64"/>
        <v/>
      </c>
    </row>
    <row r="1397" spans="1:18" x14ac:dyDescent="0.25">
      <c r="A1397" s="9"/>
      <c r="B1397" s="196"/>
      <c r="C1397" s="197"/>
      <c r="D1397" s="198"/>
      <c r="E1397" s="199"/>
      <c r="F1397" s="9"/>
      <c r="G1397" s="24" t="str">
        <f>IF($C1397="", "", SUMIF($C$11:$C1397, $C1397, $D$11:$D1397))</f>
        <v/>
      </c>
      <c r="H1397" s="33" t="str">
        <f t="shared" si="63"/>
        <v/>
      </c>
      <c r="I1397" s="9"/>
      <c r="J1397" s="24" t="str">
        <f>IF($D1397="", "", SUM($D$11:$D1397))</f>
        <v/>
      </c>
      <c r="K1397" s="33" t="str">
        <f t="shared" si="65"/>
        <v/>
      </c>
      <c r="L1397" s="9"/>
      <c r="R1397" s="29" t="str">
        <f t="shared" si="64"/>
        <v/>
      </c>
    </row>
    <row r="1398" spans="1:18" x14ac:dyDescent="0.25">
      <c r="A1398" s="9"/>
      <c r="B1398" s="196"/>
      <c r="C1398" s="197"/>
      <c r="D1398" s="198"/>
      <c r="E1398" s="199"/>
      <c r="F1398" s="9"/>
      <c r="G1398" s="24" t="str">
        <f>IF($C1398="", "", SUMIF($C$11:$C1398, $C1398, $D$11:$D1398))</f>
        <v/>
      </c>
      <c r="H1398" s="33" t="str">
        <f t="shared" si="63"/>
        <v/>
      </c>
      <c r="I1398" s="9"/>
      <c r="J1398" s="24" t="str">
        <f>IF($D1398="", "", SUM($D$11:$D1398))</f>
        <v/>
      </c>
      <c r="K1398" s="33" t="str">
        <f t="shared" si="65"/>
        <v/>
      </c>
      <c r="L1398" s="9"/>
      <c r="R1398" s="29" t="str">
        <f t="shared" si="64"/>
        <v/>
      </c>
    </row>
    <row r="1399" spans="1:18" x14ac:dyDescent="0.25">
      <c r="A1399" s="9"/>
      <c r="B1399" s="196"/>
      <c r="C1399" s="197"/>
      <c r="D1399" s="198"/>
      <c r="E1399" s="199"/>
      <c r="F1399" s="9"/>
      <c r="G1399" s="24" t="str">
        <f>IF($C1399="", "", SUMIF($C$11:$C1399, $C1399, $D$11:$D1399))</f>
        <v/>
      </c>
      <c r="H1399" s="33" t="str">
        <f t="shared" si="63"/>
        <v/>
      </c>
      <c r="I1399" s="9"/>
      <c r="J1399" s="24" t="str">
        <f>IF($D1399="", "", SUM($D$11:$D1399))</f>
        <v/>
      </c>
      <c r="K1399" s="33" t="str">
        <f t="shared" si="65"/>
        <v/>
      </c>
      <c r="L1399" s="9"/>
      <c r="R1399" s="29" t="str">
        <f t="shared" si="64"/>
        <v/>
      </c>
    </row>
    <row r="1400" spans="1:18" x14ac:dyDescent="0.25">
      <c r="A1400" s="9"/>
      <c r="B1400" s="196"/>
      <c r="C1400" s="197"/>
      <c r="D1400" s="198"/>
      <c r="E1400" s="199"/>
      <c r="F1400" s="9"/>
      <c r="G1400" s="24" t="str">
        <f>IF($C1400="", "", SUMIF($C$11:$C1400, $C1400, $D$11:$D1400))</f>
        <v/>
      </c>
      <c r="H1400" s="33" t="str">
        <f t="shared" si="63"/>
        <v/>
      </c>
      <c r="I1400" s="9"/>
      <c r="J1400" s="24" t="str">
        <f>IF($D1400="", "", SUM($D$11:$D1400))</f>
        <v/>
      </c>
      <c r="K1400" s="33" t="str">
        <f t="shared" si="65"/>
        <v/>
      </c>
      <c r="L1400" s="9"/>
      <c r="R1400" s="29" t="str">
        <f t="shared" si="64"/>
        <v/>
      </c>
    </row>
    <row r="1401" spans="1:18" x14ac:dyDescent="0.25">
      <c r="A1401" s="9"/>
      <c r="B1401" s="196"/>
      <c r="C1401" s="197"/>
      <c r="D1401" s="198"/>
      <c r="E1401" s="199"/>
      <c r="F1401" s="9"/>
      <c r="G1401" s="24" t="str">
        <f>IF($C1401="", "", SUMIF($C$11:$C1401, $C1401, $D$11:$D1401))</f>
        <v/>
      </c>
      <c r="H1401" s="33" t="str">
        <f t="shared" si="63"/>
        <v/>
      </c>
      <c r="I1401" s="9"/>
      <c r="J1401" s="24" t="str">
        <f>IF($D1401="", "", SUM($D$11:$D1401))</f>
        <v/>
      </c>
      <c r="K1401" s="33" t="str">
        <f t="shared" si="65"/>
        <v/>
      </c>
      <c r="L1401" s="9"/>
      <c r="R1401" s="29" t="str">
        <f t="shared" si="64"/>
        <v/>
      </c>
    </row>
    <row r="1402" spans="1:18" x14ac:dyDescent="0.25">
      <c r="A1402" s="9"/>
      <c r="B1402" s="196"/>
      <c r="C1402" s="197"/>
      <c r="D1402" s="198"/>
      <c r="E1402" s="199"/>
      <c r="F1402" s="9"/>
      <c r="G1402" s="24" t="str">
        <f>IF($C1402="", "", SUMIF($C$11:$C1402, $C1402, $D$11:$D1402))</f>
        <v/>
      </c>
      <c r="H1402" s="33" t="str">
        <f t="shared" si="63"/>
        <v/>
      </c>
      <c r="I1402" s="9"/>
      <c r="J1402" s="24" t="str">
        <f>IF($D1402="", "", SUM($D$11:$D1402))</f>
        <v/>
      </c>
      <c r="K1402" s="33" t="str">
        <f t="shared" si="65"/>
        <v/>
      </c>
      <c r="L1402" s="9"/>
      <c r="R1402" s="29" t="str">
        <f t="shared" si="64"/>
        <v/>
      </c>
    </row>
    <row r="1403" spans="1:18" x14ac:dyDescent="0.25">
      <c r="A1403" s="9"/>
      <c r="B1403" s="196"/>
      <c r="C1403" s="197"/>
      <c r="D1403" s="198"/>
      <c r="E1403" s="199"/>
      <c r="F1403" s="9"/>
      <c r="G1403" s="24" t="str">
        <f>IF($C1403="", "", SUMIF($C$11:$C1403, $C1403, $D$11:$D1403))</f>
        <v/>
      </c>
      <c r="H1403" s="33" t="str">
        <f t="shared" si="63"/>
        <v/>
      </c>
      <c r="I1403" s="9"/>
      <c r="J1403" s="24" t="str">
        <f>IF($D1403="", "", SUM($D$11:$D1403))</f>
        <v/>
      </c>
      <c r="K1403" s="33" t="str">
        <f t="shared" si="65"/>
        <v/>
      </c>
      <c r="L1403" s="9"/>
      <c r="R1403" s="29" t="str">
        <f t="shared" si="64"/>
        <v/>
      </c>
    </row>
    <row r="1404" spans="1:18" x14ac:dyDescent="0.25">
      <c r="A1404" s="9"/>
      <c r="B1404" s="196"/>
      <c r="C1404" s="197"/>
      <c r="D1404" s="198"/>
      <c r="E1404" s="199"/>
      <c r="F1404" s="9"/>
      <c r="G1404" s="24" t="str">
        <f>IF($C1404="", "", SUMIF($C$11:$C1404, $C1404, $D$11:$D1404))</f>
        <v/>
      </c>
      <c r="H1404" s="33" t="str">
        <f t="shared" si="63"/>
        <v/>
      </c>
      <c r="I1404" s="9"/>
      <c r="J1404" s="24" t="str">
        <f>IF($D1404="", "", SUM($D$11:$D1404))</f>
        <v/>
      </c>
      <c r="K1404" s="33" t="str">
        <f t="shared" si="65"/>
        <v/>
      </c>
      <c r="L1404" s="9"/>
      <c r="R1404" s="29" t="str">
        <f t="shared" si="64"/>
        <v/>
      </c>
    </row>
    <row r="1405" spans="1:18" x14ac:dyDescent="0.25">
      <c r="A1405" s="9"/>
      <c r="B1405" s="196"/>
      <c r="C1405" s="197"/>
      <c r="D1405" s="198"/>
      <c r="E1405" s="199"/>
      <c r="F1405" s="9"/>
      <c r="G1405" s="24" t="str">
        <f>IF($C1405="", "", SUMIF($C$11:$C1405, $C1405, $D$11:$D1405))</f>
        <v/>
      </c>
      <c r="H1405" s="33" t="str">
        <f t="shared" si="63"/>
        <v/>
      </c>
      <c r="I1405" s="9"/>
      <c r="J1405" s="24" t="str">
        <f>IF($D1405="", "", SUM($D$11:$D1405))</f>
        <v/>
      </c>
      <c r="K1405" s="33" t="str">
        <f t="shared" si="65"/>
        <v/>
      </c>
      <c r="L1405" s="9"/>
      <c r="R1405" s="29" t="str">
        <f t="shared" si="64"/>
        <v/>
      </c>
    </row>
    <row r="1406" spans="1:18" x14ac:dyDescent="0.25">
      <c r="A1406" s="9"/>
      <c r="B1406" s="196"/>
      <c r="C1406" s="197"/>
      <c r="D1406" s="198"/>
      <c r="E1406" s="199"/>
      <c r="F1406" s="9"/>
      <c r="G1406" s="24" t="str">
        <f>IF($C1406="", "", SUMIF($C$11:$C1406, $C1406, $D$11:$D1406))</f>
        <v/>
      </c>
      <c r="H1406" s="33" t="str">
        <f t="shared" si="63"/>
        <v/>
      </c>
      <c r="I1406" s="9"/>
      <c r="J1406" s="24" t="str">
        <f>IF($D1406="", "", SUM($D$11:$D1406))</f>
        <v/>
      </c>
      <c r="K1406" s="33" t="str">
        <f t="shared" si="65"/>
        <v/>
      </c>
      <c r="L1406" s="9"/>
      <c r="R1406" s="29" t="str">
        <f t="shared" si="64"/>
        <v/>
      </c>
    </row>
    <row r="1407" spans="1:18" x14ac:dyDescent="0.25">
      <c r="A1407" s="9"/>
      <c r="B1407" s="196"/>
      <c r="C1407" s="197"/>
      <c r="D1407" s="198"/>
      <c r="E1407" s="199"/>
      <c r="F1407" s="9"/>
      <c r="G1407" s="24" t="str">
        <f>IF($C1407="", "", SUMIF($C$11:$C1407, $C1407, $D$11:$D1407))</f>
        <v/>
      </c>
      <c r="H1407" s="33" t="str">
        <f t="shared" si="63"/>
        <v/>
      </c>
      <c r="I1407" s="9"/>
      <c r="J1407" s="24" t="str">
        <f>IF($D1407="", "", SUM($D$11:$D1407))</f>
        <v/>
      </c>
      <c r="K1407" s="33" t="str">
        <f t="shared" si="65"/>
        <v/>
      </c>
      <c r="L1407" s="9"/>
      <c r="R1407" s="29" t="str">
        <f t="shared" si="64"/>
        <v/>
      </c>
    </row>
    <row r="1408" spans="1:18" x14ac:dyDescent="0.25">
      <c r="A1408" s="9"/>
      <c r="B1408" s="196"/>
      <c r="C1408" s="197"/>
      <c r="D1408" s="198"/>
      <c r="E1408" s="199"/>
      <c r="F1408" s="9"/>
      <c r="G1408" s="24" t="str">
        <f>IF($C1408="", "", SUMIF($C$11:$C1408, $C1408, $D$11:$D1408))</f>
        <v/>
      </c>
      <c r="H1408" s="33" t="str">
        <f t="shared" si="63"/>
        <v/>
      </c>
      <c r="I1408" s="9"/>
      <c r="J1408" s="24" t="str">
        <f>IF($D1408="", "", SUM($D$11:$D1408))</f>
        <v/>
      </c>
      <c r="K1408" s="33" t="str">
        <f t="shared" si="65"/>
        <v/>
      </c>
      <c r="L1408" s="9"/>
      <c r="R1408" s="29" t="str">
        <f t="shared" si="64"/>
        <v/>
      </c>
    </row>
    <row r="1409" spans="1:18" x14ac:dyDescent="0.25">
      <c r="A1409" s="9"/>
      <c r="B1409" s="196"/>
      <c r="C1409" s="197"/>
      <c r="D1409" s="198"/>
      <c r="E1409" s="199"/>
      <c r="F1409" s="9"/>
      <c r="G1409" s="24" t="str">
        <f>IF($C1409="", "", SUMIF($C$11:$C1409, $C1409, $D$11:$D1409))</f>
        <v/>
      </c>
      <c r="H1409" s="33" t="str">
        <f t="shared" si="63"/>
        <v/>
      </c>
      <c r="I1409" s="9"/>
      <c r="J1409" s="24" t="str">
        <f>IF($D1409="", "", SUM($D$11:$D1409))</f>
        <v/>
      </c>
      <c r="K1409" s="33" t="str">
        <f t="shared" si="65"/>
        <v/>
      </c>
      <c r="L1409" s="9"/>
      <c r="R1409" s="29" t="str">
        <f t="shared" si="64"/>
        <v/>
      </c>
    </row>
    <row r="1410" spans="1:18" x14ac:dyDescent="0.25">
      <c r="A1410" s="9"/>
      <c r="B1410" s="196"/>
      <c r="C1410" s="197"/>
      <c r="D1410" s="198"/>
      <c r="E1410" s="199"/>
      <c r="F1410" s="9"/>
      <c r="G1410" s="24" t="str">
        <f>IF($C1410="", "", SUMIF($C$11:$C1410, $C1410, $D$11:$D1410))</f>
        <v/>
      </c>
      <c r="H1410" s="33" t="str">
        <f t="shared" si="63"/>
        <v/>
      </c>
      <c r="I1410" s="9"/>
      <c r="J1410" s="24" t="str">
        <f>IF($D1410="", "", SUM($D$11:$D1410))</f>
        <v/>
      </c>
      <c r="K1410" s="33" t="str">
        <f t="shared" si="65"/>
        <v/>
      </c>
      <c r="L1410" s="9"/>
      <c r="R1410" s="29" t="str">
        <f t="shared" si="64"/>
        <v/>
      </c>
    </row>
    <row r="1411" spans="1:18" x14ac:dyDescent="0.25">
      <c r="A1411" s="9"/>
      <c r="B1411" s="196"/>
      <c r="C1411" s="197"/>
      <c r="D1411" s="198"/>
      <c r="E1411" s="199"/>
      <c r="F1411" s="9"/>
      <c r="G1411" s="24" t="str">
        <f>IF($C1411="", "", SUMIF($C$11:$C1411, $C1411, $D$11:$D1411))</f>
        <v/>
      </c>
      <c r="H1411" s="33" t="str">
        <f t="shared" si="63"/>
        <v/>
      </c>
      <c r="I1411" s="9"/>
      <c r="J1411" s="24" t="str">
        <f>IF($D1411="", "", SUM($D$11:$D1411))</f>
        <v/>
      </c>
      <c r="K1411" s="33" t="str">
        <f t="shared" si="65"/>
        <v/>
      </c>
      <c r="L1411" s="9"/>
      <c r="R1411" s="29" t="str">
        <f t="shared" si="64"/>
        <v/>
      </c>
    </row>
    <row r="1412" spans="1:18" x14ac:dyDescent="0.25">
      <c r="A1412" s="9"/>
      <c r="B1412" s="196"/>
      <c r="C1412" s="197"/>
      <c r="D1412" s="198"/>
      <c r="E1412" s="199"/>
      <c r="F1412" s="9"/>
      <c r="G1412" s="24" t="str">
        <f>IF($C1412="", "", SUMIF($C$11:$C1412, $C1412, $D$11:$D1412))</f>
        <v/>
      </c>
      <c r="H1412" s="33" t="str">
        <f t="shared" si="63"/>
        <v/>
      </c>
      <c r="I1412" s="9"/>
      <c r="J1412" s="24" t="str">
        <f>IF($D1412="", "", SUM($D$11:$D1412))</f>
        <v/>
      </c>
      <c r="K1412" s="33" t="str">
        <f t="shared" si="65"/>
        <v/>
      </c>
      <c r="L1412" s="9"/>
      <c r="R1412" s="29" t="str">
        <f t="shared" si="64"/>
        <v/>
      </c>
    </row>
    <row r="1413" spans="1:18" x14ac:dyDescent="0.25">
      <c r="A1413" s="9"/>
      <c r="B1413" s="196"/>
      <c r="C1413" s="197"/>
      <c r="D1413" s="198"/>
      <c r="E1413" s="199"/>
      <c r="F1413" s="9"/>
      <c r="G1413" s="24" t="str">
        <f>IF($C1413="", "", SUMIF($C$11:$C1413, $C1413, $D$11:$D1413))</f>
        <v/>
      </c>
      <c r="H1413" s="33" t="str">
        <f t="shared" si="63"/>
        <v/>
      </c>
      <c r="I1413" s="9"/>
      <c r="J1413" s="24" t="str">
        <f>IF($D1413="", "", SUM($D$11:$D1413))</f>
        <v/>
      </c>
      <c r="K1413" s="33" t="str">
        <f t="shared" si="65"/>
        <v/>
      </c>
      <c r="L1413" s="9"/>
      <c r="R1413" s="29" t="str">
        <f t="shared" si="64"/>
        <v/>
      </c>
    </row>
    <row r="1414" spans="1:18" x14ac:dyDescent="0.25">
      <c r="A1414" s="9"/>
      <c r="B1414" s="196"/>
      <c r="C1414" s="197"/>
      <c r="D1414" s="198"/>
      <c r="E1414" s="199"/>
      <c r="F1414" s="9"/>
      <c r="G1414" s="24" t="str">
        <f>IF($C1414="", "", SUMIF($C$11:$C1414, $C1414, $D$11:$D1414))</f>
        <v/>
      </c>
      <c r="H1414" s="33" t="str">
        <f t="shared" si="63"/>
        <v/>
      </c>
      <c r="I1414" s="9"/>
      <c r="J1414" s="24" t="str">
        <f>IF($D1414="", "", SUM($D$11:$D1414))</f>
        <v/>
      </c>
      <c r="K1414" s="33" t="str">
        <f t="shared" si="65"/>
        <v/>
      </c>
      <c r="L1414" s="9"/>
      <c r="R1414" s="29" t="str">
        <f t="shared" si="64"/>
        <v/>
      </c>
    </row>
    <row r="1415" spans="1:18" x14ac:dyDescent="0.25">
      <c r="A1415" s="9"/>
      <c r="B1415" s="196"/>
      <c r="C1415" s="197"/>
      <c r="D1415" s="198"/>
      <c r="E1415" s="199"/>
      <c r="F1415" s="9"/>
      <c r="G1415" s="24" t="str">
        <f>IF($C1415="", "", SUMIF($C$11:$C1415, $C1415, $D$11:$D1415))</f>
        <v/>
      </c>
      <c r="H1415" s="33" t="str">
        <f t="shared" si="63"/>
        <v/>
      </c>
      <c r="I1415" s="9"/>
      <c r="J1415" s="24" t="str">
        <f>IF($D1415="", "", SUM($D$11:$D1415))</f>
        <v/>
      </c>
      <c r="K1415" s="33" t="str">
        <f t="shared" si="65"/>
        <v/>
      </c>
      <c r="L1415" s="9"/>
      <c r="R1415" s="29" t="str">
        <f t="shared" si="64"/>
        <v/>
      </c>
    </row>
    <row r="1416" spans="1:18" x14ac:dyDescent="0.25">
      <c r="A1416" s="9"/>
      <c r="B1416" s="196"/>
      <c r="C1416" s="197"/>
      <c r="D1416" s="198"/>
      <c r="E1416" s="199"/>
      <c r="F1416" s="9"/>
      <c r="G1416" s="24" t="str">
        <f>IF($C1416="", "", SUMIF($C$11:$C1416, $C1416, $D$11:$D1416))</f>
        <v/>
      </c>
      <c r="H1416" s="33" t="str">
        <f t="shared" si="63"/>
        <v/>
      </c>
      <c r="I1416" s="9"/>
      <c r="J1416" s="24" t="str">
        <f>IF($D1416="", "", SUM($D$11:$D1416))</f>
        <v/>
      </c>
      <c r="K1416" s="33" t="str">
        <f t="shared" si="65"/>
        <v/>
      </c>
      <c r="L1416" s="9"/>
      <c r="R1416" s="29" t="str">
        <f t="shared" si="64"/>
        <v/>
      </c>
    </row>
    <row r="1417" spans="1:18" x14ac:dyDescent="0.25">
      <c r="A1417" s="9"/>
      <c r="B1417" s="196"/>
      <c r="C1417" s="197"/>
      <c r="D1417" s="198"/>
      <c r="E1417" s="199"/>
      <c r="F1417" s="9"/>
      <c r="G1417" s="24" t="str">
        <f>IF($C1417="", "", SUMIF($C$11:$C1417, $C1417, $D$11:$D1417))</f>
        <v/>
      </c>
      <c r="H1417" s="33" t="str">
        <f t="shared" si="63"/>
        <v/>
      </c>
      <c r="I1417" s="9"/>
      <c r="J1417" s="24" t="str">
        <f>IF($D1417="", "", SUM($D$11:$D1417))</f>
        <v/>
      </c>
      <c r="K1417" s="33" t="str">
        <f t="shared" si="65"/>
        <v/>
      </c>
      <c r="L1417" s="9"/>
      <c r="R1417" s="29" t="str">
        <f t="shared" si="64"/>
        <v/>
      </c>
    </row>
    <row r="1418" spans="1:18" x14ac:dyDescent="0.25">
      <c r="A1418" s="9"/>
      <c r="B1418" s="196"/>
      <c r="C1418" s="197"/>
      <c r="D1418" s="198"/>
      <c r="E1418" s="199"/>
      <c r="F1418" s="9"/>
      <c r="G1418" s="24" t="str">
        <f>IF($C1418="", "", SUMIF($C$11:$C1418, $C1418, $D$11:$D1418))</f>
        <v/>
      </c>
      <c r="H1418" s="33" t="str">
        <f t="shared" si="63"/>
        <v/>
      </c>
      <c r="I1418" s="9"/>
      <c r="J1418" s="24" t="str">
        <f>IF($D1418="", "", SUM($D$11:$D1418))</f>
        <v/>
      </c>
      <c r="K1418" s="33" t="str">
        <f t="shared" si="65"/>
        <v/>
      </c>
      <c r="L1418" s="9"/>
      <c r="R1418" s="29" t="str">
        <f t="shared" si="64"/>
        <v/>
      </c>
    </row>
    <row r="1419" spans="1:18" x14ac:dyDescent="0.25">
      <c r="A1419" s="9"/>
      <c r="B1419" s="196"/>
      <c r="C1419" s="197"/>
      <c r="D1419" s="198"/>
      <c r="E1419" s="199"/>
      <c r="F1419" s="9"/>
      <c r="G1419" s="24" t="str">
        <f>IF($C1419="", "", SUMIF($C$11:$C1419, $C1419, $D$11:$D1419))</f>
        <v/>
      </c>
      <c r="H1419" s="33" t="str">
        <f t="shared" ref="H1419:H1482" si="66">IF($G1419="", "", IFERROR(INDEX($P$11:$P$40, MATCH($C1419, $O$11:$O$40, 0))-$G1419, ""))</f>
        <v/>
      </c>
      <c r="I1419" s="9"/>
      <c r="J1419" s="24" t="str">
        <f>IF($D1419="", "", SUM($D$11:$D1419))</f>
        <v/>
      </c>
      <c r="K1419" s="33" t="str">
        <f t="shared" si="65"/>
        <v/>
      </c>
      <c r="L1419" s="9"/>
      <c r="R1419" s="29" t="str">
        <f t="shared" ref="R1419:R1482" si="67">IF($C1419="", "", IF(COUNTIF($O$11:$O$40, $C1419)=0, "X", ""))</f>
        <v/>
      </c>
    </row>
    <row r="1420" spans="1:18" x14ac:dyDescent="0.25">
      <c r="A1420" s="9"/>
      <c r="B1420" s="196"/>
      <c r="C1420" s="197"/>
      <c r="D1420" s="198"/>
      <c r="E1420" s="199"/>
      <c r="F1420" s="9"/>
      <c r="G1420" s="24" t="str">
        <f>IF($C1420="", "", SUMIF($C$11:$C1420, $C1420, $D$11:$D1420))</f>
        <v/>
      </c>
      <c r="H1420" s="33" t="str">
        <f t="shared" si="66"/>
        <v/>
      </c>
      <c r="I1420" s="9"/>
      <c r="J1420" s="24" t="str">
        <f>IF($D1420="", "", SUM($D$11:$D1420))</f>
        <v/>
      </c>
      <c r="K1420" s="33" t="str">
        <f t="shared" ref="K1420:K1483" si="68">IF($J1420="", "", IFERROR($P$7-$J1420, ""))</f>
        <v/>
      </c>
      <c r="L1420" s="9"/>
      <c r="R1420" s="29" t="str">
        <f t="shared" si="67"/>
        <v/>
      </c>
    </row>
    <row r="1421" spans="1:18" x14ac:dyDescent="0.25">
      <c r="A1421" s="9"/>
      <c r="B1421" s="196"/>
      <c r="C1421" s="197"/>
      <c r="D1421" s="198"/>
      <c r="E1421" s="199"/>
      <c r="F1421" s="9"/>
      <c r="G1421" s="24" t="str">
        <f>IF($C1421="", "", SUMIF($C$11:$C1421, $C1421, $D$11:$D1421))</f>
        <v/>
      </c>
      <c r="H1421" s="33" t="str">
        <f t="shared" si="66"/>
        <v/>
      </c>
      <c r="I1421" s="9"/>
      <c r="J1421" s="24" t="str">
        <f>IF($D1421="", "", SUM($D$11:$D1421))</f>
        <v/>
      </c>
      <c r="K1421" s="33" t="str">
        <f t="shared" si="68"/>
        <v/>
      </c>
      <c r="L1421" s="9"/>
      <c r="R1421" s="29" t="str">
        <f t="shared" si="67"/>
        <v/>
      </c>
    </row>
    <row r="1422" spans="1:18" x14ac:dyDescent="0.25">
      <c r="A1422" s="9"/>
      <c r="B1422" s="196"/>
      <c r="C1422" s="197"/>
      <c r="D1422" s="198"/>
      <c r="E1422" s="199"/>
      <c r="F1422" s="9"/>
      <c r="G1422" s="24" t="str">
        <f>IF($C1422="", "", SUMIF($C$11:$C1422, $C1422, $D$11:$D1422))</f>
        <v/>
      </c>
      <c r="H1422" s="33" t="str">
        <f t="shared" si="66"/>
        <v/>
      </c>
      <c r="I1422" s="9"/>
      <c r="J1422" s="24" t="str">
        <f>IF($D1422="", "", SUM($D$11:$D1422))</f>
        <v/>
      </c>
      <c r="K1422" s="33" t="str">
        <f t="shared" si="68"/>
        <v/>
      </c>
      <c r="L1422" s="9"/>
      <c r="R1422" s="29" t="str">
        <f t="shared" si="67"/>
        <v/>
      </c>
    </row>
    <row r="1423" spans="1:18" x14ac:dyDescent="0.25">
      <c r="A1423" s="9"/>
      <c r="B1423" s="196"/>
      <c r="C1423" s="197"/>
      <c r="D1423" s="198"/>
      <c r="E1423" s="199"/>
      <c r="F1423" s="9"/>
      <c r="G1423" s="24" t="str">
        <f>IF($C1423="", "", SUMIF($C$11:$C1423, $C1423, $D$11:$D1423))</f>
        <v/>
      </c>
      <c r="H1423" s="33" t="str">
        <f t="shared" si="66"/>
        <v/>
      </c>
      <c r="I1423" s="9"/>
      <c r="J1423" s="24" t="str">
        <f>IF($D1423="", "", SUM($D$11:$D1423))</f>
        <v/>
      </c>
      <c r="K1423" s="33" t="str">
        <f t="shared" si="68"/>
        <v/>
      </c>
      <c r="L1423" s="9"/>
      <c r="R1423" s="29" t="str">
        <f t="shared" si="67"/>
        <v/>
      </c>
    </row>
    <row r="1424" spans="1:18" x14ac:dyDescent="0.25">
      <c r="A1424" s="9"/>
      <c r="B1424" s="196"/>
      <c r="C1424" s="197"/>
      <c r="D1424" s="198"/>
      <c r="E1424" s="199"/>
      <c r="F1424" s="9"/>
      <c r="G1424" s="24" t="str">
        <f>IF($C1424="", "", SUMIF($C$11:$C1424, $C1424, $D$11:$D1424))</f>
        <v/>
      </c>
      <c r="H1424" s="33" t="str">
        <f t="shared" si="66"/>
        <v/>
      </c>
      <c r="I1424" s="9"/>
      <c r="J1424" s="24" t="str">
        <f>IF($D1424="", "", SUM($D$11:$D1424))</f>
        <v/>
      </c>
      <c r="K1424" s="33" t="str">
        <f t="shared" si="68"/>
        <v/>
      </c>
      <c r="L1424" s="9"/>
      <c r="R1424" s="29" t="str">
        <f t="shared" si="67"/>
        <v/>
      </c>
    </row>
    <row r="1425" spans="1:18" x14ac:dyDescent="0.25">
      <c r="A1425" s="9"/>
      <c r="B1425" s="196"/>
      <c r="C1425" s="197"/>
      <c r="D1425" s="198"/>
      <c r="E1425" s="199"/>
      <c r="F1425" s="9"/>
      <c r="G1425" s="24" t="str">
        <f>IF($C1425="", "", SUMIF($C$11:$C1425, $C1425, $D$11:$D1425))</f>
        <v/>
      </c>
      <c r="H1425" s="33" t="str">
        <f t="shared" si="66"/>
        <v/>
      </c>
      <c r="I1425" s="9"/>
      <c r="J1425" s="24" t="str">
        <f>IF($D1425="", "", SUM($D$11:$D1425))</f>
        <v/>
      </c>
      <c r="K1425" s="33" t="str">
        <f t="shared" si="68"/>
        <v/>
      </c>
      <c r="L1425" s="9"/>
      <c r="R1425" s="29" t="str">
        <f t="shared" si="67"/>
        <v/>
      </c>
    </row>
    <row r="1426" spans="1:18" x14ac:dyDescent="0.25">
      <c r="A1426" s="9"/>
      <c r="B1426" s="196"/>
      <c r="C1426" s="197"/>
      <c r="D1426" s="198"/>
      <c r="E1426" s="199"/>
      <c r="F1426" s="9"/>
      <c r="G1426" s="24" t="str">
        <f>IF($C1426="", "", SUMIF($C$11:$C1426, $C1426, $D$11:$D1426))</f>
        <v/>
      </c>
      <c r="H1426" s="33" t="str">
        <f t="shared" si="66"/>
        <v/>
      </c>
      <c r="I1426" s="9"/>
      <c r="J1426" s="24" t="str">
        <f>IF($D1426="", "", SUM($D$11:$D1426))</f>
        <v/>
      </c>
      <c r="K1426" s="33" t="str">
        <f t="shared" si="68"/>
        <v/>
      </c>
      <c r="L1426" s="9"/>
      <c r="R1426" s="29" t="str">
        <f t="shared" si="67"/>
        <v/>
      </c>
    </row>
    <row r="1427" spans="1:18" x14ac:dyDescent="0.25">
      <c r="A1427" s="9"/>
      <c r="B1427" s="196"/>
      <c r="C1427" s="197"/>
      <c r="D1427" s="198"/>
      <c r="E1427" s="199"/>
      <c r="F1427" s="9"/>
      <c r="G1427" s="24" t="str">
        <f>IF($C1427="", "", SUMIF($C$11:$C1427, $C1427, $D$11:$D1427))</f>
        <v/>
      </c>
      <c r="H1427" s="33" t="str">
        <f t="shared" si="66"/>
        <v/>
      </c>
      <c r="I1427" s="9"/>
      <c r="J1427" s="24" t="str">
        <f>IF($D1427="", "", SUM($D$11:$D1427))</f>
        <v/>
      </c>
      <c r="K1427" s="33" t="str">
        <f t="shared" si="68"/>
        <v/>
      </c>
      <c r="L1427" s="9"/>
      <c r="R1427" s="29" t="str">
        <f t="shared" si="67"/>
        <v/>
      </c>
    </row>
    <row r="1428" spans="1:18" x14ac:dyDescent="0.25">
      <c r="A1428" s="9"/>
      <c r="B1428" s="196"/>
      <c r="C1428" s="197"/>
      <c r="D1428" s="198"/>
      <c r="E1428" s="199"/>
      <c r="F1428" s="9"/>
      <c r="G1428" s="24" t="str">
        <f>IF($C1428="", "", SUMIF($C$11:$C1428, $C1428, $D$11:$D1428))</f>
        <v/>
      </c>
      <c r="H1428" s="33" t="str">
        <f t="shared" si="66"/>
        <v/>
      </c>
      <c r="I1428" s="9"/>
      <c r="J1428" s="24" t="str">
        <f>IF($D1428="", "", SUM($D$11:$D1428))</f>
        <v/>
      </c>
      <c r="K1428" s="33" t="str">
        <f t="shared" si="68"/>
        <v/>
      </c>
      <c r="L1428" s="9"/>
      <c r="R1428" s="29" t="str">
        <f t="shared" si="67"/>
        <v/>
      </c>
    </row>
    <row r="1429" spans="1:18" x14ac:dyDescent="0.25">
      <c r="A1429" s="9"/>
      <c r="B1429" s="196"/>
      <c r="C1429" s="197"/>
      <c r="D1429" s="198"/>
      <c r="E1429" s="199"/>
      <c r="F1429" s="9"/>
      <c r="G1429" s="24" t="str">
        <f>IF($C1429="", "", SUMIF($C$11:$C1429, $C1429, $D$11:$D1429))</f>
        <v/>
      </c>
      <c r="H1429" s="33" t="str">
        <f t="shared" si="66"/>
        <v/>
      </c>
      <c r="I1429" s="9"/>
      <c r="J1429" s="24" t="str">
        <f>IF($D1429="", "", SUM($D$11:$D1429))</f>
        <v/>
      </c>
      <c r="K1429" s="33" t="str">
        <f t="shared" si="68"/>
        <v/>
      </c>
      <c r="L1429" s="9"/>
      <c r="R1429" s="29" t="str">
        <f t="shared" si="67"/>
        <v/>
      </c>
    </row>
    <row r="1430" spans="1:18" x14ac:dyDescent="0.25">
      <c r="A1430" s="9"/>
      <c r="B1430" s="196"/>
      <c r="C1430" s="197"/>
      <c r="D1430" s="198"/>
      <c r="E1430" s="199"/>
      <c r="F1430" s="9"/>
      <c r="G1430" s="24" t="str">
        <f>IF($C1430="", "", SUMIF($C$11:$C1430, $C1430, $D$11:$D1430))</f>
        <v/>
      </c>
      <c r="H1430" s="33" t="str">
        <f t="shared" si="66"/>
        <v/>
      </c>
      <c r="I1430" s="9"/>
      <c r="J1430" s="24" t="str">
        <f>IF($D1430="", "", SUM($D$11:$D1430))</f>
        <v/>
      </c>
      <c r="K1430" s="33" t="str">
        <f t="shared" si="68"/>
        <v/>
      </c>
      <c r="L1430" s="9"/>
      <c r="R1430" s="29" t="str">
        <f t="shared" si="67"/>
        <v/>
      </c>
    </row>
    <row r="1431" spans="1:18" x14ac:dyDescent="0.25">
      <c r="A1431" s="9"/>
      <c r="B1431" s="196"/>
      <c r="C1431" s="197"/>
      <c r="D1431" s="198"/>
      <c r="E1431" s="199"/>
      <c r="F1431" s="9"/>
      <c r="G1431" s="24" t="str">
        <f>IF($C1431="", "", SUMIF($C$11:$C1431, $C1431, $D$11:$D1431))</f>
        <v/>
      </c>
      <c r="H1431" s="33" t="str">
        <f t="shared" si="66"/>
        <v/>
      </c>
      <c r="I1431" s="9"/>
      <c r="J1431" s="24" t="str">
        <f>IF($D1431="", "", SUM($D$11:$D1431))</f>
        <v/>
      </c>
      <c r="K1431" s="33" t="str">
        <f t="shared" si="68"/>
        <v/>
      </c>
      <c r="L1431" s="9"/>
      <c r="R1431" s="29" t="str">
        <f t="shared" si="67"/>
        <v/>
      </c>
    </row>
    <row r="1432" spans="1:18" x14ac:dyDescent="0.25">
      <c r="A1432" s="9"/>
      <c r="B1432" s="196"/>
      <c r="C1432" s="197"/>
      <c r="D1432" s="198"/>
      <c r="E1432" s="199"/>
      <c r="F1432" s="9"/>
      <c r="G1432" s="24" t="str">
        <f>IF($C1432="", "", SUMIF($C$11:$C1432, $C1432, $D$11:$D1432))</f>
        <v/>
      </c>
      <c r="H1432" s="33" t="str">
        <f t="shared" si="66"/>
        <v/>
      </c>
      <c r="I1432" s="9"/>
      <c r="J1432" s="24" t="str">
        <f>IF($D1432="", "", SUM($D$11:$D1432))</f>
        <v/>
      </c>
      <c r="K1432" s="33" t="str">
        <f t="shared" si="68"/>
        <v/>
      </c>
      <c r="L1432" s="9"/>
      <c r="R1432" s="29" t="str">
        <f t="shared" si="67"/>
        <v/>
      </c>
    </row>
    <row r="1433" spans="1:18" x14ac:dyDescent="0.25">
      <c r="A1433" s="9"/>
      <c r="B1433" s="196"/>
      <c r="C1433" s="197"/>
      <c r="D1433" s="198"/>
      <c r="E1433" s="199"/>
      <c r="F1433" s="9"/>
      <c r="G1433" s="24" t="str">
        <f>IF($C1433="", "", SUMIF($C$11:$C1433, $C1433, $D$11:$D1433))</f>
        <v/>
      </c>
      <c r="H1433" s="33" t="str">
        <f t="shared" si="66"/>
        <v/>
      </c>
      <c r="I1433" s="9"/>
      <c r="J1433" s="24" t="str">
        <f>IF($D1433="", "", SUM($D$11:$D1433))</f>
        <v/>
      </c>
      <c r="K1433" s="33" t="str">
        <f t="shared" si="68"/>
        <v/>
      </c>
      <c r="L1433" s="9"/>
      <c r="R1433" s="29" t="str">
        <f t="shared" si="67"/>
        <v/>
      </c>
    </row>
    <row r="1434" spans="1:18" x14ac:dyDescent="0.25">
      <c r="A1434" s="9"/>
      <c r="B1434" s="196"/>
      <c r="C1434" s="197"/>
      <c r="D1434" s="198"/>
      <c r="E1434" s="199"/>
      <c r="F1434" s="9"/>
      <c r="G1434" s="24" t="str">
        <f>IF($C1434="", "", SUMIF($C$11:$C1434, $C1434, $D$11:$D1434))</f>
        <v/>
      </c>
      <c r="H1434" s="33" t="str">
        <f t="shared" si="66"/>
        <v/>
      </c>
      <c r="I1434" s="9"/>
      <c r="J1434" s="24" t="str">
        <f>IF($D1434="", "", SUM($D$11:$D1434))</f>
        <v/>
      </c>
      <c r="K1434" s="33" t="str">
        <f t="shared" si="68"/>
        <v/>
      </c>
      <c r="L1434" s="9"/>
      <c r="R1434" s="29" t="str">
        <f t="shared" si="67"/>
        <v/>
      </c>
    </row>
    <row r="1435" spans="1:18" x14ac:dyDescent="0.25">
      <c r="A1435" s="9"/>
      <c r="B1435" s="196"/>
      <c r="C1435" s="197"/>
      <c r="D1435" s="198"/>
      <c r="E1435" s="199"/>
      <c r="F1435" s="9"/>
      <c r="G1435" s="24" t="str">
        <f>IF($C1435="", "", SUMIF($C$11:$C1435, $C1435, $D$11:$D1435))</f>
        <v/>
      </c>
      <c r="H1435" s="33" t="str">
        <f t="shared" si="66"/>
        <v/>
      </c>
      <c r="I1435" s="9"/>
      <c r="J1435" s="24" t="str">
        <f>IF($D1435="", "", SUM($D$11:$D1435))</f>
        <v/>
      </c>
      <c r="K1435" s="33" t="str">
        <f t="shared" si="68"/>
        <v/>
      </c>
      <c r="L1435" s="9"/>
      <c r="R1435" s="29" t="str">
        <f t="shared" si="67"/>
        <v/>
      </c>
    </row>
    <row r="1436" spans="1:18" x14ac:dyDescent="0.25">
      <c r="A1436" s="9"/>
      <c r="B1436" s="196"/>
      <c r="C1436" s="197"/>
      <c r="D1436" s="198"/>
      <c r="E1436" s="199"/>
      <c r="F1436" s="9"/>
      <c r="G1436" s="24" t="str">
        <f>IF($C1436="", "", SUMIF($C$11:$C1436, $C1436, $D$11:$D1436))</f>
        <v/>
      </c>
      <c r="H1436" s="33" t="str">
        <f t="shared" si="66"/>
        <v/>
      </c>
      <c r="I1436" s="9"/>
      <c r="J1436" s="24" t="str">
        <f>IF($D1436="", "", SUM($D$11:$D1436))</f>
        <v/>
      </c>
      <c r="K1436" s="33" t="str">
        <f t="shared" si="68"/>
        <v/>
      </c>
      <c r="L1436" s="9"/>
      <c r="R1436" s="29" t="str">
        <f t="shared" si="67"/>
        <v/>
      </c>
    </row>
    <row r="1437" spans="1:18" x14ac:dyDescent="0.25">
      <c r="A1437" s="9"/>
      <c r="B1437" s="196"/>
      <c r="C1437" s="197"/>
      <c r="D1437" s="198"/>
      <c r="E1437" s="199"/>
      <c r="F1437" s="9"/>
      <c r="G1437" s="24" t="str">
        <f>IF($C1437="", "", SUMIF($C$11:$C1437, $C1437, $D$11:$D1437))</f>
        <v/>
      </c>
      <c r="H1437" s="33" t="str">
        <f t="shared" si="66"/>
        <v/>
      </c>
      <c r="I1437" s="9"/>
      <c r="J1437" s="24" t="str">
        <f>IF($D1437="", "", SUM($D$11:$D1437))</f>
        <v/>
      </c>
      <c r="K1437" s="33" t="str">
        <f t="shared" si="68"/>
        <v/>
      </c>
      <c r="L1437" s="9"/>
      <c r="R1437" s="29" t="str">
        <f t="shared" si="67"/>
        <v/>
      </c>
    </row>
    <row r="1438" spans="1:18" x14ac:dyDescent="0.25">
      <c r="A1438" s="9"/>
      <c r="B1438" s="196"/>
      <c r="C1438" s="197"/>
      <c r="D1438" s="198"/>
      <c r="E1438" s="199"/>
      <c r="F1438" s="9"/>
      <c r="G1438" s="24" t="str">
        <f>IF($C1438="", "", SUMIF($C$11:$C1438, $C1438, $D$11:$D1438))</f>
        <v/>
      </c>
      <c r="H1438" s="33" t="str">
        <f t="shared" si="66"/>
        <v/>
      </c>
      <c r="I1438" s="9"/>
      <c r="J1438" s="24" t="str">
        <f>IF($D1438="", "", SUM($D$11:$D1438))</f>
        <v/>
      </c>
      <c r="K1438" s="33" t="str">
        <f t="shared" si="68"/>
        <v/>
      </c>
      <c r="L1438" s="9"/>
      <c r="R1438" s="29" t="str">
        <f t="shared" si="67"/>
        <v/>
      </c>
    </row>
    <row r="1439" spans="1:18" x14ac:dyDescent="0.25">
      <c r="A1439" s="9"/>
      <c r="B1439" s="196"/>
      <c r="C1439" s="197"/>
      <c r="D1439" s="198"/>
      <c r="E1439" s="199"/>
      <c r="F1439" s="9"/>
      <c r="G1439" s="24" t="str">
        <f>IF($C1439="", "", SUMIF($C$11:$C1439, $C1439, $D$11:$D1439))</f>
        <v/>
      </c>
      <c r="H1439" s="33" t="str">
        <f t="shared" si="66"/>
        <v/>
      </c>
      <c r="I1439" s="9"/>
      <c r="J1439" s="24" t="str">
        <f>IF($D1439="", "", SUM($D$11:$D1439))</f>
        <v/>
      </c>
      <c r="K1439" s="33" t="str">
        <f t="shared" si="68"/>
        <v/>
      </c>
      <c r="L1439" s="9"/>
      <c r="R1439" s="29" t="str">
        <f t="shared" si="67"/>
        <v/>
      </c>
    </row>
    <row r="1440" spans="1:18" x14ac:dyDescent="0.25">
      <c r="A1440" s="9"/>
      <c r="B1440" s="196"/>
      <c r="C1440" s="197"/>
      <c r="D1440" s="198"/>
      <c r="E1440" s="199"/>
      <c r="F1440" s="9"/>
      <c r="G1440" s="24" t="str">
        <f>IF($C1440="", "", SUMIF($C$11:$C1440, $C1440, $D$11:$D1440))</f>
        <v/>
      </c>
      <c r="H1440" s="33" t="str">
        <f t="shared" si="66"/>
        <v/>
      </c>
      <c r="I1440" s="9"/>
      <c r="J1440" s="24" t="str">
        <f>IF($D1440="", "", SUM($D$11:$D1440))</f>
        <v/>
      </c>
      <c r="K1440" s="33" t="str">
        <f t="shared" si="68"/>
        <v/>
      </c>
      <c r="L1440" s="9"/>
      <c r="R1440" s="29" t="str">
        <f t="shared" si="67"/>
        <v/>
      </c>
    </row>
    <row r="1441" spans="1:18" x14ac:dyDescent="0.25">
      <c r="A1441" s="9"/>
      <c r="B1441" s="196"/>
      <c r="C1441" s="197"/>
      <c r="D1441" s="198"/>
      <c r="E1441" s="199"/>
      <c r="F1441" s="9"/>
      <c r="G1441" s="24" t="str">
        <f>IF($C1441="", "", SUMIF($C$11:$C1441, $C1441, $D$11:$D1441))</f>
        <v/>
      </c>
      <c r="H1441" s="33" t="str">
        <f t="shared" si="66"/>
        <v/>
      </c>
      <c r="I1441" s="9"/>
      <c r="J1441" s="24" t="str">
        <f>IF($D1441="", "", SUM($D$11:$D1441))</f>
        <v/>
      </c>
      <c r="K1441" s="33" t="str">
        <f t="shared" si="68"/>
        <v/>
      </c>
      <c r="L1441" s="9"/>
      <c r="R1441" s="29" t="str">
        <f t="shared" si="67"/>
        <v/>
      </c>
    </row>
    <row r="1442" spans="1:18" x14ac:dyDescent="0.25">
      <c r="A1442" s="9"/>
      <c r="B1442" s="196"/>
      <c r="C1442" s="197"/>
      <c r="D1442" s="198"/>
      <c r="E1442" s="199"/>
      <c r="F1442" s="9"/>
      <c r="G1442" s="24" t="str">
        <f>IF($C1442="", "", SUMIF($C$11:$C1442, $C1442, $D$11:$D1442))</f>
        <v/>
      </c>
      <c r="H1442" s="33" t="str">
        <f t="shared" si="66"/>
        <v/>
      </c>
      <c r="I1442" s="9"/>
      <c r="J1442" s="24" t="str">
        <f>IF($D1442="", "", SUM($D$11:$D1442))</f>
        <v/>
      </c>
      <c r="K1442" s="33" t="str">
        <f t="shared" si="68"/>
        <v/>
      </c>
      <c r="L1442" s="9"/>
      <c r="R1442" s="29" t="str">
        <f t="shared" si="67"/>
        <v/>
      </c>
    </row>
    <row r="1443" spans="1:18" x14ac:dyDescent="0.25">
      <c r="A1443" s="9"/>
      <c r="B1443" s="196"/>
      <c r="C1443" s="197"/>
      <c r="D1443" s="198"/>
      <c r="E1443" s="199"/>
      <c r="F1443" s="9"/>
      <c r="G1443" s="24" t="str">
        <f>IF($C1443="", "", SUMIF($C$11:$C1443, $C1443, $D$11:$D1443))</f>
        <v/>
      </c>
      <c r="H1443" s="33" t="str">
        <f t="shared" si="66"/>
        <v/>
      </c>
      <c r="I1443" s="9"/>
      <c r="J1443" s="24" t="str">
        <f>IF($D1443="", "", SUM($D$11:$D1443))</f>
        <v/>
      </c>
      <c r="K1443" s="33" t="str">
        <f t="shared" si="68"/>
        <v/>
      </c>
      <c r="L1443" s="9"/>
      <c r="R1443" s="29" t="str">
        <f t="shared" si="67"/>
        <v/>
      </c>
    </row>
    <row r="1444" spans="1:18" x14ac:dyDescent="0.25">
      <c r="A1444" s="9"/>
      <c r="B1444" s="196"/>
      <c r="C1444" s="197"/>
      <c r="D1444" s="198"/>
      <c r="E1444" s="199"/>
      <c r="F1444" s="9"/>
      <c r="G1444" s="24" t="str">
        <f>IF($C1444="", "", SUMIF($C$11:$C1444, $C1444, $D$11:$D1444))</f>
        <v/>
      </c>
      <c r="H1444" s="33" t="str">
        <f t="shared" si="66"/>
        <v/>
      </c>
      <c r="I1444" s="9"/>
      <c r="J1444" s="24" t="str">
        <f>IF($D1444="", "", SUM($D$11:$D1444))</f>
        <v/>
      </c>
      <c r="K1444" s="33" t="str">
        <f t="shared" si="68"/>
        <v/>
      </c>
      <c r="L1444" s="9"/>
      <c r="R1444" s="29" t="str">
        <f t="shared" si="67"/>
        <v/>
      </c>
    </row>
    <row r="1445" spans="1:18" x14ac:dyDescent="0.25">
      <c r="A1445" s="9"/>
      <c r="B1445" s="196"/>
      <c r="C1445" s="197"/>
      <c r="D1445" s="198"/>
      <c r="E1445" s="199"/>
      <c r="F1445" s="9"/>
      <c r="G1445" s="24" t="str">
        <f>IF($C1445="", "", SUMIF($C$11:$C1445, $C1445, $D$11:$D1445))</f>
        <v/>
      </c>
      <c r="H1445" s="33" t="str">
        <f t="shared" si="66"/>
        <v/>
      </c>
      <c r="I1445" s="9"/>
      <c r="J1445" s="24" t="str">
        <f>IF($D1445="", "", SUM($D$11:$D1445))</f>
        <v/>
      </c>
      <c r="K1445" s="33" t="str">
        <f t="shared" si="68"/>
        <v/>
      </c>
      <c r="L1445" s="9"/>
      <c r="R1445" s="29" t="str">
        <f t="shared" si="67"/>
        <v/>
      </c>
    </row>
    <row r="1446" spans="1:18" x14ac:dyDescent="0.25">
      <c r="A1446" s="9"/>
      <c r="B1446" s="196"/>
      <c r="C1446" s="197"/>
      <c r="D1446" s="198"/>
      <c r="E1446" s="199"/>
      <c r="F1446" s="9"/>
      <c r="G1446" s="24" t="str">
        <f>IF($C1446="", "", SUMIF($C$11:$C1446, $C1446, $D$11:$D1446))</f>
        <v/>
      </c>
      <c r="H1446" s="33" t="str">
        <f t="shared" si="66"/>
        <v/>
      </c>
      <c r="I1446" s="9"/>
      <c r="J1446" s="24" t="str">
        <f>IF($D1446="", "", SUM($D$11:$D1446))</f>
        <v/>
      </c>
      <c r="K1446" s="33" t="str">
        <f t="shared" si="68"/>
        <v/>
      </c>
      <c r="L1446" s="9"/>
      <c r="R1446" s="29" t="str">
        <f t="shared" si="67"/>
        <v/>
      </c>
    </row>
    <row r="1447" spans="1:18" x14ac:dyDescent="0.25">
      <c r="A1447" s="9"/>
      <c r="B1447" s="196"/>
      <c r="C1447" s="197"/>
      <c r="D1447" s="198"/>
      <c r="E1447" s="199"/>
      <c r="F1447" s="9"/>
      <c r="G1447" s="24" t="str">
        <f>IF($C1447="", "", SUMIF($C$11:$C1447, $C1447, $D$11:$D1447))</f>
        <v/>
      </c>
      <c r="H1447" s="33" t="str">
        <f t="shared" si="66"/>
        <v/>
      </c>
      <c r="I1447" s="9"/>
      <c r="J1447" s="24" t="str">
        <f>IF($D1447="", "", SUM($D$11:$D1447))</f>
        <v/>
      </c>
      <c r="K1447" s="33" t="str">
        <f t="shared" si="68"/>
        <v/>
      </c>
      <c r="L1447" s="9"/>
      <c r="R1447" s="29" t="str">
        <f t="shared" si="67"/>
        <v/>
      </c>
    </row>
    <row r="1448" spans="1:18" x14ac:dyDescent="0.25">
      <c r="A1448" s="9"/>
      <c r="B1448" s="196"/>
      <c r="C1448" s="197"/>
      <c r="D1448" s="198"/>
      <c r="E1448" s="199"/>
      <c r="F1448" s="9"/>
      <c r="G1448" s="24" t="str">
        <f>IF($C1448="", "", SUMIF($C$11:$C1448, $C1448, $D$11:$D1448))</f>
        <v/>
      </c>
      <c r="H1448" s="33" t="str">
        <f t="shared" si="66"/>
        <v/>
      </c>
      <c r="I1448" s="9"/>
      <c r="J1448" s="24" t="str">
        <f>IF($D1448="", "", SUM($D$11:$D1448))</f>
        <v/>
      </c>
      <c r="K1448" s="33" t="str">
        <f t="shared" si="68"/>
        <v/>
      </c>
      <c r="L1448" s="9"/>
      <c r="R1448" s="29" t="str">
        <f t="shared" si="67"/>
        <v/>
      </c>
    </row>
    <row r="1449" spans="1:18" x14ac:dyDescent="0.25">
      <c r="A1449" s="9"/>
      <c r="B1449" s="196"/>
      <c r="C1449" s="197"/>
      <c r="D1449" s="198"/>
      <c r="E1449" s="199"/>
      <c r="F1449" s="9"/>
      <c r="G1449" s="24" t="str">
        <f>IF($C1449="", "", SUMIF($C$11:$C1449, $C1449, $D$11:$D1449))</f>
        <v/>
      </c>
      <c r="H1449" s="33" t="str">
        <f t="shared" si="66"/>
        <v/>
      </c>
      <c r="I1449" s="9"/>
      <c r="J1449" s="24" t="str">
        <f>IF($D1449="", "", SUM($D$11:$D1449))</f>
        <v/>
      </c>
      <c r="K1449" s="33" t="str">
        <f t="shared" si="68"/>
        <v/>
      </c>
      <c r="L1449" s="9"/>
      <c r="R1449" s="29" t="str">
        <f t="shared" si="67"/>
        <v/>
      </c>
    </row>
    <row r="1450" spans="1:18" x14ac:dyDescent="0.25">
      <c r="A1450" s="9"/>
      <c r="B1450" s="196"/>
      <c r="C1450" s="197"/>
      <c r="D1450" s="198"/>
      <c r="E1450" s="199"/>
      <c r="F1450" s="9"/>
      <c r="G1450" s="24" t="str">
        <f>IF($C1450="", "", SUMIF($C$11:$C1450, $C1450, $D$11:$D1450))</f>
        <v/>
      </c>
      <c r="H1450" s="33" t="str">
        <f t="shared" si="66"/>
        <v/>
      </c>
      <c r="I1450" s="9"/>
      <c r="J1450" s="24" t="str">
        <f>IF($D1450="", "", SUM($D$11:$D1450))</f>
        <v/>
      </c>
      <c r="K1450" s="33" t="str">
        <f t="shared" si="68"/>
        <v/>
      </c>
      <c r="L1450" s="9"/>
      <c r="R1450" s="29" t="str">
        <f t="shared" si="67"/>
        <v/>
      </c>
    </row>
    <row r="1451" spans="1:18" x14ac:dyDescent="0.25">
      <c r="A1451" s="9"/>
      <c r="B1451" s="196"/>
      <c r="C1451" s="197"/>
      <c r="D1451" s="198"/>
      <c r="E1451" s="199"/>
      <c r="F1451" s="9"/>
      <c r="G1451" s="24" t="str">
        <f>IF($C1451="", "", SUMIF($C$11:$C1451, $C1451, $D$11:$D1451))</f>
        <v/>
      </c>
      <c r="H1451" s="33" t="str">
        <f t="shared" si="66"/>
        <v/>
      </c>
      <c r="I1451" s="9"/>
      <c r="J1451" s="24" t="str">
        <f>IF($D1451="", "", SUM($D$11:$D1451))</f>
        <v/>
      </c>
      <c r="K1451" s="33" t="str">
        <f t="shared" si="68"/>
        <v/>
      </c>
      <c r="L1451" s="9"/>
      <c r="R1451" s="29" t="str">
        <f t="shared" si="67"/>
        <v/>
      </c>
    </row>
    <row r="1452" spans="1:18" x14ac:dyDescent="0.25">
      <c r="A1452" s="9"/>
      <c r="B1452" s="196"/>
      <c r="C1452" s="197"/>
      <c r="D1452" s="198"/>
      <c r="E1452" s="199"/>
      <c r="F1452" s="9"/>
      <c r="G1452" s="24" t="str">
        <f>IF($C1452="", "", SUMIF($C$11:$C1452, $C1452, $D$11:$D1452))</f>
        <v/>
      </c>
      <c r="H1452" s="33" t="str">
        <f t="shared" si="66"/>
        <v/>
      </c>
      <c r="I1452" s="9"/>
      <c r="J1452" s="24" t="str">
        <f>IF($D1452="", "", SUM($D$11:$D1452))</f>
        <v/>
      </c>
      <c r="K1452" s="33" t="str">
        <f t="shared" si="68"/>
        <v/>
      </c>
      <c r="L1452" s="9"/>
      <c r="R1452" s="29" t="str">
        <f t="shared" si="67"/>
        <v/>
      </c>
    </row>
    <row r="1453" spans="1:18" x14ac:dyDescent="0.25">
      <c r="A1453" s="9"/>
      <c r="B1453" s="196"/>
      <c r="C1453" s="197"/>
      <c r="D1453" s="198"/>
      <c r="E1453" s="199"/>
      <c r="F1453" s="9"/>
      <c r="G1453" s="24" t="str">
        <f>IF($C1453="", "", SUMIF($C$11:$C1453, $C1453, $D$11:$D1453))</f>
        <v/>
      </c>
      <c r="H1453" s="33" t="str">
        <f t="shared" si="66"/>
        <v/>
      </c>
      <c r="I1453" s="9"/>
      <c r="J1453" s="24" t="str">
        <f>IF($D1453="", "", SUM($D$11:$D1453))</f>
        <v/>
      </c>
      <c r="K1453" s="33" t="str">
        <f t="shared" si="68"/>
        <v/>
      </c>
      <c r="L1453" s="9"/>
      <c r="R1453" s="29" t="str">
        <f t="shared" si="67"/>
        <v/>
      </c>
    </row>
    <row r="1454" spans="1:18" x14ac:dyDescent="0.25">
      <c r="A1454" s="9"/>
      <c r="B1454" s="196"/>
      <c r="C1454" s="197"/>
      <c r="D1454" s="198"/>
      <c r="E1454" s="199"/>
      <c r="F1454" s="9"/>
      <c r="G1454" s="24" t="str">
        <f>IF($C1454="", "", SUMIF($C$11:$C1454, $C1454, $D$11:$D1454))</f>
        <v/>
      </c>
      <c r="H1454" s="33" t="str">
        <f t="shared" si="66"/>
        <v/>
      </c>
      <c r="I1454" s="9"/>
      <c r="J1454" s="24" t="str">
        <f>IF($D1454="", "", SUM($D$11:$D1454))</f>
        <v/>
      </c>
      <c r="K1454" s="33" t="str">
        <f t="shared" si="68"/>
        <v/>
      </c>
      <c r="L1454" s="9"/>
      <c r="R1454" s="29" t="str">
        <f t="shared" si="67"/>
        <v/>
      </c>
    </row>
    <row r="1455" spans="1:18" x14ac:dyDescent="0.25">
      <c r="A1455" s="9"/>
      <c r="B1455" s="196"/>
      <c r="C1455" s="197"/>
      <c r="D1455" s="198"/>
      <c r="E1455" s="199"/>
      <c r="F1455" s="9"/>
      <c r="G1455" s="24" t="str">
        <f>IF($C1455="", "", SUMIF($C$11:$C1455, $C1455, $D$11:$D1455))</f>
        <v/>
      </c>
      <c r="H1455" s="33" t="str">
        <f t="shared" si="66"/>
        <v/>
      </c>
      <c r="I1455" s="9"/>
      <c r="J1455" s="24" t="str">
        <f>IF($D1455="", "", SUM($D$11:$D1455))</f>
        <v/>
      </c>
      <c r="K1455" s="33" t="str">
        <f t="shared" si="68"/>
        <v/>
      </c>
      <c r="L1455" s="9"/>
      <c r="R1455" s="29" t="str">
        <f t="shared" si="67"/>
        <v/>
      </c>
    </row>
    <row r="1456" spans="1:18" x14ac:dyDescent="0.25">
      <c r="A1456" s="9"/>
      <c r="B1456" s="196"/>
      <c r="C1456" s="197"/>
      <c r="D1456" s="198"/>
      <c r="E1456" s="199"/>
      <c r="F1456" s="9"/>
      <c r="G1456" s="24" t="str">
        <f>IF($C1456="", "", SUMIF($C$11:$C1456, $C1456, $D$11:$D1456))</f>
        <v/>
      </c>
      <c r="H1456" s="33" t="str">
        <f t="shared" si="66"/>
        <v/>
      </c>
      <c r="I1456" s="9"/>
      <c r="J1456" s="24" t="str">
        <f>IF($D1456="", "", SUM($D$11:$D1456))</f>
        <v/>
      </c>
      <c r="K1456" s="33" t="str">
        <f t="shared" si="68"/>
        <v/>
      </c>
      <c r="L1456" s="9"/>
      <c r="R1456" s="29" t="str">
        <f t="shared" si="67"/>
        <v/>
      </c>
    </row>
    <row r="1457" spans="1:18" x14ac:dyDescent="0.25">
      <c r="A1457" s="9"/>
      <c r="B1457" s="196"/>
      <c r="C1457" s="197"/>
      <c r="D1457" s="198"/>
      <c r="E1457" s="199"/>
      <c r="F1457" s="9"/>
      <c r="G1457" s="24" t="str">
        <f>IF($C1457="", "", SUMIF($C$11:$C1457, $C1457, $D$11:$D1457))</f>
        <v/>
      </c>
      <c r="H1457" s="33" t="str">
        <f t="shared" si="66"/>
        <v/>
      </c>
      <c r="I1457" s="9"/>
      <c r="J1457" s="24" t="str">
        <f>IF($D1457="", "", SUM($D$11:$D1457))</f>
        <v/>
      </c>
      <c r="K1457" s="33" t="str">
        <f t="shared" si="68"/>
        <v/>
      </c>
      <c r="L1457" s="9"/>
      <c r="R1457" s="29" t="str">
        <f t="shared" si="67"/>
        <v/>
      </c>
    </row>
    <row r="1458" spans="1:18" x14ac:dyDescent="0.25">
      <c r="A1458" s="9"/>
      <c r="B1458" s="196"/>
      <c r="C1458" s="197"/>
      <c r="D1458" s="198"/>
      <c r="E1458" s="199"/>
      <c r="F1458" s="9"/>
      <c r="G1458" s="24" t="str">
        <f>IF($C1458="", "", SUMIF($C$11:$C1458, $C1458, $D$11:$D1458))</f>
        <v/>
      </c>
      <c r="H1458" s="33" t="str">
        <f t="shared" si="66"/>
        <v/>
      </c>
      <c r="I1458" s="9"/>
      <c r="J1458" s="24" t="str">
        <f>IF($D1458="", "", SUM($D$11:$D1458))</f>
        <v/>
      </c>
      <c r="K1458" s="33" t="str">
        <f t="shared" si="68"/>
        <v/>
      </c>
      <c r="L1458" s="9"/>
      <c r="R1458" s="29" t="str">
        <f t="shared" si="67"/>
        <v/>
      </c>
    </row>
    <row r="1459" spans="1:18" x14ac:dyDescent="0.25">
      <c r="A1459" s="9"/>
      <c r="B1459" s="196"/>
      <c r="C1459" s="197"/>
      <c r="D1459" s="198"/>
      <c r="E1459" s="199"/>
      <c r="F1459" s="9"/>
      <c r="G1459" s="24" t="str">
        <f>IF($C1459="", "", SUMIF($C$11:$C1459, $C1459, $D$11:$D1459))</f>
        <v/>
      </c>
      <c r="H1459" s="33" t="str">
        <f t="shared" si="66"/>
        <v/>
      </c>
      <c r="I1459" s="9"/>
      <c r="J1459" s="24" t="str">
        <f>IF($D1459="", "", SUM($D$11:$D1459))</f>
        <v/>
      </c>
      <c r="K1459" s="33" t="str">
        <f t="shared" si="68"/>
        <v/>
      </c>
      <c r="L1459" s="9"/>
      <c r="R1459" s="29" t="str">
        <f t="shared" si="67"/>
        <v/>
      </c>
    </row>
    <row r="1460" spans="1:18" x14ac:dyDescent="0.25">
      <c r="A1460" s="9"/>
      <c r="B1460" s="196"/>
      <c r="C1460" s="197"/>
      <c r="D1460" s="198"/>
      <c r="E1460" s="199"/>
      <c r="F1460" s="9"/>
      <c r="G1460" s="24" t="str">
        <f>IF($C1460="", "", SUMIF($C$11:$C1460, $C1460, $D$11:$D1460))</f>
        <v/>
      </c>
      <c r="H1460" s="33" t="str">
        <f t="shared" si="66"/>
        <v/>
      </c>
      <c r="I1460" s="9"/>
      <c r="J1460" s="24" t="str">
        <f>IF($D1460="", "", SUM($D$11:$D1460))</f>
        <v/>
      </c>
      <c r="K1460" s="33" t="str">
        <f t="shared" si="68"/>
        <v/>
      </c>
      <c r="L1460" s="9"/>
      <c r="R1460" s="29" t="str">
        <f t="shared" si="67"/>
        <v/>
      </c>
    </row>
    <row r="1461" spans="1:18" x14ac:dyDescent="0.25">
      <c r="A1461" s="9"/>
      <c r="B1461" s="196"/>
      <c r="C1461" s="197"/>
      <c r="D1461" s="198"/>
      <c r="E1461" s="199"/>
      <c r="F1461" s="9"/>
      <c r="G1461" s="24" t="str">
        <f>IF($C1461="", "", SUMIF($C$11:$C1461, $C1461, $D$11:$D1461))</f>
        <v/>
      </c>
      <c r="H1461" s="33" t="str">
        <f t="shared" si="66"/>
        <v/>
      </c>
      <c r="I1461" s="9"/>
      <c r="J1461" s="24" t="str">
        <f>IF($D1461="", "", SUM($D$11:$D1461))</f>
        <v/>
      </c>
      <c r="K1461" s="33" t="str">
        <f t="shared" si="68"/>
        <v/>
      </c>
      <c r="L1461" s="9"/>
      <c r="R1461" s="29" t="str">
        <f t="shared" si="67"/>
        <v/>
      </c>
    </row>
    <row r="1462" spans="1:18" x14ac:dyDescent="0.25">
      <c r="A1462" s="9"/>
      <c r="B1462" s="196"/>
      <c r="C1462" s="197"/>
      <c r="D1462" s="198"/>
      <c r="E1462" s="199"/>
      <c r="F1462" s="9"/>
      <c r="G1462" s="24" t="str">
        <f>IF($C1462="", "", SUMIF($C$11:$C1462, $C1462, $D$11:$D1462))</f>
        <v/>
      </c>
      <c r="H1462" s="33" t="str">
        <f t="shared" si="66"/>
        <v/>
      </c>
      <c r="I1462" s="9"/>
      <c r="J1462" s="24" t="str">
        <f>IF($D1462="", "", SUM($D$11:$D1462))</f>
        <v/>
      </c>
      <c r="K1462" s="33" t="str">
        <f t="shared" si="68"/>
        <v/>
      </c>
      <c r="L1462" s="9"/>
      <c r="R1462" s="29" t="str">
        <f t="shared" si="67"/>
        <v/>
      </c>
    </row>
    <row r="1463" spans="1:18" x14ac:dyDescent="0.25">
      <c r="A1463" s="9"/>
      <c r="B1463" s="196"/>
      <c r="C1463" s="197"/>
      <c r="D1463" s="198"/>
      <c r="E1463" s="199"/>
      <c r="F1463" s="9"/>
      <c r="G1463" s="24" t="str">
        <f>IF($C1463="", "", SUMIF($C$11:$C1463, $C1463, $D$11:$D1463))</f>
        <v/>
      </c>
      <c r="H1463" s="33" t="str">
        <f t="shared" si="66"/>
        <v/>
      </c>
      <c r="I1463" s="9"/>
      <c r="J1463" s="24" t="str">
        <f>IF($D1463="", "", SUM($D$11:$D1463))</f>
        <v/>
      </c>
      <c r="K1463" s="33" t="str">
        <f t="shared" si="68"/>
        <v/>
      </c>
      <c r="L1463" s="9"/>
      <c r="R1463" s="29" t="str">
        <f t="shared" si="67"/>
        <v/>
      </c>
    </row>
    <row r="1464" spans="1:18" x14ac:dyDescent="0.25">
      <c r="A1464" s="9"/>
      <c r="B1464" s="196"/>
      <c r="C1464" s="197"/>
      <c r="D1464" s="198"/>
      <c r="E1464" s="199"/>
      <c r="F1464" s="9"/>
      <c r="G1464" s="24" t="str">
        <f>IF($C1464="", "", SUMIF($C$11:$C1464, $C1464, $D$11:$D1464))</f>
        <v/>
      </c>
      <c r="H1464" s="33" t="str">
        <f t="shared" si="66"/>
        <v/>
      </c>
      <c r="I1464" s="9"/>
      <c r="J1464" s="24" t="str">
        <f>IF($D1464="", "", SUM($D$11:$D1464))</f>
        <v/>
      </c>
      <c r="K1464" s="33" t="str">
        <f t="shared" si="68"/>
        <v/>
      </c>
      <c r="L1464" s="9"/>
      <c r="R1464" s="29" t="str">
        <f t="shared" si="67"/>
        <v/>
      </c>
    </row>
    <row r="1465" spans="1:18" x14ac:dyDescent="0.25">
      <c r="A1465" s="9"/>
      <c r="B1465" s="196"/>
      <c r="C1465" s="197"/>
      <c r="D1465" s="198"/>
      <c r="E1465" s="199"/>
      <c r="F1465" s="9"/>
      <c r="G1465" s="24" t="str">
        <f>IF($C1465="", "", SUMIF($C$11:$C1465, $C1465, $D$11:$D1465))</f>
        <v/>
      </c>
      <c r="H1465" s="33" t="str">
        <f t="shared" si="66"/>
        <v/>
      </c>
      <c r="I1465" s="9"/>
      <c r="J1465" s="24" t="str">
        <f>IF($D1465="", "", SUM($D$11:$D1465))</f>
        <v/>
      </c>
      <c r="K1465" s="33" t="str">
        <f t="shared" si="68"/>
        <v/>
      </c>
      <c r="L1465" s="9"/>
      <c r="R1465" s="29" t="str">
        <f t="shared" si="67"/>
        <v/>
      </c>
    </row>
    <row r="1466" spans="1:18" x14ac:dyDescent="0.25">
      <c r="A1466" s="9"/>
      <c r="B1466" s="196"/>
      <c r="C1466" s="197"/>
      <c r="D1466" s="198"/>
      <c r="E1466" s="199"/>
      <c r="F1466" s="9"/>
      <c r="G1466" s="24" t="str">
        <f>IF($C1466="", "", SUMIF($C$11:$C1466, $C1466, $D$11:$D1466))</f>
        <v/>
      </c>
      <c r="H1466" s="33" t="str">
        <f t="shared" si="66"/>
        <v/>
      </c>
      <c r="I1466" s="9"/>
      <c r="J1466" s="24" t="str">
        <f>IF($D1466="", "", SUM($D$11:$D1466))</f>
        <v/>
      </c>
      <c r="K1466" s="33" t="str">
        <f t="shared" si="68"/>
        <v/>
      </c>
      <c r="L1466" s="9"/>
      <c r="R1466" s="29" t="str">
        <f t="shared" si="67"/>
        <v/>
      </c>
    </row>
    <row r="1467" spans="1:18" x14ac:dyDescent="0.25">
      <c r="A1467" s="9"/>
      <c r="B1467" s="196"/>
      <c r="C1467" s="197"/>
      <c r="D1467" s="198"/>
      <c r="E1467" s="199"/>
      <c r="F1467" s="9"/>
      <c r="G1467" s="24" t="str">
        <f>IF($C1467="", "", SUMIF($C$11:$C1467, $C1467, $D$11:$D1467))</f>
        <v/>
      </c>
      <c r="H1467" s="33" t="str">
        <f t="shared" si="66"/>
        <v/>
      </c>
      <c r="I1467" s="9"/>
      <c r="J1467" s="24" t="str">
        <f>IF($D1467="", "", SUM($D$11:$D1467))</f>
        <v/>
      </c>
      <c r="K1467" s="33" t="str">
        <f t="shared" si="68"/>
        <v/>
      </c>
      <c r="L1467" s="9"/>
      <c r="R1467" s="29" t="str">
        <f t="shared" si="67"/>
        <v/>
      </c>
    </row>
    <row r="1468" spans="1:18" x14ac:dyDescent="0.25">
      <c r="A1468" s="9"/>
      <c r="B1468" s="196"/>
      <c r="C1468" s="197"/>
      <c r="D1468" s="198"/>
      <c r="E1468" s="199"/>
      <c r="F1468" s="9"/>
      <c r="G1468" s="24" t="str">
        <f>IF($C1468="", "", SUMIF($C$11:$C1468, $C1468, $D$11:$D1468))</f>
        <v/>
      </c>
      <c r="H1468" s="33" t="str">
        <f t="shared" si="66"/>
        <v/>
      </c>
      <c r="I1468" s="9"/>
      <c r="J1468" s="24" t="str">
        <f>IF($D1468="", "", SUM($D$11:$D1468))</f>
        <v/>
      </c>
      <c r="K1468" s="33" t="str">
        <f t="shared" si="68"/>
        <v/>
      </c>
      <c r="L1468" s="9"/>
      <c r="R1468" s="29" t="str">
        <f t="shared" si="67"/>
        <v/>
      </c>
    </row>
    <row r="1469" spans="1:18" x14ac:dyDescent="0.25">
      <c r="A1469" s="9"/>
      <c r="B1469" s="196"/>
      <c r="C1469" s="197"/>
      <c r="D1469" s="198"/>
      <c r="E1469" s="199"/>
      <c r="F1469" s="9"/>
      <c r="G1469" s="24" t="str">
        <f>IF($C1469="", "", SUMIF($C$11:$C1469, $C1469, $D$11:$D1469))</f>
        <v/>
      </c>
      <c r="H1469" s="33" t="str">
        <f t="shared" si="66"/>
        <v/>
      </c>
      <c r="I1469" s="9"/>
      <c r="J1469" s="24" t="str">
        <f>IF($D1469="", "", SUM($D$11:$D1469))</f>
        <v/>
      </c>
      <c r="K1469" s="33" t="str">
        <f t="shared" si="68"/>
        <v/>
      </c>
      <c r="L1469" s="9"/>
      <c r="R1469" s="29" t="str">
        <f t="shared" si="67"/>
        <v/>
      </c>
    </row>
    <row r="1470" spans="1:18" x14ac:dyDescent="0.25">
      <c r="A1470" s="9"/>
      <c r="B1470" s="196"/>
      <c r="C1470" s="197"/>
      <c r="D1470" s="198"/>
      <c r="E1470" s="199"/>
      <c r="F1470" s="9"/>
      <c r="G1470" s="24" t="str">
        <f>IF($C1470="", "", SUMIF($C$11:$C1470, $C1470, $D$11:$D1470))</f>
        <v/>
      </c>
      <c r="H1470" s="33" t="str">
        <f t="shared" si="66"/>
        <v/>
      </c>
      <c r="I1470" s="9"/>
      <c r="J1470" s="24" t="str">
        <f>IF($D1470="", "", SUM($D$11:$D1470))</f>
        <v/>
      </c>
      <c r="K1470" s="33" t="str">
        <f t="shared" si="68"/>
        <v/>
      </c>
      <c r="L1470" s="9"/>
      <c r="R1470" s="29" t="str">
        <f t="shared" si="67"/>
        <v/>
      </c>
    </row>
    <row r="1471" spans="1:18" x14ac:dyDescent="0.25">
      <c r="A1471" s="9"/>
      <c r="B1471" s="196"/>
      <c r="C1471" s="197"/>
      <c r="D1471" s="198"/>
      <c r="E1471" s="199"/>
      <c r="F1471" s="9"/>
      <c r="G1471" s="24" t="str">
        <f>IF($C1471="", "", SUMIF($C$11:$C1471, $C1471, $D$11:$D1471))</f>
        <v/>
      </c>
      <c r="H1471" s="33" t="str">
        <f t="shared" si="66"/>
        <v/>
      </c>
      <c r="I1471" s="9"/>
      <c r="J1471" s="24" t="str">
        <f>IF($D1471="", "", SUM($D$11:$D1471))</f>
        <v/>
      </c>
      <c r="K1471" s="33" t="str">
        <f t="shared" si="68"/>
        <v/>
      </c>
      <c r="L1471" s="9"/>
      <c r="R1471" s="29" t="str">
        <f t="shared" si="67"/>
        <v/>
      </c>
    </row>
    <row r="1472" spans="1:18" x14ac:dyDescent="0.25">
      <c r="A1472" s="9"/>
      <c r="B1472" s="196"/>
      <c r="C1472" s="197"/>
      <c r="D1472" s="198"/>
      <c r="E1472" s="199"/>
      <c r="F1472" s="9"/>
      <c r="G1472" s="24" t="str">
        <f>IF($C1472="", "", SUMIF($C$11:$C1472, $C1472, $D$11:$D1472))</f>
        <v/>
      </c>
      <c r="H1472" s="33" t="str">
        <f t="shared" si="66"/>
        <v/>
      </c>
      <c r="I1472" s="9"/>
      <c r="J1472" s="24" t="str">
        <f>IF($D1472="", "", SUM($D$11:$D1472))</f>
        <v/>
      </c>
      <c r="K1472" s="33" t="str">
        <f t="shared" si="68"/>
        <v/>
      </c>
      <c r="L1472" s="9"/>
      <c r="R1472" s="29" t="str">
        <f t="shared" si="67"/>
        <v/>
      </c>
    </row>
    <row r="1473" spans="1:18" x14ac:dyDescent="0.25">
      <c r="A1473" s="9"/>
      <c r="B1473" s="196"/>
      <c r="C1473" s="197"/>
      <c r="D1473" s="198"/>
      <c r="E1473" s="199"/>
      <c r="F1473" s="9"/>
      <c r="G1473" s="24" t="str">
        <f>IF($C1473="", "", SUMIF($C$11:$C1473, $C1473, $D$11:$D1473))</f>
        <v/>
      </c>
      <c r="H1473" s="33" t="str">
        <f t="shared" si="66"/>
        <v/>
      </c>
      <c r="I1473" s="9"/>
      <c r="J1473" s="24" t="str">
        <f>IF($D1473="", "", SUM($D$11:$D1473))</f>
        <v/>
      </c>
      <c r="K1473" s="33" t="str">
        <f t="shared" si="68"/>
        <v/>
      </c>
      <c r="L1473" s="9"/>
      <c r="R1473" s="29" t="str">
        <f t="shared" si="67"/>
        <v/>
      </c>
    </row>
    <row r="1474" spans="1:18" x14ac:dyDescent="0.25">
      <c r="A1474" s="9"/>
      <c r="B1474" s="196"/>
      <c r="C1474" s="197"/>
      <c r="D1474" s="198"/>
      <c r="E1474" s="199"/>
      <c r="F1474" s="9"/>
      <c r="G1474" s="24" t="str">
        <f>IF($C1474="", "", SUMIF($C$11:$C1474, $C1474, $D$11:$D1474))</f>
        <v/>
      </c>
      <c r="H1474" s="33" t="str">
        <f t="shared" si="66"/>
        <v/>
      </c>
      <c r="I1474" s="9"/>
      <c r="J1474" s="24" t="str">
        <f>IF($D1474="", "", SUM($D$11:$D1474))</f>
        <v/>
      </c>
      <c r="K1474" s="33" t="str">
        <f t="shared" si="68"/>
        <v/>
      </c>
      <c r="L1474" s="9"/>
      <c r="R1474" s="29" t="str">
        <f t="shared" si="67"/>
        <v/>
      </c>
    </row>
    <row r="1475" spans="1:18" x14ac:dyDescent="0.25">
      <c r="A1475" s="9"/>
      <c r="B1475" s="196"/>
      <c r="C1475" s="197"/>
      <c r="D1475" s="198"/>
      <c r="E1475" s="199"/>
      <c r="F1475" s="9"/>
      <c r="G1475" s="24" t="str">
        <f>IF($C1475="", "", SUMIF($C$11:$C1475, $C1475, $D$11:$D1475))</f>
        <v/>
      </c>
      <c r="H1475" s="33" t="str">
        <f t="shared" si="66"/>
        <v/>
      </c>
      <c r="I1475" s="9"/>
      <c r="J1475" s="24" t="str">
        <f>IF($D1475="", "", SUM($D$11:$D1475))</f>
        <v/>
      </c>
      <c r="K1475" s="33" t="str">
        <f t="shared" si="68"/>
        <v/>
      </c>
      <c r="L1475" s="9"/>
      <c r="R1475" s="29" t="str">
        <f t="shared" si="67"/>
        <v/>
      </c>
    </row>
    <row r="1476" spans="1:18" x14ac:dyDescent="0.25">
      <c r="A1476" s="9"/>
      <c r="B1476" s="196"/>
      <c r="C1476" s="197"/>
      <c r="D1476" s="198"/>
      <c r="E1476" s="199"/>
      <c r="F1476" s="9"/>
      <c r="G1476" s="24" t="str">
        <f>IF($C1476="", "", SUMIF($C$11:$C1476, $C1476, $D$11:$D1476))</f>
        <v/>
      </c>
      <c r="H1476" s="33" t="str">
        <f t="shared" si="66"/>
        <v/>
      </c>
      <c r="I1476" s="9"/>
      <c r="J1476" s="24" t="str">
        <f>IF($D1476="", "", SUM($D$11:$D1476))</f>
        <v/>
      </c>
      <c r="K1476" s="33" t="str">
        <f t="shared" si="68"/>
        <v/>
      </c>
      <c r="L1476" s="9"/>
      <c r="R1476" s="29" t="str">
        <f t="shared" si="67"/>
        <v/>
      </c>
    </row>
    <row r="1477" spans="1:18" x14ac:dyDescent="0.25">
      <c r="A1477" s="9"/>
      <c r="B1477" s="196"/>
      <c r="C1477" s="197"/>
      <c r="D1477" s="198"/>
      <c r="E1477" s="199"/>
      <c r="F1477" s="9"/>
      <c r="G1477" s="24" t="str">
        <f>IF($C1477="", "", SUMIF($C$11:$C1477, $C1477, $D$11:$D1477))</f>
        <v/>
      </c>
      <c r="H1477" s="33" t="str">
        <f t="shared" si="66"/>
        <v/>
      </c>
      <c r="I1477" s="9"/>
      <c r="J1477" s="24" t="str">
        <f>IF($D1477="", "", SUM($D$11:$D1477))</f>
        <v/>
      </c>
      <c r="K1477" s="33" t="str">
        <f t="shared" si="68"/>
        <v/>
      </c>
      <c r="L1477" s="9"/>
      <c r="R1477" s="29" t="str">
        <f t="shared" si="67"/>
        <v/>
      </c>
    </row>
    <row r="1478" spans="1:18" x14ac:dyDescent="0.25">
      <c r="A1478" s="9"/>
      <c r="B1478" s="196"/>
      <c r="C1478" s="197"/>
      <c r="D1478" s="198"/>
      <c r="E1478" s="199"/>
      <c r="F1478" s="9"/>
      <c r="G1478" s="24" t="str">
        <f>IF($C1478="", "", SUMIF($C$11:$C1478, $C1478, $D$11:$D1478))</f>
        <v/>
      </c>
      <c r="H1478" s="33" t="str">
        <f t="shared" si="66"/>
        <v/>
      </c>
      <c r="I1478" s="9"/>
      <c r="J1478" s="24" t="str">
        <f>IF($D1478="", "", SUM($D$11:$D1478))</f>
        <v/>
      </c>
      <c r="K1478" s="33" t="str">
        <f t="shared" si="68"/>
        <v/>
      </c>
      <c r="L1478" s="9"/>
      <c r="R1478" s="29" t="str">
        <f t="shared" si="67"/>
        <v/>
      </c>
    </row>
    <row r="1479" spans="1:18" x14ac:dyDescent="0.25">
      <c r="A1479" s="9"/>
      <c r="B1479" s="196"/>
      <c r="C1479" s="197"/>
      <c r="D1479" s="198"/>
      <c r="E1479" s="199"/>
      <c r="F1479" s="9"/>
      <c r="G1479" s="24" t="str">
        <f>IF($C1479="", "", SUMIF($C$11:$C1479, $C1479, $D$11:$D1479))</f>
        <v/>
      </c>
      <c r="H1479" s="33" t="str">
        <f t="shared" si="66"/>
        <v/>
      </c>
      <c r="I1479" s="9"/>
      <c r="J1479" s="24" t="str">
        <f>IF($D1479="", "", SUM($D$11:$D1479))</f>
        <v/>
      </c>
      <c r="K1479" s="33" t="str">
        <f t="shared" si="68"/>
        <v/>
      </c>
      <c r="L1479" s="9"/>
      <c r="R1479" s="29" t="str">
        <f t="shared" si="67"/>
        <v/>
      </c>
    </row>
    <row r="1480" spans="1:18" x14ac:dyDescent="0.25">
      <c r="A1480" s="9"/>
      <c r="B1480" s="196"/>
      <c r="C1480" s="197"/>
      <c r="D1480" s="198"/>
      <c r="E1480" s="199"/>
      <c r="F1480" s="9"/>
      <c r="G1480" s="24" t="str">
        <f>IF($C1480="", "", SUMIF($C$11:$C1480, $C1480, $D$11:$D1480))</f>
        <v/>
      </c>
      <c r="H1480" s="33" t="str">
        <f t="shared" si="66"/>
        <v/>
      </c>
      <c r="I1480" s="9"/>
      <c r="J1480" s="24" t="str">
        <f>IF($D1480="", "", SUM($D$11:$D1480))</f>
        <v/>
      </c>
      <c r="K1480" s="33" t="str">
        <f t="shared" si="68"/>
        <v/>
      </c>
      <c r="L1480" s="9"/>
      <c r="R1480" s="29" t="str">
        <f t="shared" si="67"/>
        <v/>
      </c>
    </row>
    <row r="1481" spans="1:18" x14ac:dyDescent="0.25">
      <c r="A1481" s="9"/>
      <c r="B1481" s="196"/>
      <c r="C1481" s="197"/>
      <c r="D1481" s="198"/>
      <c r="E1481" s="199"/>
      <c r="F1481" s="9"/>
      <c r="G1481" s="24" t="str">
        <f>IF($C1481="", "", SUMIF($C$11:$C1481, $C1481, $D$11:$D1481))</f>
        <v/>
      </c>
      <c r="H1481" s="33" t="str">
        <f t="shared" si="66"/>
        <v/>
      </c>
      <c r="I1481" s="9"/>
      <c r="J1481" s="24" t="str">
        <f>IF($D1481="", "", SUM($D$11:$D1481))</f>
        <v/>
      </c>
      <c r="K1481" s="33" t="str">
        <f t="shared" si="68"/>
        <v/>
      </c>
      <c r="L1481" s="9"/>
      <c r="R1481" s="29" t="str">
        <f t="shared" si="67"/>
        <v/>
      </c>
    </row>
    <row r="1482" spans="1:18" x14ac:dyDescent="0.25">
      <c r="A1482" s="9"/>
      <c r="B1482" s="196"/>
      <c r="C1482" s="197"/>
      <c r="D1482" s="198"/>
      <c r="E1482" s="199"/>
      <c r="F1482" s="9"/>
      <c r="G1482" s="24" t="str">
        <f>IF($C1482="", "", SUMIF($C$11:$C1482, $C1482, $D$11:$D1482))</f>
        <v/>
      </c>
      <c r="H1482" s="33" t="str">
        <f t="shared" si="66"/>
        <v/>
      </c>
      <c r="I1482" s="9"/>
      <c r="J1482" s="24" t="str">
        <f>IF($D1482="", "", SUM($D$11:$D1482))</f>
        <v/>
      </c>
      <c r="K1482" s="33" t="str">
        <f t="shared" si="68"/>
        <v/>
      </c>
      <c r="L1482" s="9"/>
      <c r="R1482" s="29" t="str">
        <f t="shared" si="67"/>
        <v/>
      </c>
    </row>
    <row r="1483" spans="1:18" x14ac:dyDescent="0.25">
      <c r="A1483" s="9"/>
      <c r="B1483" s="196"/>
      <c r="C1483" s="197"/>
      <c r="D1483" s="198"/>
      <c r="E1483" s="199"/>
      <c r="F1483" s="9"/>
      <c r="G1483" s="24" t="str">
        <f>IF($C1483="", "", SUMIF($C$11:$C1483, $C1483, $D$11:$D1483))</f>
        <v/>
      </c>
      <c r="H1483" s="33" t="str">
        <f t="shared" ref="H1483:H1546" si="69">IF($G1483="", "", IFERROR(INDEX($P$11:$P$40, MATCH($C1483, $O$11:$O$40, 0))-$G1483, ""))</f>
        <v/>
      </c>
      <c r="I1483" s="9"/>
      <c r="J1483" s="24" t="str">
        <f>IF($D1483="", "", SUM($D$11:$D1483))</f>
        <v/>
      </c>
      <c r="K1483" s="33" t="str">
        <f t="shared" si="68"/>
        <v/>
      </c>
      <c r="L1483" s="9"/>
      <c r="R1483" s="29" t="str">
        <f t="shared" ref="R1483:R1546" si="70">IF($C1483="", "", IF(COUNTIF($O$11:$O$40, $C1483)=0, "X", ""))</f>
        <v/>
      </c>
    </row>
    <row r="1484" spans="1:18" x14ac:dyDescent="0.25">
      <c r="A1484" s="9"/>
      <c r="B1484" s="196"/>
      <c r="C1484" s="197"/>
      <c r="D1484" s="198"/>
      <c r="E1484" s="199"/>
      <c r="F1484" s="9"/>
      <c r="G1484" s="24" t="str">
        <f>IF($C1484="", "", SUMIF($C$11:$C1484, $C1484, $D$11:$D1484))</f>
        <v/>
      </c>
      <c r="H1484" s="33" t="str">
        <f t="shared" si="69"/>
        <v/>
      </c>
      <c r="I1484" s="9"/>
      <c r="J1484" s="24" t="str">
        <f>IF($D1484="", "", SUM($D$11:$D1484))</f>
        <v/>
      </c>
      <c r="K1484" s="33" t="str">
        <f t="shared" ref="K1484:K1547" si="71">IF($J1484="", "", IFERROR($P$7-$J1484, ""))</f>
        <v/>
      </c>
      <c r="L1484" s="9"/>
      <c r="R1484" s="29" t="str">
        <f t="shared" si="70"/>
        <v/>
      </c>
    </row>
    <row r="1485" spans="1:18" x14ac:dyDescent="0.25">
      <c r="A1485" s="9"/>
      <c r="B1485" s="196"/>
      <c r="C1485" s="197"/>
      <c r="D1485" s="198"/>
      <c r="E1485" s="199"/>
      <c r="F1485" s="9"/>
      <c r="G1485" s="24" t="str">
        <f>IF($C1485="", "", SUMIF($C$11:$C1485, $C1485, $D$11:$D1485))</f>
        <v/>
      </c>
      <c r="H1485" s="33" t="str">
        <f t="shared" si="69"/>
        <v/>
      </c>
      <c r="I1485" s="9"/>
      <c r="J1485" s="24" t="str">
        <f>IF($D1485="", "", SUM($D$11:$D1485))</f>
        <v/>
      </c>
      <c r="K1485" s="33" t="str">
        <f t="shared" si="71"/>
        <v/>
      </c>
      <c r="L1485" s="9"/>
      <c r="R1485" s="29" t="str">
        <f t="shared" si="70"/>
        <v/>
      </c>
    </row>
    <row r="1486" spans="1:18" x14ac:dyDescent="0.25">
      <c r="A1486" s="9"/>
      <c r="B1486" s="196"/>
      <c r="C1486" s="197"/>
      <c r="D1486" s="198"/>
      <c r="E1486" s="199"/>
      <c r="F1486" s="9"/>
      <c r="G1486" s="24" t="str">
        <f>IF($C1486="", "", SUMIF($C$11:$C1486, $C1486, $D$11:$D1486))</f>
        <v/>
      </c>
      <c r="H1486" s="33" t="str">
        <f t="shared" si="69"/>
        <v/>
      </c>
      <c r="I1486" s="9"/>
      <c r="J1486" s="24" t="str">
        <f>IF($D1486="", "", SUM($D$11:$D1486))</f>
        <v/>
      </c>
      <c r="K1486" s="33" t="str">
        <f t="shared" si="71"/>
        <v/>
      </c>
      <c r="L1486" s="9"/>
      <c r="R1486" s="29" t="str">
        <f t="shared" si="70"/>
        <v/>
      </c>
    </row>
    <row r="1487" spans="1:18" x14ac:dyDescent="0.25">
      <c r="A1487" s="9"/>
      <c r="B1487" s="196"/>
      <c r="C1487" s="197"/>
      <c r="D1487" s="198"/>
      <c r="E1487" s="199"/>
      <c r="F1487" s="9"/>
      <c r="G1487" s="24" t="str">
        <f>IF($C1487="", "", SUMIF($C$11:$C1487, $C1487, $D$11:$D1487))</f>
        <v/>
      </c>
      <c r="H1487" s="33" t="str">
        <f t="shared" si="69"/>
        <v/>
      </c>
      <c r="I1487" s="9"/>
      <c r="J1487" s="24" t="str">
        <f>IF($D1487="", "", SUM($D$11:$D1487))</f>
        <v/>
      </c>
      <c r="K1487" s="33" t="str">
        <f t="shared" si="71"/>
        <v/>
      </c>
      <c r="L1487" s="9"/>
      <c r="R1487" s="29" t="str">
        <f t="shared" si="70"/>
        <v/>
      </c>
    </row>
    <row r="1488" spans="1:18" x14ac:dyDescent="0.25">
      <c r="A1488" s="9"/>
      <c r="B1488" s="196"/>
      <c r="C1488" s="197"/>
      <c r="D1488" s="198"/>
      <c r="E1488" s="199"/>
      <c r="F1488" s="9"/>
      <c r="G1488" s="24" t="str">
        <f>IF($C1488="", "", SUMIF($C$11:$C1488, $C1488, $D$11:$D1488))</f>
        <v/>
      </c>
      <c r="H1488" s="33" t="str">
        <f t="shared" si="69"/>
        <v/>
      </c>
      <c r="I1488" s="9"/>
      <c r="J1488" s="24" t="str">
        <f>IF($D1488="", "", SUM($D$11:$D1488))</f>
        <v/>
      </c>
      <c r="K1488" s="33" t="str">
        <f t="shared" si="71"/>
        <v/>
      </c>
      <c r="L1488" s="9"/>
      <c r="R1488" s="29" t="str">
        <f t="shared" si="70"/>
        <v/>
      </c>
    </row>
    <row r="1489" spans="1:18" x14ac:dyDescent="0.25">
      <c r="A1489" s="9"/>
      <c r="B1489" s="196"/>
      <c r="C1489" s="197"/>
      <c r="D1489" s="198"/>
      <c r="E1489" s="199"/>
      <c r="F1489" s="9"/>
      <c r="G1489" s="24" t="str">
        <f>IF($C1489="", "", SUMIF($C$11:$C1489, $C1489, $D$11:$D1489))</f>
        <v/>
      </c>
      <c r="H1489" s="33" t="str">
        <f t="shared" si="69"/>
        <v/>
      </c>
      <c r="I1489" s="9"/>
      <c r="J1489" s="24" t="str">
        <f>IF($D1489="", "", SUM($D$11:$D1489))</f>
        <v/>
      </c>
      <c r="K1489" s="33" t="str">
        <f t="shared" si="71"/>
        <v/>
      </c>
      <c r="L1489" s="9"/>
      <c r="R1489" s="29" t="str">
        <f t="shared" si="70"/>
        <v/>
      </c>
    </row>
    <row r="1490" spans="1:18" x14ac:dyDescent="0.25">
      <c r="A1490" s="9"/>
      <c r="B1490" s="196"/>
      <c r="C1490" s="197"/>
      <c r="D1490" s="198"/>
      <c r="E1490" s="199"/>
      <c r="F1490" s="9"/>
      <c r="G1490" s="24" t="str">
        <f>IF($C1490="", "", SUMIF($C$11:$C1490, $C1490, $D$11:$D1490))</f>
        <v/>
      </c>
      <c r="H1490" s="33" t="str">
        <f t="shared" si="69"/>
        <v/>
      </c>
      <c r="I1490" s="9"/>
      <c r="J1490" s="24" t="str">
        <f>IF($D1490="", "", SUM($D$11:$D1490))</f>
        <v/>
      </c>
      <c r="K1490" s="33" t="str">
        <f t="shared" si="71"/>
        <v/>
      </c>
      <c r="L1490" s="9"/>
      <c r="R1490" s="29" t="str">
        <f t="shared" si="70"/>
        <v/>
      </c>
    </row>
    <row r="1491" spans="1:18" x14ac:dyDescent="0.25">
      <c r="A1491" s="9"/>
      <c r="B1491" s="196"/>
      <c r="C1491" s="197"/>
      <c r="D1491" s="198"/>
      <c r="E1491" s="199"/>
      <c r="F1491" s="9"/>
      <c r="G1491" s="24" t="str">
        <f>IF($C1491="", "", SUMIF($C$11:$C1491, $C1491, $D$11:$D1491))</f>
        <v/>
      </c>
      <c r="H1491" s="33" t="str">
        <f t="shared" si="69"/>
        <v/>
      </c>
      <c r="I1491" s="9"/>
      <c r="J1491" s="24" t="str">
        <f>IF($D1491="", "", SUM($D$11:$D1491))</f>
        <v/>
      </c>
      <c r="K1491" s="33" t="str">
        <f t="shared" si="71"/>
        <v/>
      </c>
      <c r="L1491" s="9"/>
      <c r="R1491" s="29" t="str">
        <f t="shared" si="70"/>
        <v/>
      </c>
    </row>
    <row r="1492" spans="1:18" x14ac:dyDescent="0.25">
      <c r="A1492" s="9"/>
      <c r="B1492" s="196"/>
      <c r="C1492" s="197"/>
      <c r="D1492" s="198"/>
      <c r="E1492" s="199"/>
      <c r="F1492" s="9"/>
      <c r="G1492" s="24" t="str">
        <f>IF($C1492="", "", SUMIF($C$11:$C1492, $C1492, $D$11:$D1492))</f>
        <v/>
      </c>
      <c r="H1492" s="33" t="str">
        <f t="shared" si="69"/>
        <v/>
      </c>
      <c r="I1492" s="9"/>
      <c r="J1492" s="24" t="str">
        <f>IF($D1492="", "", SUM($D$11:$D1492))</f>
        <v/>
      </c>
      <c r="K1492" s="33" t="str">
        <f t="shared" si="71"/>
        <v/>
      </c>
      <c r="L1492" s="9"/>
      <c r="R1492" s="29" t="str">
        <f t="shared" si="70"/>
        <v/>
      </c>
    </row>
    <row r="1493" spans="1:18" x14ac:dyDescent="0.25">
      <c r="A1493" s="9"/>
      <c r="B1493" s="196"/>
      <c r="C1493" s="197"/>
      <c r="D1493" s="198"/>
      <c r="E1493" s="199"/>
      <c r="F1493" s="9"/>
      <c r="G1493" s="24" t="str">
        <f>IF($C1493="", "", SUMIF($C$11:$C1493, $C1493, $D$11:$D1493))</f>
        <v/>
      </c>
      <c r="H1493" s="33" t="str">
        <f t="shared" si="69"/>
        <v/>
      </c>
      <c r="I1493" s="9"/>
      <c r="J1493" s="24" t="str">
        <f>IF($D1493="", "", SUM($D$11:$D1493))</f>
        <v/>
      </c>
      <c r="K1493" s="33" t="str">
        <f t="shared" si="71"/>
        <v/>
      </c>
      <c r="L1493" s="9"/>
      <c r="R1493" s="29" t="str">
        <f t="shared" si="70"/>
        <v/>
      </c>
    </row>
    <row r="1494" spans="1:18" x14ac:dyDescent="0.25">
      <c r="A1494" s="9"/>
      <c r="B1494" s="196"/>
      <c r="C1494" s="197"/>
      <c r="D1494" s="198"/>
      <c r="E1494" s="199"/>
      <c r="F1494" s="9"/>
      <c r="G1494" s="24" t="str">
        <f>IF($C1494="", "", SUMIF($C$11:$C1494, $C1494, $D$11:$D1494))</f>
        <v/>
      </c>
      <c r="H1494" s="33" t="str">
        <f t="shared" si="69"/>
        <v/>
      </c>
      <c r="I1494" s="9"/>
      <c r="J1494" s="24" t="str">
        <f>IF($D1494="", "", SUM($D$11:$D1494))</f>
        <v/>
      </c>
      <c r="K1494" s="33" t="str">
        <f t="shared" si="71"/>
        <v/>
      </c>
      <c r="L1494" s="9"/>
      <c r="R1494" s="29" t="str">
        <f t="shared" si="70"/>
        <v/>
      </c>
    </row>
    <row r="1495" spans="1:18" x14ac:dyDescent="0.25">
      <c r="A1495" s="9"/>
      <c r="B1495" s="196"/>
      <c r="C1495" s="197"/>
      <c r="D1495" s="198"/>
      <c r="E1495" s="199"/>
      <c r="F1495" s="9"/>
      <c r="G1495" s="24" t="str">
        <f>IF($C1495="", "", SUMIF($C$11:$C1495, $C1495, $D$11:$D1495))</f>
        <v/>
      </c>
      <c r="H1495" s="33" t="str">
        <f t="shared" si="69"/>
        <v/>
      </c>
      <c r="I1495" s="9"/>
      <c r="J1495" s="24" t="str">
        <f>IF($D1495="", "", SUM($D$11:$D1495))</f>
        <v/>
      </c>
      <c r="K1495" s="33" t="str">
        <f t="shared" si="71"/>
        <v/>
      </c>
      <c r="L1495" s="9"/>
      <c r="R1495" s="29" t="str">
        <f t="shared" si="70"/>
        <v/>
      </c>
    </row>
    <row r="1496" spans="1:18" x14ac:dyDescent="0.25">
      <c r="A1496" s="9"/>
      <c r="B1496" s="196"/>
      <c r="C1496" s="197"/>
      <c r="D1496" s="198"/>
      <c r="E1496" s="199"/>
      <c r="F1496" s="9"/>
      <c r="G1496" s="24" t="str">
        <f>IF($C1496="", "", SUMIF($C$11:$C1496, $C1496, $D$11:$D1496))</f>
        <v/>
      </c>
      <c r="H1496" s="33" t="str">
        <f t="shared" si="69"/>
        <v/>
      </c>
      <c r="I1496" s="9"/>
      <c r="J1496" s="24" t="str">
        <f>IF($D1496="", "", SUM($D$11:$D1496))</f>
        <v/>
      </c>
      <c r="K1496" s="33" t="str">
        <f t="shared" si="71"/>
        <v/>
      </c>
      <c r="L1496" s="9"/>
      <c r="R1496" s="29" t="str">
        <f t="shared" si="70"/>
        <v/>
      </c>
    </row>
    <row r="1497" spans="1:18" x14ac:dyDescent="0.25">
      <c r="A1497" s="9"/>
      <c r="B1497" s="196"/>
      <c r="C1497" s="197"/>
      <c r="D1497" s="198"/>
      <c r="E1497" s="199"/>
      <c r="F1497" s="9"/>
      <c r="G1497" s="24" t="str">
        <f>IF($C1497="", "", SUMIF($C$11:$C1497, $C1497, $D$11:$D1497))</f>
        <v/>
      </c>
      <c r="H1497" s="33" t="str">
        <f t="shared" si="69"/>
        <v/>
      </c>
      <c r="I1497" s="9"/>
      <c r="J1497" s="24" t="str">
        <f>IF($D1497="", "", SUM($D$11:$D1497))</f>
        <v/>
      </c>
      <c r="K1497" s="33" t="str">
        <f t="shared" si="71"/>
        <v/>
      </c>
      <c r="L1497" s="9"/>
      <c r="R1497" s="29" t="str">
        <f t="shared" si="70"/>
        <v/>
      </c>
    </row>
    <row r="1498" spans="1:18" x14ac:dyDescent="0.25">
      <c r="A1498" s="9"/>
      <c r="B1498" s="196"/>
      <c r="C1498" s="197"/>
      <c r="D1498" s="198"/>
      <c r="E1498" s="199"/>
      <c r="F1498" s="9"/>
      <c r="G1498" s="24" t="str">
        <f>IF($C1498="", "", SUMIF($C$11:$C1498, $C1498, $D$11:$D1498))</f>
        <v/>
      </c>
      <c r="H1498" s="33" t="str">
        <f t="shared" si="69"/>
        <v/>
      </c>
      <c r="I1498" s="9"/>
      <c r="J1498" s="24" t="str">
        <f>IF($D1498="", "", SUM($D$11:$D1498))</f>
        <v/>
      </c>
      <c r="K1498" s="33" t="str">
        <f t="shared" si="71"/>
        <v/>
      </c>
      <c r="L1498" s="9"/>
      <c r="R1498" s="29" t="str">
        <f t="shared" si="70"/>
        <v/>
      </c>
    </row>
    <row r="1499" spans="1:18" x14ac:dyDescent="0.25">
      <c r="A1499" s="9"/>
      <c r="B1499" s="196"/>
      <c r="C1499" s="197"/>
      <c r="D1499" s="198"/>
      <c r="E1499" s="199"/>
      <c r="F1499" s="9"/>
      <c r="G1499" s="24" t="str">
        <f>IF($C1499="", "", SUMIF($C$11:$C1499, $C1499, $D$11:$D1499))</f>
        <v/>
      </c>
      <c r="H1499" s="33" t="str">
        <f t="shared" si="69"/>
        <v/>
      </c>
      <c r="I1499" s="9"/>
      <c r="J1499" s="24" t="str">
        <f>IF($D1499="", "", SUM($D$11:$D1499))</f>
        <v/>
      </c>
      <c r="K1499" s="33" t="str">
        <f t="shared" si="71"/>
        <v/>
      </c>
      <c r="L1499" s="9"/>
      <c r="R1499" s="29" t="str">
        <f t="shared" si="70"/>
        <v/>
      </c>
    </row>
    <row r="1500" spans="1:18" x14ac:dyDescent="0.25">
      <c r="A1500" s="9"/>
      <c r="B1500" s="196"/>
      <c r="C1500" s="197"/>
      <c r="D1500" s="198"/>
      <c r="E1500" s="199"/>
      <c r="F1500" s="9"/>
      <c r="G1500" s="24" t="str">
        <f>IF($C1500="", "", SUMIF($C$11:$C1500, $C1500, $D$11:$D1500))</f>
        <v/>
      </c>
      <c r="H1500" s="33" t="str">
        <f t="shared" si="69"/>
        <v/>
      </c>
      <c r="I1500" s="9"/>
      <c r="J1500" s="24" t="str">
        <f>IF($D1500="", "", SUM($D$11:$D1500))</f>
        <v/>
      </c>
      <c r="K1500" s="33" t="str">
        <f t="shared" si="71"/>
        <v/>
      </c>
      <c r="L1500" s="9"/>
      <c r="R1500" s="29" t="str">
        <f t="shared" si="70"/>
        <v/>
      </c>
    </row>
    <row r="1501" spans="1:18" x14ac:dyDescent="0.25">
      <c r="A1501" s="9"/>
      <c r="B1501" s="196"/>
      <c r="C1501" s="197"/>
      <c r="D1501" s="198"/>
      <c r="E1501" s="199"/>
      <c r="F1501" s="9"/>
      <c r="G1501" s="24" t="str">
        <f>IF($C1501="", "", SUMIF($C$11:$C1501, $C1501, $D$11:$D1501))</f>
        <v/>
      </c>
      <c r="H1501" s="33" t="str">
        <f t="shared" si="69"/>
        <v/>
      </c>
      <c r="I1501" s="9"/>
      <c r="J1501" s="24" t="str">
        <f>IF($D1501="", "", SUM($D$11:$D1501))</f>
        <v/>
      </c>
      <c r="K1501" s="33" t="str">
        <f t="shared" si="71"/>
        <v/>
      </c>
      <c r="L1501" s="9"/>
      <c r="R1501" s="29" t="str">
        <f t="shared" si="70"/>
        <v/>
      </c>
    </row>
    <row r="1502" spans="1:18" x14ac:dyDescent="0.25">
      <c r="A1502" s="9"/>
      <c r="B1502" s="196"/>
      <c r="C1502" s="197"/>
      <c r="D1502" s="198"/>
      <c r="E1502" s="199"/>
      <c r="F1502" s="9"/>
      <c r="G1502" s="24" t="str">
        <f>IF($C1502="", "", SUMIF($C$11:$C1502, $C1502, $D$11:$D1502))</f>
        <v/>
      </c>
      <c r="H1502" s="33" t="str">
        <f t="shared" si="69"/>
        <v/>
      </c>
      <c r="I1502" s="9"/>
      <c r="J1502" s="24" t="str">
        <f>IF($D1502="", "", SUM($D$11:$D1502))</f>
        <v/>
      </c>
      <c r="K1502" s="33" t="str">
        <f t="shared" si="71"/>
        <v/>
      </c>
      <c r="L1502" s="9"/>
      <c r="R1502" s="29" t="str">
        <f t="shared" si="70"/>
        <v/>
      </c>
    </row>
    <row r="1503" spans="1:18" x14ac:dyDescent="0.25">
      <c r="A1503" s="9"/>
      <c r="B1503" s="196"/>
      <c r="C1503" s="197"/>
      <c r="D1503" s="198"/>
      <c r="E1503" s="199"/>
      <c r="F1503" s="9"/>
      <c r="G1503" s="24" t="str">
        <f>IF($C1503="", "", SUMIF($C$11:$C1503, $C1503, $D$11:$D1503))</f>
        <v/>
      </c>
      <c r="H1503" s="33" t="str">
        <f t="shared" si="69"/>
        <v/>
      </c>
      <c r="I1503" s="9"/>
      <c r="J1503" s="24" t="str">
        <f>IF($D1503="", "", SUM($D$11:$D1503))</f>
        <v/>
      </c>
      <c r="K1503" s="33" t="str">
        <f t="shared" si="71"/>
        <v/>
      </c>
      <c r="L1503" s="9"/>
      <c r="R1503" s="29" t="str">
        <f t="shared" si="70"/>
        <v/>
      </c>
    </row>
    <row r="1504" spans="1:18" x14ac:dyDescent="0.25">
      <c r="A1504" s="9"/>
      <c r="B1504" s="196"/>
      <c r="C1504" s="197"/>
      <c r="D1504" s="198"/>
      <c r="E1504" s="199"/>
      <c r="F1504" s="9"/>
      <c r="G1504" s="24" t="str">
        <f>IF($C1504="", "", SUMIF($C$11:$C1504, $C1504, $D$11:$D1504))</f>
        <v/>
      </c>
      <c r="H1504" s="33" t="str">
        <f t="shared" si="69"/>
        <v/>
      </c>
      <c r="I1504" s="9"/>
      <c r="J1504" s="24" t="str">
        <f>IF($D1504="", "", SUM($D$11:$D1504))</f>
        <v/>
      </c>
      <c r="K1504" s="33" t="str">
        <f t="shared" si="71"/>
        <v/>
      </c>
      <c r="L1504" s="9"/>
      <c r="R1504" s="29" t="str">
        <f t="shared" si="70"/>
        <v/>
      </c>
    </row>
    <row r="1505" spans="1:18" x14ac:dyDescent="0.25">
      <c r="A1505" s="9"/>
      <c r="B1505" s="196"/>
      <c r="C1505" s="197"/>
      <c r="D1505" s="198"/>
      <c r="E1505" s="199"/>
      <c r="F1505" s="9"/>
      <c r="G1505" s="24" t="str">
        <f>IF($C1505="", "", SUMIF($C$11:$C1505, $C1505, $D$11:$D1505))</f>
        <v/>
      </c>
      <c r="H1505" s="33" t="str">
        <f t="shared" si="69"/>
        <v/>
      </c>
      <c r="I1505" s="9"/>
      <c r="J1505" s="24" t="str">
        <f>IF($D1505="", "", SUM($D$11:$D1505))</f>
        <v/>
      </c>
      <c r="K1505" s="33" t="str">
        <f t="shared" si="71"/>
        <v/>
      </c>
      <c r="L1505" s="9"/>
      <c r="R1505" s="29" t="str">
        <f t="shared" si="70"/>
        <v/>
      </c>
    </row>
    <row r="1506" spans="1:18" x14ac:dyDescent="0.25">
      <c r="A1506" s="9"/>
      <c r="B1506" s="196"/>
      <c r="C1506" s="197"/>
      <c r="D1506" s="198"/>
      <c r="E1506" s="199"/>
      <c r="F1506" s="9"/>
      <c r="G1506" s="24" t="str">
        <f>IF($C1506="", "", SUMIF($C$11:$C1506, $C1506, $D$11:$D1506))</f>
        <v/>
      </c>
      <c r="H1506" s="33" t="str">
        <f t="shared" si="69"/>
        <v/>
      </c>
      <c r="I1506" s="9"/>
      <c r="J1506" s="24" t="str">
        <f>IF($D1506="", "", SUM($D$11:$D1506))</f>
        <v/>
      </c>
      <c r="K1506" s="33" t="str">
        <f t="shared" si="71"/>
        <v/>
      </c>
      <c r="L1506" s="9"/>
      <c r="R1506" s="29" t="str">
        <f t="shared" si="70"/>
        <v/>
      </c>
    </row>
    <row r="1507" spans="1:18" x14ac:dyDescent="0.25">
      <c r="A1507" s="9"/>
      <c r="B1507" s="196"/>
      <c r="C1507" s="197"/>
      <c r="D1507" s="198"/>
      <c r="E1507" s="199"/>
      <c r="F1507" s="9"/>
      <c r="G1507" s="24" t="str">
        <f>IF($C1507="", "", SUMIF($C$11:$C1507, $C1507, $D$11:$D1507))</f>
        <v/>
      </c>
      <c r="H1507" s="33" t="str">
        <f t="shared" si="69"/>
        <v/>
      </c>
      <c r="I1507" s="9"/>
      <c r="J1507" s="24" t="str">
        <f>IF($D1507="", "", SUM($D$11:$D1507))</f>
        <v/>
      </c>
      <c r="K1507" s="33" t="str">
        <f t="shared" si="71"/>
        <v/>
      </c>
      <c r="L1507" s="9"/>
      <c r="R1507" s="29" t="str">
        <f t="shared" si="70"/>
        <v/>
      </c>
    </row>
    <row r="1508" spans="1:18" x14ac:dyDescent="0.25">
      <c r="A1508" s="9"/>
      <c r="B1508" s="196"/>
      <c r="C1508" s="197"/>
      <c r="D1508" s="198"/>
      <c r="E1508" s="199"/>
      <c r="F1508" s="9"/>
      <c r="G1508" s="24" t="str">
        <f>IF($C1508="", "", SUMIF($C$11:$C1508, $C1508, $D$11:$D1508))</f>
        <v/>
      </c>
      <c r="H1508" s="33" t="str">
        <f t="shared" si="69"/>
        <v/>
      </c>
      <c r="I1508" s="9"/>
      <c r="J1508" s="24" t="str">
        <f>IF($D1508="", "", SUM($D$11:$D1508))</f>
        <v/>
      </c>
      <c r="K1508" s="33" t="str">
        <f t="shared" si="71"/>
        <v/>
      </c>
      <c r="L1508" s="9"/>
      <c r="R1508" s="29" t="str">
        <f t="shared" si="70"/>
        <v/>
      </c>
    </row>
    <row r="1509" spans="1:18" x14ac:dyDescent="0.25">
      <c r="A1509" s="9"/>
      <c r="B1509" s="196"/>
      <c r="C1509" s="197"/>
      <c r="D1509" s="198"/>
      <c r="E1509" s="199"/>
      <c r="F1509" s="9"/>
      <c r="G1509" s="24" t="str">
        <f>IF($C1509="", "", SUMIF($C$11:$C1509, $C1509, $D$11:$D1509))</f>
        <v/>
      </c>
      <c r="H1509" s="33" t="str">
        <f t="shared" si="69"/>
        <v/>
      </c>
      <c r="I1509" s="9"/>
      <c r="J1509" s="24" t="str">
        <f>IF($D1509="", "", SUM($D$11:$D1509))</f>
        <v/>
      </c>
      <c r="K1509" s="33" t="str">
        <f t="shared" si="71"/>
        <v/>
      </c>
      <c r="L1509" s="9"/>
      <c r="R1509" s="29" t="str">
        <f t="shared" si="70"/>
        <v/>
      </c>
    </row>
    <row r="1510" spans="1:18" x14ac:dyDescent="0.25">
      <c r="A1510" s="9"/>
      <c r="B1510" s="196"/>
      <c r="C1510" s="197"/>
      <c r="D1510" s="198"/>
      <c r="E1510" s="199"/>
      <c r="F1510" s="9"/>
      <c r="G1510" s="24" t="str">
        <f>IF($C1510="", "", SUMIF($C$11:$C1510, $C1510, $D$11:$D1510))</f>
        <v/>
      </c>
      <c r="H1510" s="33" t="str">
        <f t="shared" si="69"/>
        <v/>
      </c>
      <c r="I1510" s="9"/>
      <c r="J1510" s="24" t="str">
        <f>IF($D1510="", "", SUM($D$11:$D1510))</f>
        <v/>
      </c>
      <c r="K1510" s="33" t="str">
        <f t="shared" si="71"/>
        <v/>
      </c>
      <c r="L1510" s="9"/>
      <c r="R1510" s="29" t="str">
        <f t="shared" si="70"/>
        <v/>
      </c>
    </row>
    <row r="1511" spans="1:18" x14ac:dyDescent="0.25">
      <c r="A1511" s="9"/>
      <c r="B1511" s="196"/>
      <c r="C1511" s="197"/>
      <c r="D1511" s="198"/>
      <c r="E1511" s="199"/>
      <c r="F1511" s="9"/>
      <c r="G1511" s="24" t="str">
        <f>IF($C1511="", "", SUMIF($C$11:$C1511, $C1511, $D$11:$D1511))</f>
        <v/>
      </c>
      <c r="H1511" s="33" t="str">
        <f t="shared" si="69"/>
        <v/>
      </c>
      <c r="I1511" s="9"/>
      <c r="J1511" s="24" t="str">
        <f>IF($D1511="", "", SUM($D$11:$D1511))</f>
        <v/>
      </c>
      <c r="K1511" s="33" t="str">
        <f t="shared" si="71"/>
        <v/>
      </c>
      <c r="L1511" s="9"/>
      <c r="R1511" s="29" t="str">
        <f t="shared" si="70"/>
        <v/>
      </c>
    </row>
    <row r="1512" spans="1:18" x14ac:dyDescent="0.25">
      <c r="A1512" s="9"/>
      <c r="B1512" s="196"/>
      <c r="C1512" s="197"/>
      <c r="D1512" s="198"/>
      <c r="E1512" s="199"/>
      <c r="F1512" s="9"/>
      <c r="G1512" s="24" t="str">
        <f>IF($C1512="", "", SUMIF($C$11:$C1512, $C1512, $D$11:$D1512))</f>
        <v/>
      </c>
      <c r="H1512" s="33" t="str">
        <f t="shared" si="69"/>
        <v/>
      </c>
      <c r="I1512" s="9"/>
      <c r="J1512" s="24" t="str">
        <f>IF($D1512="", "", SUM($D$11:$D1512))</f>
        <v/>
      </c>
      <c r="K1512" s="33" t="str">
        <f t="shared" si="71"/>
        <v/>
      </c>
      <c r="L1512" s="9"/>
      <c r="R1512" s="29" t="str">
        <f t="shared" si="70"/>
        <v/>
      </c>
    </row>
    <row r="1513" spans="1:18" x14ac:dyDescent="0.25">
      <c r="A1513" s="9"/>
      <c r="B1513" s="196"/>
      <c r="C1513" s="197"/>
      <c r="D1513" s="198"/>
      <c r="E1513" s="199"/>
      <c r="F1513" s="9"/>
      <c r="G1513" s="24" t="str">
        <f>IF($C1513="", "", SUMIF($C$11:$C1513, $C1513, $D$11:$D1513))</f>
        <v/>
      </c>
      <c r="H1513" s="33" t="str">
        <f t="shared" si="69"/>
        <v/>
      </c>
      <c r="I1513" s="9"/>
      <c r="J1513" s="24" t="str">
        <f>IF($D1513="", "", SUM($D$11:$D1513))</f>
        <v/>
      </c>
      <c r="K1513" s="33" t="str">
        <f t="shared" si="71"/>
        <v/>
      </c>
      <c r="L1513" s="9"/>
      <c r="R1513" s="29" t="str">
        <f t="shared" si="70"/>
        <v/>
      </c>
    </row>
    <row r="1514" spans="1:18" x14ac:dyDescent="0.25">
      <c r="A1514" s="9"/>
      <c r="B1514" s="196"/>
      <c r="C1514" s="197"/>
      <c r="D1514" s="198"/>
      <c r="E1514" s="199"/>
      <c r="F1514" s="9"/>
      <c r="G1514" s="24" t="str">
        <f>IF($C1514="", "", SUMIF($C$11:$C1514, $C1514, $D$11:$D1514))</f>
        <v/>
      </c>
      <c r="H1514" s="33" t="str">
        <f t="shared" si="69"/>
        <v/>
      </c>
      <c r="I1514" s="9"/>
      <c r="J1514" s="24" t="str">
        <f>IF($D1514="", "", SUM($D$11:$D1514))</f>
        <v/>
      </c>
      <c r="K1514" s="33" t="str">
        <f t="shared" si="71"/>
        <v/>
      </c>
      <c r="L1514" s="9"/>
      <c r="R1514" s="29" t="str">
        <f t="shared" si="70"/>
        <v/>
      </c>
    </row>
    <row r="1515" spans="1:18" x14ac:dyDescent="0.25">
      <c r="A1515" s="9"/>
      <c r="B1515" s="196"/>
      <c r="C1515" s="197"/>
      <c r="D1515" s="198"/>
      <c r="E1515" s="199"/>
      <c r="F1515" s="9"/>
      <c r="G1515" s="24" t="str">
        <f>IF($C1515="", "", SUMIF($C$11:$C1515, $C1515, $D$11:$D1515))</f>
        <v/>
      </c>
      <c r="H1515" s="33" t="str">
        <f t="shared" si="69"/>
        <v/>
      </c>
      <c r="I1515" s="9"/>
      <c r="J1515" s="24" t="str">
        <f>IF($D1515="", "", SUM($D$11:$D1515))</f>
        <v/>
      </c>
      <c r="K1515" s="33" t="str">
        <f t="shared" si="71"/>
        <v/>
      </c>
      <c r="L1515" s="9"/>
      <c r="R1515" s="29" t="str">
        <f t="shared" si="70"/>
        <v/>
      </c>
    </row>
    <row r="1516" spans="1:18" x14ac:dyDescent="0.25">
      <c r="A1516" s="9"/>
      <c r="B1516" s="196"/>
      <c r="C1516" s="197"/>
      <c r="D1516" s="198"/>
      <c r="E1516" s="199"/>
      <c r="F1516" s="9"/>
      <c r="G1516" s="24" t="str">
        <f>IF($C1516="", "", SUMIF($C$11:$C1516, $C1516, $D$11:$D1516))</f>
        <v/>
      </c>
      <c r="H1516" s="33" t="str">
        <f t="shared" si="69"/>
        <v/>
      </c>
      <c r="I1516" s="9"/>
      <c r="J1516" s="24" t="str">
        <f>IF($D1516="", "", SUM($D$11:$D1516))</f>
        <v/>
      </c>
      <c r="K1516" s="33" t="str">
        <f t="shared" si="71"/>
        <v/>
      </c>
      <c r="L1516" s="9"/>
      <c r="R1516" s="29" t="str">
        <f t="shared" si="70"/>
        <v/>
      </c>
    </row>
    <row r="1517" spans="1:18" x14ac:dyDescent="0.25">
      <c r="A1517" s="9"/>
      <c r="B1517" s="196"/>
      <c r="C1517" s="197"/>
      <c r="D1517" s="198"/>
      <c r="E1517" s="199"/>
      <c r="F1517" s="9"/>
      <c r="G1517" s="24" t="str">
        <f>IF($C1517="", "", SUMIF($C$11:$C1517, $C1517, $D$11:$D1517))</f>
        <v/>
      </c>
      <c r="H1517" s="33" t="str">
        <f t="shared" si="69"/>
        <v/>
      </c>
      <c r="I1517" s="9"/>
      <c r="J1517" s="24" t="str">
        <f>IF($D1517="", "", SUM($D$11:$D1517))</f>
        <v/>
      </c>
      <c r="K1517" s="33" t="str">
        <f t="shared" si="71"/>
        <v/>
      </c>
      <c r="L1517" s="9"/>
      <c r="R1517" s="29" t="str">
        <f t="shared" si="70"/>
        <v/>
      </c>
    </row>
    <row r="1518" spans="1:18" x14ac:dyDescent="0.25">
      <c r="A1518" s="9"/>
      <c r="B1518" s="196"/>
      <c r="C1518" s="197"/>
      <c r="D1518" s="198"/>
      <c r="E1518" s="199"/>
      <c r="F1518" s="9"/>
      <c r="G1518" s="24" t="str">
        <f>IF($C1518="", "", SUMIF($C$11:$C1518, $C1518, $D$11:$D1518))</f>
        <v/>
      </c>
      <c r="H1518" s="33" t="str">
        <f t="shared" si="69"/>
        <v/>
      </c>
      <c r="I1518" s="9"/>
      <c r="J1518" s="24" t="str">
        <f>IF($D1518="", "", SUM($D$11:$D1518))</f>
        <v/>
      </c>
      <c r="K1518" s="33" t="str">
        <f t="shared" si="71"/>
        <v/>
      </c>
      <c r="L1518" s="9"/>
      <c r="R1518" s="29" t="str">
        <f t="shared" si="70"/>
        <v/>
      </c>
    </row>
    <row r="1519" spans="1:18" x14ac:dyDescent="0.25">
      <c r="A1519" s="9"/>
      <c r="B1519" s="196"/>
      <c r="C1519" s="197"/>
      <c r="D1519" s="198"/>
      <c r="E1519" s="199"/>
      <c r="F1519" s="9"/>
      <c r="G1519" s="24" t="str">
        <f>IF($C1519="", "", SUMIF($C$11:$C1519, $C1519, $D$11:$D1519))</f>
        <v/>
      </c>
      <c r="H1519" s="33" t="str">
        <f t="shared" si="69"/>
        <v/>
      </c>
      <c r="I1519" s="9"/>
      <c r="J1519" s="24" t="str">
        <f>IF($D1519="", "", SUM($D$11:$D1519))</f>
        <v/>
      </c>
      <c r="K1519" s="33" t="str">
        <f t="shared" si="71"/>
        <v/>
      </c>
      <c r="L1519" s="9"/>
      <c r="R1519" s="29" t="str">
        <f t="shared" si="70"/>
        <v/>
      </c>
    </row>
    <row r="1520" spans="1:18" x14ac:dyDescent="0.25">
      <c r="A1520" s="9"/>
      <c r="B1520" s="196"/>
      <c r="C1520" s="197"/>
      <c r="D1520" s="198"/>
      <c r="E1520" s="199"/>
      <c r="F1520" s="9"/>
      <c r="G1520" s="24" t="str">
        <f>IF($C1520="", "", SUMIF($C$11:$C1520, $C1520, $D$11:$D1520))</f>
        <v/>
      </c>
      <c r="H1520" s="33" t="str">
        <f t="shared" si="69"/>
        <v/>
      </c>
      <c r="I1520" s="9"/>
      <c r="J1520" s="24" t="str">
        <f>IF($D1520="", "", SUM($D$11:$D1520))</f>
        <v/>
      </c>
      <c r="K1520" s="33" t="str">
        <f t="shared" si="71"/>
        <v/>
      </c>
      <c r="L1520" s="9"/>
      <c r="R1520" s="29" t="str">
        <f t="shared" si="70"/>
        <v/>
      </c>
    </row>
    <row r="1521" spans="1:18" x14ac:dyDescent="0.25">
      <c r="A1521" s="9"/>
      <c r="B1521" s="196"/>
      <c r="C1521" s="197"/>
      <c r="D1521" s="198"/>
      <c r="E1521" s="199"/>
      <c r="F1521" s="9"/>
      <c r="G1521" s="24" t="str">
        <f>IF($C1521="", "", SUMIF($C$11:$C1521, $C1521, $D$11:$D1521))</f>
        <v/>
      </c>
      <c r="H1521" s="33" t="str">
        <f t="shared" si="69"/>
        <v/>
      </c>
      <c r="I1521" s="9"/>
      <c r="J1521" s="24" t="str">
        <f>IF($D1521="", "", SUM($D$11:$D1521))</f>
        <v/>
      </c>
      <c r="K1521" s="33" t="str">
        <f t="shared" si="71"/>
        <v/>
      </c>
      <c r="L1521" s="9"/>
      <c r="R1521" s="29" t="str">
        <f t="shared" si="70"/>
        <v/>
      </c>
    </row>
    <row r="1522" spans="1:18" x14ac:dyDescent="0.25">
      <c r="A1522" s="9"/>
      <c r="B1522" s="196"/>
      <c r="C1522" s="197"/>
      <c r="D1522" s="198"/>
      <c r="E1522" s="199"/>
      <c r="F1522" s="9"/>
      <c r="G1522" s="24" t="str">
        <f>IF($C1522="", "", SUMIF($C$11:$C1522, $C1522, $D$11:$D1522))</f>
        <v/>
      </c>
      <c r="H1522" s="33" t="str">
        <f t="shared" si="69"/>
        <v/>
      </c>
      <c r="I1522" s="9"/>
      <c r="J1522" s="24" t="str">
        <f>IF($D1522="", "", SUM($D$11:$D1522))</f>
        <v/>
      </c>
      <c r="K1522" s="33" t="str">
        <f t="shared" si="71"/>
        <v/>
      </c>
      <c r="L1522" s="9"/>
      <c r="R1522" s="29" t="str">
        <f t="shared" si="70"/>
        <v/>
      </c>
    </row>
    <row r="1523" spans="1:18" x14ac:dyDescent="0.25">
      <c r="A1523" s="9"/>
      <c r="B1523" s="196"/>
      <c r="C1523" s="197"/>
      <c r="D1523" s="198"/>
      <c r="E1523" s="199"/>
      <c r="F1523" s="9"/>
      <c r="G1523" s="24" t="str">
        <f>IF($C1523="", "", SUMIF($C$11:$C1523, $C1523, $D$11:$D1523))</f>
        <v/>
      </c>
      <c r="H1523" s="33" t="str">
        <f t="shared" si="69"/>
        <v/>
      </c>
      <c r="I1523" s="9"/>
      <c r="J1523" s="24" t="str">
        <f>IF($D1523="", "", SUM($D$11:$D1523))</f>
        <v/>
      </c>
      <c r="K1523" s="33" t="str">
        <f t="shared" si="71"/>
        <v/>
      </c>
      <c r="L1523" s="9"/>
      <c r="R1523" s="29" t="str">
        <f t="shared" si="70"/>
        <v/>
      </c>
    </row>
    <row r="1524" spans="1:18" x14ac:dyDescent="0.25">
      <c r="A1524" s="9"/>
      <c r="B1524" s="196"/>
      <c r="C1524" s="197"/>
      <c r="D1524" s="198"/>
      <c r="E1524" s="199"/>
      <c r="F1524" s="9"/>
      <c r="G1524" s="24" t="str">
        <f>IF($C1524="", "", SUMIF($C$11:$C1524, $C1524, $D$11:$D1524))</f>
        <v/>
      </c>
      <c r="H1524" s="33" t="str">
        <f t="shared" si="69"/>
        <v/>
      </c>
      <c r="I1524" s="9"/>
      <c r="J1524" s="24" t="str">
        <f>IF($D1524="", "", SUM($D$11:$D1524))</f>
        <v/>
      </c>
      <c r="K1524" s="33" t="str">
        <f t="shared" si="71"/>
        <v/>
      </c>
      <c r="L1524" s="9"/>
      <c r="R1524" s="29" t="str">
        <f t="shared" si="70"/>
        <v/>
      </c>
    </row>
    <row r="1525" spans="1:18" x14ac:dyDescent="0.25">
      <c r="A1525" s="9"/>
      <c r="B1525" s="196"/>
      <c r="C1525" s="197"/>
      <c r="D1525" s="198"/>
      <c r="E1525" s="199"/>
      <c r="F1525" s="9"/>
      <c r="G1525" s="24" t="str">
        <f>IF($C1525="", "", SUMIF($C$11:$C1525, $C1525, $D$11:$D1525))</f>
        <v/>
      </c>
      <c r="H1525" s="33" t="str">
        <f t="shared" si="69"/>
        <v/>
      </c>
      <c r="I1525" s="9"/>
      <c r="J1525" s="24" t="str">
        <f>IF($D1525="", "", SUM($D$11:$D1525))</f>
        <v/>
      </c>
      <c r="K1525" s="33" t="str">
        <f t="shared" si="71"/>
        <v/>
      </c>
      <c r="L1525" s="9"/>
      <c r="R1525" s="29" t="str">
        <f t="shared" si="70"/>
        <v/>
      </c>
    </row>
    <row r="1526" spans="1:18" x14ac:dyDescent="0.25">
      <c r="A1526" s="9"/>
      <c r="B1526" s="196"/>
      <c r="C1526" s="197"/>
      <c r="D1526" s="198"/>
      <c r="E1526" s="199"/>
      <c r="F1526" s="9"/>
      <c r="G1526" s="24" t="str">
        <f>IF($C1526="", "", SUMIF($C$11:$C1526, $C1526, $D$11:$D1526))</f>
        <v/>
      </c>
      <c r="H1526" s="33" t="str">
        <f t="shared" si="69"/>
        <v/>
      </c>
      <c r="I1526" s="9"/>
      <c r="J1526" s="24" t="str">
        <f>IF($D1526="", "", SUM($D$11:$D1526))</f>
        <v/>
      </c>
      <c r="K1526" s="33" t="str">
        <f t="shared" si="71"/>
        <v/>
      </c>
      <c r="L1526" s="9"/>
      <c r="R1526" s="29" t="str">
        <f t="shared" si="70"/>
        <v/>
      </c>
    </row>
    <row r="1527" spans="1:18" x14ac:dyDescent="0.25">
      <c r="A1527" s="9"/>
      <c r="B1527" s="196"/>
      <c r="C1527" s="197"/>
      <c r="D1527" s="198"/>
      <c r="E1527" s="199"/>
      <c r="F1527" s="9"/>
      <c r="G1527" s="24" t="str">
        <f>IF($C1527="", "", SUMIF($C$11:$C1527, $C1527, $D$11:$D1527))</f>
        <v/>
      </c>
      <c r="H1527" s="33" t="str">
        <f t="shared" si="69"/>
        <v/>
      </c>
      <c r="I1527" s="9"/>
      <c r="J1527" s="24" t="str">
        <f>IF($D1527="", "", SUM($D$11:$D1527))</f>
        <v/>
      </c>
      <c r="K1527" s="33" t="str">
        <f t="shared" si="71"/>
        <v/>
      </c>
      <c r="L1527" s="9"/>
      <c r="R1527" s="29" t="str">
        <f t="shared" si="70"/>
        <v/>
      </c>
    </row>
    <row r="1528" spans="1:18" x14ac:dyDescent="0.25">
      <c r="A1528" s="9"/>
      <c r="B1528" s="196"/>
      <c r="C1528" s="197"/>
      <c r="D1528" s="198"/>
      <c r="E1528" s="199"/>
      <c r="F1528" s="9"/>
      <c r="G1528" s="24" t="str">
        <f>IF($C1528="", "", SUMIF($C$11:$C1528, $C1528, $D$11:$D1528))</f>
        <v/>
      </c>
      <c r="H1528" s="33" t="str">
        <f t="shared" si="69"/>
        <v/>
      </c>
      <c r="I1528" s="9"/>
      <c r="J1528" s="24" t="str">
        <f>IF($D1528="", "", SUM($D$11:$D1528))</f>
        <v/>
      </c>
      <c r="K1528" s="33" t="str">
        <f t="shared" si="71"/>
        <v/>
      </c>
      <c r="L1528" s="9"/>
      <c r="R1528" s="29" t="str">
        <f t="shared" si="70"/>
        <v/>
      </c>
    </row>
    <row r="1529" spans="1:18" x14ac:dyDescent="0.25">
      <c r="A1529" s="9"/>
      <c r="B1529" s="196"/>
      <c r="C1529" s="197"/>
      <c r="D1529" s="198"/>
      <c r="E1529" s="199"/>
      <c r="F1529" s="9"/>
      <c r="G1529" s="24" t="str">
        <f>IF($C1529="", "", SUMIF($C$11:$C1529, $C1529, $D$11:$D1529))</f>
        <v/>
      </c>
      <c r="H1529" s="33" t="str">
        <f t="shared" si="69"/>
        <v/>
      </c>
      <c r="I1529" s="9"/>
      <c r="J1529" s="24" t="str">
        <f>IF($D1529="", "", SUM($D$11:$D1529))</f>
        <v/>
      </c>
      <c r="K1529" s="33" t="str">
        <f t="shared" si="71"/>
        <v/>
      </c>
      <c r="L1529" s="9"/>
      <c r="R1529" s="29" t="str">
        <f t="shared" si="70"/>
        <v/>
      </c>
    </row>
    <row r="1530" spans="1:18" x14ac:dyDescent="0.25">
      <c r="A1530" s="9"/>
      <c r="B1530" s="196"/>
      <c r="C1530" s="197"/>
      <c r="D1530" s="198"/>
      <c r="E1530" s="199"/>
      <c r="F1530" s="9"/>
      <c r="G1530" s="24" t="str">
        <f>IF($C1530="", "", SUMIF($C$11:$C1530, $C1530, $D$11:$D1530))</f>
        <v/>
      </c>
      <c r="H1530" s="33" t="str">
        <f t="shared" si="69"/>
        <v/>
      </c>
      <c r="I1530" s="9"/>
      <c r="J1530" s="24" t="str">
        <f>IF($D1530="", "", SUM($D$11:$D1530))</f>
        <v/>
      </c>
      <c r="K1530" s="33" t="str">
        <f t="shared" si="71"/>
        <v/>
      </c>
      <c r="L1530" s="9"/>
      <c r="R1530" s="29" t="str">
        <f t="shared" si="70"/>
        <v/>
      </c>
    </row>
    <row r="1531" spans="1:18" x14ac:dyDescent="0.25">
      <c r="A1531" s="9"/>
      <c r="B1531" s="196"/>
      <c r="C1531" s="197"/>
      <c r="D1531" s="198"/>
      <c r="E1531" s="199"/>
      <c r="F1531" s="9"/>
      <c r="G1531" s="24" t="str">
        <f>IF($C1531="", "", SUMIF($C$11:$C1531, $C1531, $D$11:$D1531))</f>
        <v/>
      </c>
      <c r="H1531" s="33" t="str">
        <f t="shared" si="69"/>
        <v/>
      </c>
      <c r="I1531" s="9"/>
      <c r="J1531" s="24" t="str">
        <f>IF($D1531="", "", SUM($D$11:$D1531))</f>
        <v/>
      </c>
      <c r="K1531" s="33" t="str">
        <f t="shared" si="71"/>
        <v/>
      </c>
      <c r="L1531" s="9"/>
      <c r="R1531" s="29" t="str">
        <f t="shared" si="70"/>
        <v/>
      </c>
    </row>
    <row r="1532" spans="1:18" x14ac:dyDescent="0.25">
      <c r="A1532" s="9"/>
      <c r="B1532" s="196"/>
      <c r="C1532" s="197"/>
      <c r="D1532" s="198"/>
      <c r="E1532" s="199"/>
      <c r="F1532" s="9"/>
      <c r="G1532" s="24" t="str">
        <f>IF($C1532="", "", SUMIF($C$11:$C1532, $C1532, $D$11:$D1532))</f>
        <v/>
      </c>
      <c r="H1532" s="33" t="str">
        <f t="shared" si="69"/>
        <v/>
      </c>
      <c r="I1532" s="9"/>
      <c r="J1532" s="24" t="str">
        <f>IF($D1532="", "", SUM($D$11:$D1532))</f>
        <v/>
      </c>
      <c r="K1532" s="33" t="str">
        <f t="shared" si="71"/>
        <v/>
      </c>
      <c r="L1532" s="9"/>
      <c r="R1532" s="29" t="str">
        <f t="shared" si="70"/>
        <v/>
      </c>
    </row>
    <row r="1533" spans="1:18" x14ac:dyDescent="0.25">
      <c r="A1533" s="9"/>
      <c r="B1533" s="196"/>
      <c r="C1533" s="197"/>
      <c r="D1533" s="198"/>
      <c r="E1533" s="199"/>
      <c r="F1533" s="9"/>
      <c r="G1533" s="24" t="str">
        <f>IF($C1533="", "", SUMIF($C$11:$C1533, $C1533, $D$11:$D1533))</f>
        <v/>
      </c>
      <c r="H1533" s="33" t="str">
        <f t="shared" si="69"/>
        <v/>
      </c>
      <c r="I1533" s="9"/>
      <c r="J1533" s="24" t="str">
        <f>IF($D1533="", "", SUM($D$11:$D1533))</f>
        <v/>
      </c>
      <c r="K1533" s="33" t="str">
        <f t="shared" si="71"/>
        <v/>
      </c>
      <c r="L1533" s="9"/>
      <c r="R1533" s="29" t="str">
        <f t="shared" si="70"/>
        <v/>
      </c>
    </row>
    <row r="1534" spans="1:18" x14ac:dyDescent="0.25">
      <c r="A1534" s="9"/>
      <c r="B1534" s="196"/>
      <c r="C1534" s="197"/>
      <c r="D1534" s="198"/>
      <c r="E1534" s="199"/>
      <c r="F1534" s="9"/>
      <c r="G1534" s="24" t="str">
        <f>IF($C1534="", "", SUMIF($C$11:$C1534, $C1534, $D$11:$D1534))</f>
        <v/>
      </c>
      <c r="H1534" s="33" t="str">
        <f t="shared" si="69"/>
        <v/>
      </c>
      <c r="I1534" s="9"/>
      <c r="J1534" s="24" t="str">
        <f>IF($D1534="", "", SUM($D$11:$D1534))</f>
        <v/>
      </c>
      <c r="K1534" s="33" t="str">
        <f t="shared" si="71"/>
        <v/>
      </c>
      <c r="L1534" s="9"/>
      <c r="R1534" s="29" t="str">
        <f t="shared" si="70"/>
        <v/>
      </c>
    </row>
    <row r="1535" spans="1:18" x14ac:dyDescent="0.25">
      <c r="A1535" s="9"/>
      <c r="B1535" s="196"/>
      <c r="C1535" s="197"/>
      <c r="D1535" s="198"/>
      <c r="E1535" s="199"/>
      <c r="F1535" s="9"/>
      <c r="G1535" s="24" t="str">
        <f>IF($C1535="", "", SUMIF($C$11:$C1535, $C1535, $D$11:$D1535))</f>
        <v/>
      </c>
      <c r="H1535" s="33" t="str">
        <f t="shared" si="69"/>
        <v/>
      </c>
      <c r="I1535" s="9"/>
      <c r="J1535" s="24" t="str">
        <f>IF($D1535="", "", SUM($D$11:$D1535))</f>
        <v/>
      </c>
      <c r="K1535" s="33" t="str">
        <f t="shared" si="71"/>
        <v/>
      </c>
      <c r="L1535" s="9"/>
      <c r="R1535" s="29" t="str">
        <f t="shared" si="70"/>
        <v/>
      </c>
    </row>
    <row r="1536" spans="1:18" x14ac:dyDescent="0.25">
      <c r="A1536" s="9"/>
      <c r="B1536" s="196"/>
      <c r="C1536" s="197"/>
      <c r="D1536" s="198"/>
      <c r="E1536" s="199"/>
      <c r="F1536" s="9"/>
      <c r="G1536" s="24" t="str">
        <f>IF($C1536="", "", SUMIF($C$11:$C1536, $C1536, $D$11:$D1536))</f>
        <v/>
      </c>
      <c r="H1536" s="33" t="str">
        <f t="shared" si="69"/>
        <v/>
      </c>
      <c r="I1536" s="9"/>
      <c r="J1536" s="24" t="str">
        <f>IF($D1536="", "", SUM($D$11:$D1536))</f>
        <v/>
      </c>
      <c r="K1536" s="33" t="str">
        <f t="shared" si="71"/>
        <v/>
      </c>
      <c r="L1536" s="9"/>
      <c r="R1536" s="29" t="str">
        <f t="shared" si="70"/>
        <v/>
      </c>
    </row>
    <row r="1537" spans="1:18" x14ac:dyDescent="0.25">
      <c r="A1537" s="9"/>
      <c r="B1537" s="196"/>
      <c r="C1537" s="197"/>
      <c r="D1537" s="198"/>
      <c r="E1537" s="199"/>
      <c r="F1537" s="9"/>
      <c r="G1537" s="24" t="str">
        <f>IF($C1537="", "", SUMIF($C$11:$C1537, $C1537, $D$11:$D1537))</f>
        <v/>
      </c>
      <c r="H1537" s="33" t="str">
        <f t="shared" si="69"/>
        <v/>
      </c>
      <c r="I1537" s="9"/>
      <c r="J1537" s="24" t="str">
        <f>IF($D1537="", "", SUM($D$11:$D1537))</f>
        <v/>
      </c>
      <c r="K1537" s="33" t="str">
        <f t="shared" si="71"/>
        <v/>
      </c>
      <c r="L1537" s="9"/>
      <c r="R1537" s="29" t="str">
        <f t="shared" si="70"/>
        <v/>
      </c>
    </row>
    <row r="1538" spans="1:18" x14ac:dyDescent="0.25">
      <c r="A1538" s="9"/>
      <c r="B1538" s="196"/>
      <c r="C1538" s="197"/>
      <c r="D1538" s="198"/>
      <c r="E1538" s="199"/>
      <c r="F1538" s="9"/>
      <c r="G1538" s="24" t="str">
        <f>IF($C1538="", "", SUMIF($C$11:$C1538, $C1538, $D$11:$D1538))</f>
        <v/>
      </c>
      <c r="H1538" s="33" t="str">
        <f t="shared" si="69"/>
        <v/>
      </c>
      <c r="I1538" s="9"/>
      <c r="J1538" s="24" t="str">
        <f>IF($D1538="", "", SUM($D$11:$D1538))</f>
        <v/>
      </c>
      <c r="K1538" s="33" t="str">
        <f t="shared" si="71"/>
        <v/>
      </c>
      <c r="L1538" s="9"/>
      <c r="R1538" s="29" t="str">
        <f t="shared" si="70"/>
        <v/>
      </c>
    </row>
    <row r="1539" spans="1:18" x14ac:dyDescent="0.25">
      <c r="A1539" s="9"/>
      <c r="B1539" s="196"/>
      <c r="C1539" s="197"/>
      <c r="D1539" s="198"/>
      <c r="E1539" s="199"/>
      <c r="F1539" s="9"/>
      <c r="G1539" s="24" t="str">
        <f>IF($C1539="", "", SUMIF($C$11:$C1539, $C1539, $D$11:$D1539))</f>
        <v/>
      </c>
      <c r="H1539" s="33" t="str">
        <f t="shared" si="69"/>
        <v/>
      </c>
      <c r="I1539" s="9"/>
      <c r="J1539" s="24" t="str">
        <f>IF($D1539="", "", SUM($D$11:$D1539))</f>
        <v/>
      </c>
      <c r="K1539" s="33" t="str">
        <f t="shared" si="71"/>
        <v/>
      </c>
      <c r="L1539" s="9"/>
      <c r="R1539" s="29" t="str">
        <f t="shared" si="70"/>
        <v/>
      </c>
    </row>
    <row r="1540" spans="1:18" x14ac:dyDescent="0.25">
      <c r="A1540" s="9"/>
      <c r="B1540" s="196"/>
      <c r="C1540" s="197"/>
      <c r="D1540" s="198"/>
      <c r="E1540" s="199"/>
      <c r="F1540" s="9"/>
      <c r="G1540" s="24" t="str">
        <f>IF($C1540="", "", SUMIF($C$11:$C1540, $C1540, $D$11:$D1540))</f>
        <v/>
      </c>
      <c r="H1540" s="33" t="str">
        <f t="shared" si="69"/>
        <v/>
      </c>
      <c r="I1540" s="9"/>
      <c r="J1540" s="24" t="str">
        <f>IF($D1540="", "", SUM($D$11:$D1540))</f>
        <v/>
      </c>
      <c r="K1540" s="33" t="str">
        <f t="shared" si="71"/>
        <v/>
      </c>
      <c r="L1540" s="9"/>
      <c r="R1540" s="29" t="str">
        <f t="shared" si="70"/>
        <v/>
      </c>
    </row>
    <row r="1541" spans="1:18" x14ac:dyDescent="0.25">
      <c r="A1541" s="9"/>
      <c r="B1541" s="196"/>
      <c r="C1541" s="197"/>
      <c r="D1541" s="198"/>
      <c r="E1541" s="199"/>
      <c r="F1541" s="9"/>
      <c r="G1541" s="24" t="str">
        <f>IF($C1541="", "", SUMIF($C$11:$C1541, $C1541, $D$11:$D1541))</f>
        <v/>
      </c>
      <c r="H1541" s="33" t="str">
        <f t="shared" si="69"/>
        <v/>
      </c>
      <c r="I1541" s="9"/>
      <c r="J1541" s="24" t="str">
        <f>IF($D1541="", "", SUM($D$11:$D1541))</f>
        <v/>
      </c>
      <c r="K1541" s="33" t="str">
        <f t="shared" si="71"/>
        <v/>
      </c>
      <c r="L1541" s="9"/>
      <c r="R1541" s="29" t="str">
        <f t="shared" si="70"/>
        <v/>
      </c>
    </row>
    <row r="1542" spans="1:18" x14ac:dyDescent="0.25">
      <c r="A1542" s="9"/>
      <c r="B1542" s="196"/>
      <c r="C1542" s="197"/>
      <c r="D1542" s="198"/>
      <c r="E1542" s="199"/>
      <c r="F1542" s="9"/>
      <c r="G1542" s="24" t="str">
        <f>IF($C1542="", "", SUMIF($C$11:$C1542, $C1542, $D$11:$D1542))</f>
        <v/>
      </c>
      <c r="H1542" s="33" t="str">
        <f t="shared" si="69"/>
        <v/>
      </c>
      <c r="I1542" s="9"/>
      <c r="J1542" s="24" t="str">
        <f>IF($D1542="", "", SUM($D$11:$D1542))</f>
        <v/>
      </c>
      <c r="K1542" s="33" t="str">
        <f t="shared" si="71"/>
        <v/>
      </c>
      <c r="L1542" s="9"/>
      <c r="R1542" s="29" t="str">
        <f t="shared" si="70"/>
        <v/>
      </c>
    </row>
    <row r="1543" spans="1:18" x14ac:dyDescent="0.25">
      <c r="A1543" s="9"/>
      <c r="B1543" s="196"/>
      <c r="C1543" s="197"/>
      <c r="D1543" s="198"/>
      <c r="E1543" s="199"/>
      <c r="F1543" s="9"/>
      <c r="G1543" s="24" t="str">
        <f>IF($C1543="", "", SUMIF($C$11:$C1543, $C1543, $D$11:$D1543))</f>
        <v/>
      </c>
      <c r="H1543" s="33" t="str">
        <f t="shared" si="69"/>
        <v/>
      </c>
      <c r="I1543" s="9"/>
      <c r="J1543" s="24" t="str">
        <f>IF($D1543="", "", SUM($D$11:$D1543))</f>
        <v/>
      </c>
      <c r="K1543" s="33" t="str">
        <f t="shared" si="71"/>
        <v/>
      </c>
      <c r="L1543" s="9"/>
      <c r="R1543" s="29" t="str">
        <f t="shared" si="70"/>
        <v/>
      </c>
    </row>
    <row r="1544" spans="1:18" x14ac:dyDescent="0.25">
      <c r="A1544" s="9"/>
      <c r="B1544" s="196"/>
      <c r="C1544" s="197"/>
      <c r="D1544" s="198"/>
      <c r="E1544" s="199"/>
      <c r="F1544" s="9"/>
      <c r="G1544" s="24" t="str">
        <f>IF($C1544="", "", SUMIF($C$11:$C1544, $C1544, $D$11:$D1544))</f>
        <v/>
      </c>
      <c r="H1544" s="33" t="str">
        <f t="shared" si="69"/>
        <v/>
      </c>
      <c r="I1544" s="9"/>
      <c r="J1544" s="24" t="str">
        <f>IF($D1544="", "", SUM($D$11:$D1544))</f>
        <v/>
      </c>
      <c r="K1544" s="33" t="str">
        <f t="shared" si="71"/>
        <v/>
      </c>
      <c r="L1544" s="9"/>
      <c r="R1544" s="29" t="str">
        <f t="shared" si="70"/>
        <v/>
      </c>
    </row>
    <row r="1545" spans="1:18" x14ac:dyDescent="0.25">
      <c r="A1545" s="9"/>
      <c r="B1545" s="196"/>
      <c r="C1545" s="197"/>
      <c r="D1545" s="198"/>
      <c r="E1545" s="199"/>
      <c r="F1545" s="9"/>
      <c r="G1545" s="24" t="str">
        <f>IF($C1545="", "", SUMIF($C$11:$C1545, $C1545, $D$11:$D1545))</f>
        <v/>
      </c>
      <c r="H1545" s="33" t="str">
        <f t="shared" si="69"/>
        <v/>
      </c>
      <c r="I1545" s="9"/>
      <c r="J1545" s="24" t="str">
        <f>IF($D1545="", "", SUM($D$11:$D1545))</f>
        <v/>
      </c>
      <c r="K1545" s="33" t="str">
        <f t="shared" si="71"/>
        <v/>
      </c>
      <c r="L1545" s="9"/>
      <c r="R1545" s="29" t="str">
        <f t="shared" si="70"/>
        <v/>
      </c>
    </row>
    <row r="1546" spans="1:18" x14ac:dyDescent="0.25">
      <c r="A1546" s="9"/>
      <c r="B1546" s="196"/>
      <c r="C1546" s="197"/>
      <c r="D1546" s="198"/>
      <c r="E1546" s="199"/>
      <c r="F1546" s="9"/>
      <c r="G1546" s="24" t="str">
        <f>IF($C1546="", "", SUMIF($C$11:$C1546, $C1546, $D$11:$D1546))</f>
        <v/>
      </c>
      <c r="H1546" s="33" t="str">
        <f t="shared" si="69"/>
        <v/>
      </c>
      <c r="I1546" s="9"/>
      <c r="J1546" s="24" t="str">
        <f>IF($D1546="", "", SUM($D$11:$D1546))</f>
        <v/>
      </c>
      <c r="K1546" s="33" t="str">
        <f t="shared" si="71"/>
        <v/>
      </c>
      <c r="L1546" s="9"/>
      <c r="R1546" s="29" t="str">
        <f t="shared" si="70"/>
        <v/>
      </c>
    </row>
    <row r="1547" spans="1:18" x14ac:dyDescent="0.25">
      <c r="A1547" s="9"/>
      <c r="B1547" s="196"/>
      <c r="C1547" s="197"/>
      <c r="D1547" s="198"/>
      <c r="E1547" s="199"/>
      <c r="F1547" s="9"/>
      <c r="G1547" s="24" t="str">
        <f>IF($C1547="", "", SUMIF($C$11:$C1547, $C1547, $D$11:$D1547))</f>
        <v/>
      </c>
      <c r="H1547" s="33" t="str">
        <f t="shared" ref="H1547:H1610" si="72">IF($G1547="", "", IFERROR(INDEX($P$11:$P$40, MATCH($C1547, $O$11:$O$40, 0))-$G1547, ""))</f>
        <v/>
      </c>
      <c r="I1547" s="9"/>
      <c r="J1547" s="24" t="str">
        <f>IF($D1547="", "", SUM($D$11:$D1547))</f>
        <v/>
      </c>
      <c r="K1547" s="33" t="str">
        <f t="shared" si="71"/>
        <v/>
      </c>
      <c r="L1547" s="9"/>
      <c r="R1547" s="29" t="str">
        <f t="shared" ref="R1547:R1610" si="73">IF($C1547="", "", IF(COUNTIF($O$11:$O$40, $C1547)=0, "X", ""))</f>
        <v/>
      </c>
    </row>
    <row r="1548" spans="1:18" x14ac:dyDescent="0.25">
      <c r="A1548" s="9"/>
      <c r="B1548" s="196"/>
      <c r="C1548" s="197"/>
      <c r="D1548" s="198"/>
      <c r="E1548" s="199"/>
      <c r="F1548" s="9"/>
      <c r="G1548" s="24" t="str">
        <f>IF($C1548="", "", SUMIF($C$11:$C1548, $C1548, $D$11:$D1548))</f>
        <v/>
      </c>
      <c r="H1548" s="33" t="str">
        <f t="shared" si="72"/>
        <v/>
      </c>
      <c r="I1548" s="9"/>
      <c r="J1548" s="24" t="str">
        <f>IF($D1548="", "", SUM($D$11:$D1548))</f>
        <v/>
      </c>
      <c r="K1548" s="33" t="str">
        <f t="shared" ref="K1548:K1611" si="74">IF($J1548="", "", IFERROR($P$7-$J1548, ""))</f>
        <v/>
      </c>
      <c r="L1548" s="9"/>
      <c r="R1548" s="29" t="str">
        <f t="shared" si="73"/>
        <v/>
      </c>
    </row>
    <row r="1549" spans="1:18" x14ac:dyDescent="0.25">
      <c r="A1549" s="9"/>
      <c r="B1549" s="196"/>
      <c r="C1549" s="197"/>
      <c r="D1549" s="198"/>
      <c r="E1549" s="199"/>
      <c r="F1549" s="9"/>
      <c r="G1549" s="24" t="str">
        <f>IF($C1549="", "", SUMIF($C$11:$C1549, $C1549, $D$11:$D1549))</f>
        <v/>
      </c>
      <c r="H1549" s="33" t="str">
        <f t="shared" si="72"/>
        <v/>
      </c>
      <c r="I1549" s="9"/>
      <c r="J1549" s="24" t="str">
        <f>IF($D1549="", "", SUM($D$11:$D1549))</f>
        <v/>
      </c>
      <c r="K1549" s="33" t="str">
        <f t="shared" si="74"/>
        <v/>
      </c>
      <c r="L1549" s="9"/>
      <c r="R1549" s="29" t="str">
        <f t="shared" si="73"/>
        <v/>
      </c>
    </row>
    <row r="1550" spans="1:18" x14ac:dyDescent="0.25">
      <c r="A1550" s="9"/>
      <c r="B1550" s="196"/>
      <c r="C1550" s="197"/>
      <c r="D1550" s="198"/>
      <c r="E1550" s="199"/>
      <c r="F1550" s="9"/>
      <c r="G1550" s="24" t="str">
        <f>IF($C1550="", "", SUMIF($C$11:$C1550, $C1550, $D$11:$D1550))</f>
        <v/>
      </c>
      <c r="H1550" s="33" t="str">
        <f t="shared" si="72"/>
        <v/>
      </c>
      <c r="I1550" s="9"/>
      <c r="J1550" s="24" t="str">
        <f>IF($D1550="", "", SUM($D$11:$D1550))</f>
        <v/>
      </c>
      <c r="K1550" s="33" t="str">
        <f t="shared" si="74"/>
        <v/>
      </c>
      <c r="L1550" s="9"/>
      <c r="R1550" s="29" t="str">
        <f t="shared" si="73"/>
        <v/>
      </c>
    </row>
    <row r="1551" spans="1:18" x14ac:dyDescent="0.25">
      <c r="A1551" s="9"/>
      <c r="B1551" s="196"/>
      <c r="C1551" s="197"/>
      <c r="D1551" s="198"/>
      <c r="E1551" s="199"/>
      <c r="F1551" s="9"/>
      <c r="G1551" s="24" t="str">
        <f>IF($C1551="", "", SUMIF($C$11:$C1551, $C1551, $D$11:$D1551))</f>
        <v/>
      </c>
      <c r="H1551" s="33" t="str">
        <f t="shared" si="72"/>
        <v/>
      </c>
      <c r="I1551" s="9"/>
      <c r="J1551" s="24" t="str">
        <f>IF($D1551="", "", SUM($D$11:$D1551))</f>
        <v/>
      </c>
      <c r="K1551" s="33" t="str">
        <f t="shared" si="74"/>
        <v/>
      </c>
      <c r="L1551" s="9"/>
      <c r="R1551" s="29" t="str">
        <f t="shared" si="73"/>
        <v/>
      </c>
    </row>
    <row r="1552" spans="1:18" x14ac:dyDescent="0.25">
      <c r="A1552" s="9"/>
      <c r="B1552" s="196"/>
      <c r="C1552" s="197"/>
      <c r="D1552" s="198"/>
      <c r="E1552" s="199"/>
      <c r="F1552" s="9"/>
      <c r="G1552" s="24" t="str">
        <f>IF($C1552="", "", SUMIF($C$11:$C1552, $C1552, $D$11:$D1552))</f>
        <v/>
      </c>
      <c r="H1552" s="33" t="str">
        <f t="shared" si="72"/>
        <v/>
      </c>
      <c r="I1552" s="9"/>
      <c r="J1552" s="24" t="str">
        <f>IF($D1552="", "", SUM($D$11:$D1552))</f>
        <v/>
      </c>
      <c r="K1552" s="33" t="str">
        <f t="shared" si="74"/>
        <v/>
      </c>
      <c r="L1552" s="9"/>
      <c r="R1552" s="29" t="str">
        <f t="shared" si="73"/>
        <v/>
      </c>
    </row>
    <row r="1553" spans="1:18" x14ac:dyDescent="0.25">
      <c r="A1553" s="9"/>
      <c r="B1553" s="196"/>
      <c r="C1553" s="197"/>
      <c r="D1553" s="198"/>
      <c r="E1553" s="199"/>
      <c r="F1553" s="9"/>
      <c r="G1553" s="24" t="str">
        <f>IF($C1553="", "", SUMIF($C$11:$C1553, $C1553, $D$11:$D1553))</f>
        <v/>
      </c>
      <c r="H1553" s="33" t="str">
        <f t="shared" si="72"/>
        <v/>
      </c>
      <c r="I1553" s="9"/>
      <c r="J1553" s="24" t="str">
        <f>IF($D1553="", "", SUM($D$11:$D1553))</f>
        <v/>
      </c>
      <c r="K1553" s="33" t="str">
        <f t="shared" si="74"/>
        <v/>
      </c>
      <c r="L1553" s="9"/>
      <c r="R1553" s="29" t="str">
        <f t="shared" si="73"/>
        <v/>
      </c>
    </row>
    <row r="1554" spans="1:18" x14ac:dyDescent="0.25">
      <c r="A1554" s="9"/>
      <c r="B1554" s="196"/>
      <c r="C1554" s="197"/>
      <c r="D1554" s="198"/>
      <c r="E1554" s="199"/>
      <c r="F1554" s="9"/>
      <c r="G1554" s="24" t="str">
        <f>IF($C1554="", "", SUMIF($C$11:$C1554, $C1554, $D$11:$D1554))</f>
        <v/>
      </c>
      <c r="H1554" s="33" t="str">
        <f t="shared" si="72"/>
        <v/>
      </c>
      <c r="I1554" s="9"/>
      <c r="J1554" s="24" t="str">
        <f>IF($D1554="", "", SUM($D$11:$D1554))</f>
        <v/>
      </c>
      <c r="K1554" s="33" t="str">
        <f t="shared" si="74"/>
        <v/>
      </c>
      <c r="L1554" s="9"/>
      <c r="R1554" s="29" t="str">
        <f t="shared" si="73"/>
        <v/>
      </c>
    </row>
    <row r="1555" spans="1:18" x14ac:dyDescent="0.25">
      <c r="A1555" s="9"/>
      <c r="B1555" s="196"/>
      <c r="C1555" s="197"/>
      <c r="D1555" s="198"/>
      <c r="E1555" s="199"/>
      <c r="F1555" s="9"/>
      <c r="G1555" s="24" t="str">
        <f>IF($C1555="", "", SUMIF($C$11:$C1555, $C1555, $D$11:$D1555))</f>
        <v/>
      </c>
      <c r="H1555" s="33" t="str">
        <f t="shared" si="72"/>
        <v/>
      </c>
      <c r="I1555" s="9"/>
      <c r="J1555" s="24" t="str">
        <f>IF($D1555="", "", SUM($D$11:$D1555))</f>
        <v/>
      </c>
      <c r="K1555" s="33" t="str">
        <f t="shared" si="74"/>
        <v/>
      </c>
      <c r="L1555" s="9"/>
      <c r="R1555" s="29" t="str">
        <f t="shared" si="73"/>
        <v/>
      </c>
    </row>
    <row r="1556" spans="1:18" x14ac:dyDescent="0.25">
      <c r="A1556" s="9"/>
      <c r="B1556" s="196"/>
      <c r="C1556" s="197"/>
      <c r="D1556" s="198"/>
      <c r="E1556" s="199"/>
      <c r="F1556" s="9"/>
      <c r="G1556" s="24" t="str">
        <f>IF($C1556="", "", SUMIF($C$11:$C1556, $C1556, $D$11:$D1556))</f>
        <v/>
      </c>
      <c r="H1556" s="33" t="str">
        <f t="shared" si="72"/>
        <v/>
      </c>
      <c r="I1556" s="9"/>
      <c r="J1556" s="24" t="str">
        <f>IF($D1556="", "", SUM($D$11:$D1556))</f>
        <v/>
      </c>
      <c r="K1556" s="33" t="str">
        <f t="shared" si="74"/>
        <v/>
      </c>
      <c r="L1556" s="9"/>
      <c r="R1556" s="29" t="str">
        <f t="shared" si="73"/>
        <v/>
      </c>
    </row>
    <row r="1557" spans="1:18" x14ac:dyDescent="0.25">
      <c r="A1557" s="9"/>
      <c r="B1557" s="196"/>
      <c r="C1557" s="197"/>
      <c r="D1557" s="198"/>
      <c r="E1557" s="199"/>
      <c r="F1557" s="9"/>
      <c r="G1557" s="24" t="str">
        <f>IF($C1557="", "", SUMIF($C$11:$C1557, $C1557, $D$11:$D1557))</f>
        <v/>
      </c>
      <c r="H1557" s="33" t="str">
        <f t="shared" si="72"/>
        <v/>
      </c>
      <c r="I1557" s="9"/>
      <c r="J1557" s="24" t="str">
        <f>IF($D1557="", "", SUM($D$11:$D1557))</f>
        <v/>
      </c>
      <c r="K1557" s="33" t="str">
        <f t="shared" si="74"/>
        <v/>
      </c>
      <c r="L1557" s="9"/>
      <c r="R1557" s="29" t="str">
        <f t="shared" si="73"/>
        <v/>
      </c>
    </row>
    <row r="1558" spans="1:18" x14ac:dyDescent="0.25">
      <c r="A1558" s="9"/>
      <c r="B1558" s="196"/>
      <c r="C1558" s="197"/>
      <c r="D1558" s="198"/>
      <c r="E1558" s="199"/>
      <c r="F1558" s="9"/>
      <c r="G1558" s="24" t="str">
        <f>IF($C1558="", "", SUMIF($C$11:$C1558, $C1558, $D$11:$D1558))</f>
        <v/>
      </c>
      <c r="H1558" s="33" t="str">
        <f t="shared" si="72"/>
        <v/>
      </c>
      <c r="I1558" s="9"/>
      <c r="J1558" s="24" t="str">
        <f>IF($D1558="", "", SUM($D$11:$D1558))</f>
        <v/>
      </c>
      <c r="K1558" s="33" t="str">
        <f t="shared" si="74"/>
        <v/>
      </c>
      <c r="L1558" s="9"/>
      <c r="R1558" s="29" t="str">
        <f t="shared" si="73"/>
        <v/>
      </c>
    </row>
    <row r="1559" spans="1:18" x14ac:dyDescent="0.25">
      <c r="A1559" s="9"/>
      <c r="B1559" s="196"/>
      <c r="C1559" s="197"/>
      <c r="D1559" s="198"/>
      <c r="E1559" s="199"/>
      <c r="F1559" s="9"/>
      <c r="G1559" s="24" t="str">
        <f>IF($C1559="", "", SUMIF($C$11:$C1559, $C1559, $D$11:$D1559))</f>
        <v/>
      </c>
      <c r="H1559" s="33" t="str">
        <f t="shared" si="72"/>
        <v/>
      </c>
      <c r="I1559" s="9"/>
      <c r="J1559" s="24" t="str">
        <f>IF($D1559="", "", SUM($D$11:$D1559))</f>
        <v/>
      </c>
      <c r="K1559" s="33" t="str">
        <f t="shared" si="74"/>
        <v/>
      </c>
      <c r="L1559" s="9"/>
      <c r="R1559" s="29" t="str">
        <f t="shared" si="73"/>
        <v/>
      </c>
    </row>
    <row r="1560" spans="1:18" x14ac:dyDescent="0.25">
      <c r="A1560" s="9"/>
      <c r="B1560" s="196"/>
      <c r="C1560" s="197"/>
      <c r="D1560" s="198"/>
      <c r="E1560" s="199"/>
      <c r="F1560" s="9"/>
      <c r="G1560" s="24" t="str">
        <f>IF($C1560="", "", SUMIF($C$11:$C1560, $C1560, $D$11:$D1560))</f>
        <v/>
      </c>
      <c r="H1560" s="33" t="str">
        <f t="shared" si="72"/>
        <v/>
      </c>
      <c r="I1560" s="9"/>
      <c r="J1560" s="24" t="str">
        <f>IF($D1560="", "", SUM($D$11:$D1560))</f>
        <v/>
      </c>
      <c r="K1560" s="33" t="str">
        <f t="shared" si="74"/>
        <v/>
      </c>
      <c r="L1560" s="9"/>
      <c r="R1560" s="29" t="str">
        <f t="shared" si="73"/>
        <v/>
      </c>
    </row>
    <row r="1561" spans="1:18" x14ac:dyDescent="0.25">
      <c r="A1561" s="9"/>
      <c r="B1561" s="196"/>
      <c r="C1561" s="197"/>
      <c r="D1561" s="198"/>
      <c r="E1561" s="199"/>
      <c r="F1561" s="9"/>
      <c r="G1561" s="24" t="str">
        <f>IF($C1561="", "", SUMIF($C$11:$C1561, $C1561, $D$11:$D1561))</f>
        <v/>
      </c>
      <c r="H1561" s="33" t="str">
        <f t="shared" si="72"/>
        <v/>
      </c>
      <c r="I1561" s="9"/>
      <c r="J1561" s="24" t="str">
        <f>IF($D1561="", "", SUM($D$11:$D1561))</f>
        <v/>
      </c>
      <c r="K1561" s="33" t="str">
        <f t="shared" si="74"/>
        <v/>
      </c>
      <c r="L1561" s="9"/>
      <c r="R1561" s="29" t="str">
        <f t="shared" si="73"/>
        <v/>
      </c>
    </row>
    <row r="1562" spans="1:18" x14ac:dyDescent="0.25">
      <c r="A1562" s="9"/>
      <c r="B1562" s="196"/>
      <c r="C1562" s="197"/>
      <c r="D1562" s="198"/>
      <c r="E1562" s="199"/>
      <c r="F1562" s="9"/>
      <c r="G1562" s="24" t="str">
        <f>IF($C1562="", "", SUMIF($C$11:$C1562, $C1562, $D$11:$D1562))</f>
        <v/>
      </c>
      <c r="H1562" s="33" t="str">
        <f t="shared" si="72"/>
        <v/>
      </c>
      <c r="I1562" s="9"/>
      <c r="J1562" s="24" t="str">
        <f>IF($D1562="", "", SUM($D$11:$D1562))</f>
        <v/>
      </c>
      <c r="K1562" s="33" t="str">
        <f t="shared" si="74"/>
        <v/>
      </c>
      <c r="L1562" s="9"/>
      <c r="R1562" s="29" t="str">
        <f t="shared" si="73"/>
        <v/>
      </c>
    </row>
    <row r="1563" spans="1:18" x14ac:dyDescent="0.25">
      <c r="A1563" s="9"/>
      <c r="B1563" s="196"/>
      <c r="C1563" s="197"/>
      <c r="D1563" s="198"/>
      <c r="E1563" s="199"/>
      <c r="F1563" s="9"/>
      <c r="G1563" s="24" t="str">
        <f>IF($C1563="", "", SUMIF($C$11:$C1563, $C1563, $D$11:$D1563))</f>
        <v/>
      </c>
      <c r="H1563" s="33" t="str">
        <f t="shared" si="72"/>
        <v/>
      </c>
      <c r="I1563" s="9"/>
      <c r="J1563" s="24" t="str">
        <f>IF($D1563="", "", SUM($D$11:$D1563))</f>
        <v/>
      </c>
      <c r="K1563" s="33" t="str">
        <f t="shared" si="74"/>
        <v/>
      </c>
      <c r="L1563" s="9"/>
      <c r="R1563" s="29" t="str">
        <f t="shared" si="73"/>
        <v/>
      </c>
    </row>
    <row r="1564" spans="1:18" x14ac:dyDescent="0.25">
      <c r="A1564" s="9"/>
      <c r="B1564" s="196"/>
      <c r="C1564" s="197"/>
      <c r="D1564" s="198"/>
      <c r="E1564" s="199"/>
      <c r="F1564" s="9"/>
      <c r="G1564" s="24" t="str">
        <f>IF($C1564="", "", SUMIF($C$11:$C1564, $C1564, $D$11:$D1564))</f>
        <v/>
      </c>
      <c r="H1564" s="33" t="str">
        <f t="shared" si="72"/>
        <v/>
      </c>
      <c r="I1564" s="9"/>
      <c r="J1564" s="24" t="str">
        <f>IF($D1564="", "", SUM($D$11:$D1564))</f>
        <v/>
      </c>
      <c r="K1564" s="33" t="str">
        <f t="shared" si="74"/>
        <v/>
      </c>
      <c r="L1564" s="9"/>
      <c r="R1564" s="29" t="str">
        <f t="shared" si="73"/>
        <v/>
      </c>
    </row>
    <row r="1565" spans="1:18" x14ac:dyDescent="0.25">
      <c r="A1565" s="9"/>
      <c r="B1565" s="196"/>
      <c r="C1565" s="197"/>
      <c r="D1565" s="198"/>
      <c r="E1565" s="199"/>
      <c r="F1565" s="9"/>
      <c r="G1565" s="24" t="str">
        <f>IF($C1565="", "", SUMIF($C$11:$C1565, $C1565, $D$11:$D1565))</f>
        <v/>
      </c>
      <c r="H1565" s="33" t="str">
        <f t="shared" si="72"/>
        <v/>
      </c>
      <c r="I1565" s="9"/>
      <c r="J1565" s="24" t="str">
        <f>IF($D1565="", "", SUM($D$11:$D1565))</f>
        <v/>
      </c>
      <c r="K1565" s="33" t="str">
        <f t="shared" si="74"/>
        <v/>
      </c>
      <c r="L1565" s="9"/>
      <c r="R1565" s="29" t="str">
        <f t="shared" si="73"/>
        <v/>
      </c>
    </row>
    <row r="1566" spans="1:18" x14ac:dyDescent="0.25">
      <c r="A1566" s="9"/>
      <c r="B1566" s="196"/>
      <c r="C1566" s="197"/>
      <c r="D1566" s="198"/>
      <c r="E1566" s="199"/>
      <c r="F1566" s="9"/>
      <c r="G1566" s="24" t="str">
        <f>IF($C1566="", "", SUMIF($C$11:$C1566, $C1566, $D$11:$D1566))</f>
        <v/>
      </c>
      <c r="H1566" s="33" t="str">
        <f t="shared" si="72"/>
        <v/>
      </c>
      <c r="I1566" s="9"/>
      <c r="J1566" s="24" t="str">
        <f>IF($D1566="", "", SUM($D$11:$D1566))</f>
        <v/>
      </c>
      <c r="K1566" s="33" t="str">
        <f t="shared" si="74"/>
        <v/>
      </c>
      <c r="L1566" s="9"/>
      <c r="R1566" s="29" t="str">
        <f t="shared" si="73"/>
        <v/>
      </c>
    </row>
    <row r="1567" spans="1:18" x14ac:dyDescent="0.25">
      <c r="A1567" s="9"/>
      <c r="B1567" s="196"/>
      <c r="C1567" s="197"/>
      <c r="D1567" s="198"/>
      <c r="E1567" s="199"/>
      <c r="F1567" s="9"/>
      <c r="G1567" s="24" t="str">
        <f>IF($C1567="", "", SUMIF($C$11:$C1567, $C1567, $D$11:$D1567))</f>
        <v/>
      </c>
      <c r="H1567" s="33" t="str">
        <f t="shared" si="72"/>
        <v/>
      </c>
      <c r="I1567" s="9"/>
      <c r="J1567" s="24" t="str">
        <f>IF($D1567="", "", SUM($D$11:$D1567))</f>
        <v/>
      </c>
      <c r="K1567" s="33" t="str">
        <f t="shared" si="74"/>
        <v/>
      </c>
      <c r="L1567" s="9"/>
      <c r="R1567" s="29" t="str">
        <f t="shared" si="73"/>
        <v/>
      </c>
    </row>
    <row r="1568" spans="1:18" x14ac:dyDescent="0.25">
      <c r="A1568" s="9"/>
      <c r="B1568" s="196"/>
      <c r="C1568" s="197"/>
      <c r="D1568" s="198"/>
      <c r="E1568" s="199"/>
      <c r="F1568" s="9"/>
      <c r="G1568" s="24" t="str">
        <f>IF($C1568="", "", SUMIF($C$11:$C1568, $C1568, $D$11:$D1568))</f>
        <v/>
      </c>
      <c r="H1568" s="33" t="str">
        <f t="shared" si="72"/>
        <v/>
      </c>
      <c r="I1568" s="9"/>
      <c r="J1568" s="24" t="str">
        <f>IF($D1568="", "", SUM($D$11:$D1568))</f>
        <v/>
      </c>
      <c r="K1568" s="33" t="str">
        <f t="shared" si="74"/>
        <v/>
      </c>
      <c r="L1568" s="9"/>
      <c r="R1568" s="29" t="str">
        <f t="shared" si="73"/>
        <v/>
      </c>
    </row>
    <row r="1569" spans="1:18" x14ac:dyDescent="0.25">
      <c r="A1569" s="9"/>
      <c r="B1569" s="196"/>
      <c r="C1569" s="197"/>
      <c r="D1569" s="198"/>
      <c r="E1569" s="199"/>
      <c r="F1569" s="9"/>
      <c r="G1569" s="24" t="str">
        <f>IF($C1569="", "", SUMIF($C$11:$C1569, $C1569, $D$11:$D1569))</f>
        <v/>
      </c>
      <c r="H1569" s="33" t="str">
        <f t="shared" si="72"/>
        <v/>
      </c>
      <c r="I1569" s="9"/>
      <c r="J1569" s="24" t="str">
        <f>IF($D1569="", "", SUM($D$11:$D1569))</f>
        <v/>
      </c>
      <c r="K1569" s="33" t="str">
        <f t="shared" si="74"/>
        <v/>
      </c>
      <c r="L1569" s="9"/>
      <c r="R1569" s="29" t="str">
        <f t="shared" si="73"/>
        <v/>
      </c>
    </row>
    <row r="1570" spans="1:18" x14ac:dyDescent="0.25">
      <c r="A1570" s="9"/>
      <c r="B1570" s="196"/>
      <c r="C1570" s="197"/>
      <c r="D1570" s="198"/>
      <c r="E1570" s="199"/>
      <c r="F1570" s="9"/>
      <c r="G1570" s="24" t="str">
        <f>IF($C1570="", "", SUMIF($C$11:$C1570, $C1570, $D$11:$D1570))</f>
        <v/>
      </c>
      <c r="H1570" s="33" t="str">
        <f t="shared" si="72"/>
        <v/>
      </c>
      <c r="I1570" s="9"/>
      <c r="J1570" s="24" t="str">
        <f>IF($D1570="", "", SUM($D$11:$D1570))</f>
        <v/>
      </c>
      <c r="K1570" s="33" t="str">
        <f t="shared" si="74"/>
        <v/>
      </c>
      <c r="L1570" s="9"/>
      <c r="R1570" s="29" t="str">
        <f t="shared" si="73"/>
        <v/>
      </c>
    </row>
    <row r="1571" spans="1:18" x14ac:dyDescent="0.25">
      <c r="A1571" s="9"/>
      <c r="B1571" s="196"/>
      <c r="C1571" s="197"/>
      <c r="D1571" s="198"/>
      <c r="E1571" s="199"/>
      <c r="F1571" s="9"/>
      <c r="G1571" s="24" t="str">
        <f>IF($C1571="", "", SUMIF($C$11:$C1571, $C1571, $D$11:$D1571))</f>
        <v/>
      </c>
      <c r="H1571" s="33" t="str">
        <f t="shared" si="72"/>
        <v/>
      </c>
      <c r="I1571" s="9"/>
      <c r="J1571" s="24" t="str">
        <f>IF($D1571="", "", SUM($D$11:$D1571))</f>
        <v/>
      </c>
      <c r="K1571" s="33" t="str">
        <f t="shared" si="74"/>
        <v/>
      </c>
      <c r="L1571" s="9"/>
      <c r="R1571" s="29" t="str">
        <f t="shared" si="73"/>
        <v/>
      </c>
    </row>
    <row r="1572" spans="1:18" x14ac:dyDescent="0.25">
      <c r="A1572" s="9"/>
      <c r="B1572" s="196"/>
      <c r="C1572" s="197"/>
      <c r="D1572" s="198"/>
      <c r="E1572" s="199"/>
      <c r="F1572" s="9"/>
      <c r="G1572" s="24" t="str">
        <f>IF($C1572="", "", SUMIF($C$11:$C1572, $C1572, $D$11:$D1572))</f>
        <v/>
      </c>
      <c r="H1572" s="33" t="str">
        <f t="shared" si="72"/>
        <v/>
      </c>
      <c r="I1572" s="9"/>
      <c r="J1572" s="24" t="str">
        <f>IF($D1572="", "", SUM($D$11:$D1572))</f>
        <v/>
      </c>
      <c r="K1572" s="33" t="str">
        <f t="shared" si="74"/>
        <v/>
      </c>
      <c r="L1572" s="9"/>
      <c r="R1572" s="29" t="str">
        <f t="shared" si="73"/>
        <v/>
      </c>
    </row>
    <row r="1573" spans="1:18" x14ac:dyDescent="0.25">
      <c r="A1573" s="9"/>
      <c r="B1573" s="196"/>
      <c r="C1573" s="197"/>
      <c r="D1573" s="198"/>
      <c r="E1573" s="199"/>
      <c r="F1573" s="9"/>
      <c r="G1573" s="24" t="str">
        <f>IF($C1573="", "", SUMIF($C$11:$C1573, $C1573, $D$11:$D1573))</f>
        <v/>
      </c>
      <c r="H1573" s="33" t="str">
        <f t="shared" si="72"/>
        <v/>
      </c>
      <c r="I1573" s="9"/>
      <c r="J1573" s="24" t="str">
        <f>IF($D1573="", "", SUM($D$11:$D1573))</f>
        <v/>
      </c>
      <c r="K1573" s="33" t="str">
        <f t="shared" si="74"/>
        <v/>
      </c>
      <c r="L1573" s="9"/>
      <c r="R1573" s="29" t="str">
        <f t="shared" si="73"/>
        <v/>
      </c>
    </row>
    <row r="1574" spans="1:18" x14ac:dyDescent="0.25">
      <c r="A1574" s="9"/>
      <c r="B1574" s="196"/>
      <c r="C1574" s="197"/>
      <c r="D1574" s="198"/>
      <c r="E1574" s="199"/>
      <c r="F1574" s="9"/>
      <c r="G1574" s="24" t="str">
        <f>IF($C1574="", "", SUMIF($C$11:$C1574, $C1574, $D$11:$D1574))</f>
        <v/>
      </c>
      <c r="H1574" s="33" t="str">
        <f t="shared" si="72"/>
        <v/>
      </c>
      <c r="I1574" s="9"/>
      <c r="J1574" s="24" t="str">
        <f>IF($D1574="", "", SUM($D$11:$D1574))</f>
        <v/>
      </c>
      <c r="K1574" s="33" t="str">
        <f t="shared" si="74"/>
        <v/>
      </c>
      <c r="L1574" s="9"/>
      <c r="R1574" s="29" t="str">
        <f t="shared" si="73"/>
        <v/>
      </c>
    </row>
    <row r="1575" spans="1:18" x14ac:dyDescent="0.25">
      <c r="A1575" s="9"/>
      <c r="B1575" s="196"/>
      <c r="C1575" s="197"/>
      <c r="D1575" s="198"/>
      <c r="E1575" s="199"/>
      <c r="F1575" s="9"/>
      <c r="G1575" s="24" t="str">
        <f>IF($C1575="", "", SUMIF($C$11:$C1575, $C1575, $D$11:$D1575))</f>
        <v/>
      </c>
      <c r="H1575" s="33" t="str">
        <f t="shared" si="72"/>
        <v/>
      </c>
      <c r="I1575" s="9"/>
      <c r="J1575" s="24" t="str">
        <f>IF($D1575="", "", SUM($D$11:$D1575))</f>
        <v/>
      </c>
      <c r="K1575" s="33" t="str">
        <f t="shared" si="74"/>
        <v/>
      </c>
      <c r="L1575" s="9"/>
      <c r="R1575" s="29" t="str">
        <f t="shared" si="73"/>
        <v/>
      </c>
    </row>
    <row r="1576" spans="1:18" x14ac:dyDescent="0.25">
      <c r="A1576" s="9"/>
      <c r="B1576" s="196"/>
      <c r="C1576" s="197"/>
      <c r="D1576" s="198"/>
      <c r="E1576" s="199"/>
      <c r="F1576" s="9"/>
      <c r="G1576" s="24" t="str">
        <f>IF($C1576="", "", SUMIF($C$11:$C1576, $C1576, $D$11:$D1576))</f>
        <v/>
      </c>
      <c r="H1576" s="33" t="str">
        <f t="shared" si="72"/>
        <v/>
      </c>
      <c r="I1576" s="9"/>
      <c r="J1576" s="24" t="str">
        <f>IF($D1576="", "", SUM($D$11:$D1576))</f>
        <v/>
      </c>
      <c r="K1576" s="33" t="str">
        <f t="shared" si="74"/>
        <v/>
      </c>
      <c r="L1576" s="9"/>
      <c r="R1576" s="29" t="str">
        <f t="shared" si="73"/>
        <v/>
      </c>
    </row>
    <row r="1577" spans="1:18" x14ac:dyDescent="0.25">
      <c r="A1577" s="9"/>
      <c r="B1577" s="196"/>
      <c r="C1577" s="197"/>
      <c r="D1577" s="198"/>
      <c r="E1577" s="199"/>
      <c r="F1577" s="9"/>
      <c r="G1577" s="24" t="str">
        <f>IF($C1577="", "", SUMIF($C$11:$C1577, $C1577, $D$11:$D1577))</f>
        <v/>
      </c>
      <c r="H1577" s="33" t="str">
        <f t="shared" si="72"/>
        <v/>
      </c>
      <c r="I1577" s="9"/>
      <c r="J1577" s="24" t="str">
        <f>IF($D1577="", "", SUM($D$11:$D1577))</f>
        <v/>
      </c>
      <c r="K1577" s="33" t="str">
        <f t="shared" si="74"/>
        <v/>
      </c>
      <c r="L1577" s="9"/>
      <c r="R1577" s="29" t="str">
        <f t="shared" si="73"/>
        <v/>
      </c>
    </row>
    <row r="1578" spans="1:18" x14ac:dyDescent="0.25">
      <c r="A1578" s="9"/>
      <c r="B1578" s="196"/>
      <c r="C1578" s="197"/>
      <c r="D1578" s="198"/>
      <c r="E1578" s="199"/>
      <c r="F1578" s="9"/>
      <c r="G1578" s="24" t="str">
        <f>IF($C1578="", "", SUMIF($C$11:$C1578, $C1578, $D$11:$D1578))</f>
        <v/>
      </c>
      <c r="H1578" s="33" t="str">
        <f t="shared" si="72"/>
        <v/>
      </c>
      <c r="I1578" s="9"/>
      <c r="J1578" s="24" t="str">
        <f>IF($D1578="", "", SUM($D$11:$D1578))</f>
        <v/>
      </c>
      <c r="K1578" s="33" t="str">
        <f t="shared" si="74"/>
        <v/>
      </c>
      <c r="L1578" s="9"/>
      <c r="R1578" s="29" t="str">
        <f t="shared" si="73"/>
        <v/>
      </c>
    </row>
    <row r="1579" spans="1:18" x14ac:dyDescent="0.25">
      <c r="A1579" s="9"/>
      <c r="B1579" s="196"/>
      <c r="C1579" s="197"/>
      <c r="D1579" s="198"/>
      <c r="E1579" s="199"/>
      <c r="F1579" s="9"/>
      <c r="G1579" s="24" t="str">
        <f>IF($C1579="", "", SUMIF($C$11:$C1579, $C1579, $D$11:$D1579))</f>
        <v/>
      </c>
      <c r="H1579" s="33" t="str">
        <f t="shared" si="72"/>
        <v/>
      </c>
      <c r="I1579" s="9"/>
      <c r="J1579" s="24" t="str">
        <f>IF($D1579="", "", SUM($D$11:$D1579))</f>
        <v/>
      </c>
      <c r="K1579" s="33" t="str">
        <f t="shared" si="74"/>
        <v/>
      </c>
      <c r="L1579" s="9"/>
      <c r="R1579" s="29" t="str">
        <f t="shared" si="73"/>
        <v/>
      </c>
    </row>
    <row r="1580" spans="1:18" x14ac:dyDescent="0.25">
      <c r="A1580" s="9"/>
      <c r="B1580" s="196"/>
      <c r="C1580" s="197"/>
      <c r="D1580" s="198"/>
      <c r="E1580" s="199"/>
      <c r="F1580" s="9"/>
      <c r="G1580" s="24" t="str">
        <f>IF($C1580="", "", SUMIF($C$11:$C1580, $C1580, $D$11:$D1580))</f>
        <v/>
      </c>
      <c r="H1580" s="33" t="str">
        <f t="shared" si="72"/>
        <v/>
      </c>
      <c r="I1580" s="9"/>
      <c r="J1580" s="24" t="str">
        <f>IF($D1580="", "", SUM($D$11:$D1580))</f>
        <v/>
      </c>
      <c r="K1580" s="33" t="str">
        <f t="shared" si="74"/>
        <v/>
      </c>
      <c r="L1580" s="9"/>
      <c r="R1580" s="29" t="str">
        <f t="shared" si="73"/>
        <v/>
      </c>
    </row>
    <row r="1581" spans="1:18" x14ac:dyDescent="0.25">
      <c r="A1581" s="9"/>
      <c r="B1581" s="196"/>
      <c r="C1581" s="197"/>
      <c r="D1581" s="198"/>
      <c r="E1581" s="199"/>
      <c r="F1581" s="9"/>
      <c r="G1581" s="24" t="str">
        <f>IF($C1581="", "", SUMIF($C$11:$C1581, $C1581, $D$11:$D1581))</f>
        <v/>
      </c>
      <c r="H1581" s="33" t="str">
        <f t="shared" si="72"/>
        <v/>
      </c>
      <c r="I1581" s="9"/>
      <c r="J1581" s="24" t="str">
        <f>IF($D1581="", "", SUM($D$11:$D1581))</f>
        <v/>
      </c>
      <c r="K1581" s="33" t="str">
        <f t="shared" si="74"/>
        <v/>
      </c>
      <c r="L1581" s="9"/>
      <c r="R1581" s="29" t="str">
        <f t="shared" si="73"/>
        <v/>
      </c>
    </row>
    <row r="1582" spans="1:18" x14ac:dyDescent="0.25">
      <c r="A1582" s="9"/>
      <c r="B1582" s="196"/>
      <c r="C1582" s="197"/>
      <c r="D1582" s="198"/>
      <c r="E1582" s="199"/>
      <c r="F1582" s="9"/>
      <c r="G1582" s="24" t="str">
        <f>IF($C1582="", "", SUMIF($C$11:$C1582, $C1582, $D$11:$D1582))</f>
        <v/>
      </c>
      <c r="H1582" s="33" t="str">
        <f t="shared" si="72"/>
        <v/>
      </c>
      <c r="I1582" s="9"/>
      <c r="J1582" s="24" t="str">
        <f>IF($D1582="", "", SUM($D$11:$D1582))</f>
        <v/>
      </c>
      <c r="K1582" s="33" t="str">
        <f t="shared" si="74"/>
        <v/>
      </c>
      <c r="L1582" s="9"/>
      <c r="R1582" s="29" t="str">
        <f t="shared" si="73"/>
        <v/>
      </c>
    </row>
    <row r="1583" spans="1:18" x14ac:dyDescent="0.25">
      <c r="A1583" s="9"/>
      <c r="B1583" s="196"/>
      <c r="C1583" s="197"/>
      <c r="D1583" s="198"/>
      <c r="E1583" s="199"/>
      <c r="F1583" s="9"/>
      <c r="G1583" s="24" t="str">
        <f>IF($C1583="", "", SUMIF($C$11:$C1583, $C1583, $D$11:$D1583))</f>
        <v/>
      </c>
      <c r="H1583" s="33" t="str">
        <f t="shared" si="72"/>
        <v/>
      </c>
      <c r="I1583" s="9"/>
      <c r="J1583" s="24" t="str">
        <f>IF($D1583="", "", SUM($D$11:$D1583))</f>
        <v/>
      </c>
      <c r="K1583" s="33" t="str">
        <f t="shared" si="74"/>
        <v/>
      </c>
      <c r="L1583" s="9"/>
      <c r="R1583" s="29" t="str">
        <f t="shared" si="73"/>
        <v/>
      </c>
    </row>
    <row r="1584" spans="1:18" x14ac:dyDescent="0.25">
      <c r="A1584" s="9"/>
      <c r="B1584" s="196"/>
      <c r="C1584" s="197"/>
      <c r="D1584" s="198"/>
      <c r="E1584" s="199"/>
      <c r="F1584" s="9"/>
      <c r="G1584" s="24" t="str">
        <f>IF($C1584="", "", SUMIF($C$11:$C1584, $C1584, $D$11:$D1584))</f>
        <v/>
      </c>
      <c r="H1584" s="33" t="str">
        <f t="shared" si="72"/>
        <v/>
      </c>
      <c r="I1584" s="9"/>
      <c r="J1584" s="24" t="str">
        <f>IF($D1584="", "", SUM($D$11:$D1584))</f>
        <v/>
      </c>
      <c r="K1584" s="33" t="str">
        <f t="shared" si="74"/>
        <v/>
      </c>
      <c r="L1584" s="9"/>
      <c r="R1584" s="29" t="str">
        <f t="shared" si="73"/>
        <v/>
      </c>
    </row>
    <row r="1585" spans="1:18" x14ac:dyDescent="0.25">
      <c r="A1585" s="9"/>
      <c r="B1585" s="196"/>
      <c r="C1585" s="197"/>
      <c r="D1585" s="198"/>
      <c r="E1585" s="199"/>
      <c r="F1585" s="9"/>
      <c r="G1585" s="24" t="str">
        <f>IF($C1585="", "", SUMIF($C$11:$C1585, $C1585, $D$11:$D1585))</f>
        <v/>
      </c>
      <c r="H1585" s="33" t="str">
        <f t="shared" si="72"/>
        <v/>
      </c>
      <c r="I1585" s="9"/>
      <c r="J1585" s="24" t="str">
        <f>IF($D1585="", "", SUM($D$11:$D1585))</f>
        <v/>
      </c>
      <c r="K1585" s="33" t="str">
        <f t="shared" si="74"/>
        <v/>
      </c>
      <c r="L1585" s="9"/>
      <c r="R1585" s="29" t="str">
        <f t="shared" si="73"/>
        <v/>
      </c>
    </row>
    <row r="1586" spans="1:18" x14ac:dyDescent="0.25">
      <c r="A1586" s="9"/>
      <c r="B1586" s="196"/>
      <c r="C1586" s="197"/>
      <c r="D1586" s="198"/>
      <c r="E1586" s="199"/>
      <c r="F1586" s="9"/>
      <c r="G1586" s="24" t="str">
        <f>IF($C1586="", "", SUMIF($C$11:$C1586, $C1586, $D$11:$D1586))</f>
        <v/>
      </c>
      <c r="H1586" s="33" t="str">
        <f t="shared" si="72"/>
        <v/>
      </c>
      <c r="I1586" s="9"/>
      <c r="J1586" s="24" t="str">
        <f>IF($D1586="", "", SUM($D$11:$D1586))</f>
        <v/>
      </c>
      <c r="K1586" s="33" t="str">
        <f t="shared" si="74"/>
        <v/>
      </c>
      <c r="L1586" s="9"/>
      <c r="R1586" s="29" t="str">
        <f t="shared" si="73"/>
        <v/>
      </c>
    </row>
    <row r="1587" spans="1:18" x14ac:dyDescent="0.25">
      <c r="A1587" s="9"/>
      <c r="B1587" s="196"/>
      <c r="C1587" s="197"/>
      <c r="D1587" s="198"/>
      <c r="E1587" s="199"/>
      <c r="F1587" s="9"/>
      <c r="G1587" s="24" t="str">
        <f>IF($C1587="", "", SUMIF($C$11:$C1587, $C1587, $D$11:$D1587))</f>
        <v/>
      </c>
      <c r="H1587" s="33" t="str">
        <f t="shared" si="72"/>
        <v/>
      </c>
      <c r="I1587" s="9"/>
      <c r="J1587" s="24" t="str">
        <f>IF($D1587="", "", SUM($D$11:$D1587))</f>
        <v/>
      </c>
      <c r="K1587" s="33" t="str">
        <f t="shared" si="74"/>
        <v/>
      </c>
      <c r="L1587" s="9"/>
      <c r="R1587" s="29" t="str">
        <f t="shared" si="73"/>
        <v/>
      </c>
    </row>
    <row r="1588" spans="1:18" x14ac:dyDescent="0.25">
      <c r="A1588" s="9"/>
      <c r="B1588" s="196"/>
      <c r="C1588" s="197"/>
      <c r="D1588" s="198"/>
      <c r="E1588" s="199"/>
      <c r="F1588" s="9"/>
      <c r="G1588" s="24" t="str">
        <f>IF($C1588="", "", SUMIF($C$11:$C1588, $C1588, $D$11:$D1588))</f>
        <v/>
      </c>
      <c r="H1588" s="33" t="str">
        <f t="shared" si="72"/>
        <v/>
      </c>
      <c r="I1588" s="9"/>
      <c r="J1588" s="24" t="str">
        <f>IF($D1588="", "", SUM($D$11:$D1588))</f>
        <v/>
      </c>
      <c r="K1588" s="33" t="str">
        <f t="shared" si="74"/>
        <v/>
      </c>
      <c r="L1588" s="9"/>
      <c r="R1588" s="29" t="str">
        <f t="shared" si="73"/>
        <v/>
      </c>
    </row>
    <row r="1589" spans="1:18" x14ac:dyDescent="0.25">
      <c r="A1589" s="9"/>
      <c r="B1589" s="196"/>
      <c r="C1589" s="197"/>
      <c r="D1589" s="198"/>
      <c r="E1589" s="199"/>
      <c r="F1589" s="9"/>
      <c r="G1589" s="24" t="str">
        <f>IF($C1589="", "", SUMIF($C$11:$C1589, $C1589, $D$11:$D1589))</f>
        <v/>
      </c>
      <c r="H1589" s="33" t="str">
        <f t="shared" si="72"/>
        <v/>
      </c>
      <c r="I1589" s="9"/>
      <c r="J1589" s="24" t="str">
        <f>IF($D1589="", "", SUM($D$11:$D1589))</f>
        <v/>
      </c>
      <c r="K1589" s="33" t="str">
        <f t="shared" si="74"/>
        <v/>
      </c>
      <c r="L1589" s="9"/>
      <c r="R1589" s="29" t="str">
        <f t="shared" si="73"/>
        <v/>
      </c>
    </row>
    <row r="1590" spans="1:18" x14ac:dyDescent="0.25">
      <c r="A1590" s="9"/>
      <c r="B1590" s="196"/>
      <c r="C1590" s="197"/>
      <c r="D1590" s="198"/>
      <c r="E1590" s="199"/>
      <c r="F1590" s="9"/>
      <c r="G1590" s="24" t="str">
        <f>IF($C1590="", "", SUMIF($C$11:$C1590, $C1590, $D$11:$D1590))</f>
        <v/>
      </c>
      <c r="H1590" s="33" t="str">
        <f t="shared" si="72"/>
        <v/>
      </c>
      <c r="I1590" s="9"/>
      <c r="J1590" s="24" t="str">
        <f>IF($D1590="", "", SUM($D$11:$D1590))</f>
        <v/>
      </c>
      <c r="K1590" s="33" t="str">
        <f t="shared" si="74"/>
        <v/>
      </c>
      <c r="L1590" s="9"/>
      <c r="R1590" s="29" t="str">
        <f t="shared" si="73"/>
        <v/>
      </c>
    </row>
    <row r="1591" spans="1:18" x14ac:dyDescent="0.25">
      <c r="A1591" s="9"/>
      <c r="B1591" s="196"/>
      <c r="C1591" s="197"/>
      <c r="D1591" s="198"/>
      <c r="E1591" s="199"/>
      <c r="F1591" s="9"/>
      <c r="G1591" s="24" t="str">
        <f>IF($C1591="", "", SUMIF($C$11:$C1591, $C1591, $D$11:$D1591))</f>
        <v/>
      </c>
      <c r="H1591" s="33" t="str">
        <f t="shared" si="72"/>
        <v/>
      </c>
      <c r="I1591" s="9"/>
      <c r="J1591" s="24" t="str">
        <f>IF($D1591="", "", SUM($D$11:$D1591))</f>
        <v/>
      </c>
      <c r="K1591" s="33" t="str">
        <f t="shared" si="74"/>
        <v/>
      </c>
      <c r="L1591" s="9"/>
      <c r="R1591" s="29" t="str">
        <f t="shared" si="73"/>
        <v/>
      </c>
    </row>
    <row r="1592" spans="1:18" x14ac:dyDescent="0.25">
      <c r="A1592" s="9"/>
      <c r="B1592" s="196"/>
      <c r="C1592" s="197"/>
      <c r="D1592" s="198"/>
      <c r="E1592" s="199"/>
      <c r="F1592" s="9"/>
      <c r="G1592" s="24" t="str">
        <f>IF($C1592="", "", SUMIF($C$11:$C1592, $C1592, $D$11:$D1592))</f>
        <v/>
      </c>
      <c r="H1592" s="33" t="str">
        <f t="shared" si="72"/>
        <v/>
      </c>
      <c r="I1592" s="9"/>
      <c r="J1592" s="24" t="str">
        <f>IF($D1592="", "", SUM($D$11:$D1592))</f>
        <v/>
      </c>
      <c r="K1592" s="33" t="str">
        <f t="shared" si="74"/>
        <v/>
      </c>
      <c r="L1592" s="9"/>
      <c r="R1592" s="29" t="str">
        <f t="shared" si="73"/>
        <v/>
      </c>
    </row>
    <row r="1593" spans="1:18" x14ac:dyDescent="0.25">
      <c r="A1593" s="9"/>
      <c r="B1593" s="196"/>
      <c r="C1593" s="197"/>
      <c r="D1593" s="198"/>
      <c r="E1593" s="199"/>
      <c r="F1593" s="9"/>
      <c r="G1593" s="24" t="str">
        <f>IF($C1593="", "", SUMIF($C$11:$C1593, $C1593, $D$11:$D1593))</f>
        <v/>
      </c>
      <c r="H1593" s="33" t="str">
        <f t="shared" si="72"/>
        <v/>
      </c>
      <c r="I1593" s="9"/>
      <c r="J1593" s="24" t="str">
        <f>IF($D1593="", "", SUM($D$11:$D1593))</f>
        <v/>
      </c>
      <c r="K1593" s="33" t="str">
        <f t="shared" si="74"/>
        <v/>
      </c>
      <c r="L1593" s="9"/>
      <c r="R1593" s="29" t="str">
        <f t="shared" si="73"/>
        <v/>
      </c>
    </row>
    <row r="1594" spans="1:18" x14ac:dyDescent="0.25">
      <c r="A1594" s="9"/>
      <c r="B1594" s="196"/>
      <c r="C1594" s="197"/>
      <c r="D1594" s="198"/>
      <c r="E1594" s="199"/>
      <c r="F1594" s="9"/>
      <c r="G1594" s="24" t="str">
        <f>IF($C1594="", "", SUMIF($C$11:$C1594, $C1594, $D$11:$D1594))</f>
        <v/>
      </c>
      <c r="H1594" s="33" t="str">
        <f t="shared" si="72"/>
        <v/>
      </c>
      <c r="I1594" s="9"/>
      <c r="J1594" s="24" t="str">
        <f>IF($D1594="", "", SUM($D$11:$D1594))</f>
        <v/>
      </c>
      <c r="K1594" s="33" t="str">
        <f t="shared" si="74"/>
        <v/>
      </c>
      <c r="L1594" s="9"/>
      <c r="R1594" s="29" t="str">
        <f t="shared" si="73"/>
        <v/>
      </c>
    </row>
    <row r="1595" spans="1:18" x14ac:dyDescent="0.25">
      <c r="A1595" s="9"/>
      <c r="B1595" s="196"/>
      <c r="C1595" s="197"/>
      <c r="D1595" s="198"/>
      <c r="E1595" s="199"/>
      <c r="F1595" s="9"/>
      <c r="G1595" s="24" t="str">
        <f>IF($C1595="", "", SUMIF($C$11:$C1595, $C1595, $D$11:$D1595))</f>
        <v/>
      </c>
      <c r="H1595" s="33" t="str">
        <f t="shared" si="72"/>
        <v/>
      </c>
      <c r="I1595" s="9"/>
      <c r="J1595" s="24" t="str">
        <f>IF($D1595="", "", SUM($D$11:$D1595))</f>
        <v/>
      </c>
      <c r="K1595" s="33" t="str">
        <f t="shared" si="74"/>
        <v/>
      </c>
      <c r="L1595" s="9"/>
      <c r="R1595" s="29" t="str">
        <f t="shared" si="73"/>
        <v/>
      </c>
    </row>
    <row r="1596" spans="1:18" x14ac:dyDescent="0.25">
      <c r="A1596" s="9"/>
      <c r="B1596" s="196"/>
      <c r="C1596" s="197"/>
      <c r="D1596" s="198"/>
      <c r="E1596" s="199"/>
      <c r="F1596" s="9"/>
      <c r="G1596" s="24" t="str">
        <f>IF($C1596="", "", SUMIF($C$11:$C1596, $C1596, $D$11:$D1596))</f>
        <v/>
      </c>
      <c r="H1596" s="33" t="str">
        <f t="shared" si="72"/>
        <v/>
      </c>
      <c r="I1596" s="9"/>
      <c r="J1596" s="24" t="str">
        <f>IF($D1596="", "", SUM($D$11:$D1596))</f>
        <v/>
      </c>
      <c r="K1596" s="33" t="str">
        <f t="shared" si="74"/>
        <v/>
      </c>
      <c r="L1596" s="9"/>
      <c r="R1596" s="29" t="str">
        <f t="shared" si="73"/>
        <v/>
      </c>
    </row>
    <row r="1597" spans="1:18" x14ac:dyDescent="0.25">
      <c r="A1597" s="9"/>
      <c r="B1597" s="196"/>
      <c r="C1597" s="197"/>
      <c r="D1597" s="198"/>
      <c r="E1597" s="199"/>
      <c r="F1597" s="9"/>
      <c r="G1597" s="24" t="str">
        <f>IF($C1597="", "", SUMIF($C$11:$C1597, $C1597, $D$11:$D1597))</f>
        <v/>
      </c>
      <c r="H1597" s="33" t="str">
        <f t="shared" si="72"/>
        <v/>
      </c>
      <c r="I1597" s="9"/>
      <c r="J1597" s="24" t="str">
        <f>IF($D1597="", "", SUM($D$11:$D1597))</f>
        <v/>
      </c>
      <c r="K1597" s="33" t="str">
        <f t="shared" si="74"/>
        <v/>
      </c>
      <c r="L1597" s="9"/>
      <c r="R1597" s="29" t="str">
        <f t="shared" si="73"/>
        <v/>
      </c>
    </row>
    <row r="1598" spans="1:18" x14ac:dyDescent="0.25">
      <c r="A1598" s="9"/>
      <c r="B1598" s="196"/>
      <c r="C1598" s="197"/>
      <c r="D1598" s="198"/>
      <c r="E1598" s="199"/>
      <c r="F1598" s="9"/>
      <c r="G1598" s="24" t="str">
        <f>IF($C1598="", "", SUMIF($C$11:$C1598, $C1598, $D$11:$D1598))</f>
        <v/>
      </c>
      <c r="H1598" s="33" t="str">
        <f t="shared" si="72"/>
        <v/>
      </c>
      <c r="I1598" s="9"/>
      <c r="J1598" s="24" t="str">
        <f>IF($D1598="", "", SUM($D$11:$D1598))</f>
        <v/>
      </c>
      <c r="K1598" s="33" t="str">
        <f t="shared" si="74"/>
        <v/>
      </c>
      <c r="L1598" s="9"/>
      <c r="R1598" s="29" t="str">
        <f t="shared" si="73"/>
        <v/>
      </c>
    </row>
    <row r="1599" spans="1:18" x14ac:dyDescent="0.25">
      <c r="A1599" s="9"/>
      <c r="B1599" s="196"/>
      <c r="C1599" s="197"/>
      <c r="D1599" s="198"/>
      <c r="E1599" s="199"/>
      <c r="F1599" s="9"/>
      <c r="G1599" s="24" t="str">
        <f>IF($C1599="", "", SUMIF($C$11:$C1599, $C1599, $D$11:$D1599))</f>
        <v/>
      </c>
      <c r="H1599" s="33" t="str">
        <f t="shared" si="72"/>
        <v/>
      </c>
      <c r="I1599" s="9"/>
      <c r="J1599" s="24" t="str">
        <f>IF($D1599="", "", SUM($D$11:$D1599))</f>
        <v/>
      </c>
      <c r="K1599" s="33" t="str">
        <f t="shared" si="74"/>
        <v/>
      </c>
      <c r="L1599" s="9"/>
      <c r="R1599" s="29" t="str">
        <f t="shared" si="73"/>
        <v/>
      </c>
    </row>
    <row r="1600" spans="1:18" x14ac:dyDescent="0.25">
      <c r="A1600" s="9"/>
      <c r="B1600" s="196"/>
      <c r="C1600" s="197"/>
      <c r="D1600" s="198"/>
      <c r="E1600" s="199"/>
      <c r="F1600" s="9"/>
      <c r="G1600" s="24" t="str">
        <f>IF($C1600="", "", SUMIF($C$11:$C1600, $C1600, $D$11:$D1600))</f>
        <v/>
      </c>
      <c r="H1600" s="33" t="str">
        <f t="shared" si="72"/>
        <v/>
      </c>
      <c r="I1600" s="9"/>
      <c r="J1600" s="24" t="str">
        <f>IF($D1600="", "", SUM($D$11:$D1600))</f>
        <v/>
      </c>
      <c r="K1600" s="33" t="str">
        <f t="shared" si="74"/>
        <v/>
      </c>
      <c r="L1600" s="9"/>
      <c r="R1600" s="29" t="str">
        <f t="shared" si="73"/>
        <v/>
      </c>
    </row>
    <row r="1601" spans="1:18" x14ac:dyDescent="0.25">
      <c r="A1601" s="9"/>
      <c r="B1601" s="196"/>
      <c r="C1601" s="197"/>
      <c r="D1601" s="198"/>
      <c r="E1601" s="199"/>
      <c r="F1601" s="9"/>
      <c r="G1601" s="24" t="str">
        <f>IF($C1601="", "", SUMIF($C$11:$C1601, $C1601, $D$11:$D1601))</f>
        <v/>
      </c>
      <c r="H1601" s="33" t="str">
        <f t="shared" si="72"/>
        <v/>
      </c>
      <c r="I1601" s="9"/>
      <c r="J1601" s="24" t="str">
        <f>IF($D1601="", "", SUM($D$11:$D1601))</f>
        <v/>
      </c>
      <c r="K1601" s="33" t="str">
        <f t="shared" si="74"/>
        <v/>
      </c>
      <c r="L1601" s="9"/>
      <c r="R1601" s="29" t="str">
        <f t="shared" si="73"/>
        <v/>
      </c>
    </row>
    <row r="1602" spans="1:18" x14ac:dyDescent="0.25">
      <c r="A1602" s="9"/>
      <c r="B1602" s="196"/>
      <c r="C1602" s="197"/>
      <c r="D1602" s="198"/>
      <c r="E1602" s="199"/>
      <c r="F1602" s="9"/>
      <c r="G1602" s="24" t="str">
        <f>IF($C1602="", "", SUMIF($C$11:$C1602, $C1602, $D$11:$D1602))</f>
        <v/>
      </c>
      <c r="H1602" s="33" t="str">
        <f t="shared" si="72"/>
        <v/>
      </c>
      <c r="I1602" s="9"/>
      <c r="J1602" s="24" t="str">
        <f>IF($D1602="", "", SUM($D$11:$D1602))</f>
        <v/>
      </c>
      <c r="K1602" s="33" t="str">
        <f t="shared" si="74"/>
        <v/>
      </c>
      <c r="L1602" s="9"/>
      <c r="R1602" s="29" t="str">
        <f t="shared" si="73"/>
        <v/>
      </c>
    </row>
    <row r="1603" spans="1:18" x14ac:dyDescent="0.25">
      <c r="A1603" s="9"/>
      <c r="B1603" s="196"/>
      <c r="C1603" s="197"/>
      <c r="D1603" s="198"/>
      <c r="E1603" s="199"/>
      <c r="F1603" s="9"/>
      <c r="G1603" s="24" t="str">
        <f>IF($C1603="", "", SUMIF($C$11:$C1603, $C1603, $D$11:$D1603))</f>
        <v/>
      </c>
      <c r="H1603" s="33" t="str">
        <f t="shared" si="72"/>
        <v/>
      </c>
      <c r="I1603" s="9"/>
      <c r="J1603" s="24" t="str">
        <f>IF($D1603="", "", SUM($D$11:$D1603))</f>
        <v/>
      </c>
      <c r="K1603" s="33" t="str">
        <f t="shared" si="74"/>
        <v/>
      </c>
      <c r="L1603" s="9"/>
      <c r="R1603" s="29" t="str">
        <f t="shared" si="73"/>
        <v/>
      </c>
    </row>
    <row r="1604" spans="1:18" x14ac:dyDescent="0.25">
      <c r="A1604" s="9"/>
      <c r="B1604" s="196"/>
      <c r="C1604" s="197"/>
      <c r="D1604" s="198"/>
      <c r="E1604" s="199"/>
      <c r="F1604" s="9"/>
      <c r="G1604" s="24" t="str">
        <f>IF($C1604="", "", SUMIF($C$11:$C1604, $C1604, $D$11:$D1604))</f>
        <v/>
      </c>
      <c r="H1604" s="33" t="str">
        <f t="shared" si="72"/>
        <v/>
      </c>
      <c r="I1604" s="9"/>
      <c r="J1604" s="24" t="str">
        <f>IF($D1604="", "", SUM($D$11:$D1604))</f>
        <v/>
      </c>
      <c r="K1604" s="33" t="str">
        <f t="shared" si="74"/>
        <v/>
      </c>
      <c r="L1604" s="9"/>
      <c r="R1604" s="29" t="str">
        <f t="shared" si="73"/>
        <v/>
      </c>
    </row>
    <row r="1605" spans="1:18" x14ac:dyDescent="0.25">
      <c r="A1605" s="9"/>
      <c r="B1605" s="196"/>
      <c r="C1605" s="197"/>
      <c r="D1605" s="198"/>
      <c r="E1605" s="199"/>
      <c r="F1605" s="9"/>
      <c r="G1605" s="24" t="str">
        <f>IF($C1605="", "", SUMIF($C$11:$C1605, $C1605, $D$11:$D1605))</f>
        <v/>
      </c>
      <c r="H1605" s="33" t="str">
        <f t="shared" si="72"/>
        <v/>
      </c>
      <c r="I1605" s="9"/>
      <c r="J1605" s="24" t="str">
        <f>IF($D1605="", "", SUM($D$11:$D1605))</f>
        <v/>
      </c>
      <c r="K1605" s="33" t="str">
        <f t="shared" si="74"/>
        <v/>
      </c>
      <c r="L1605" s="9"/>
      <c r="R1605" s="29" t="str">
        <f t="shared" si="73"/>
        <v/>
      </c>
    </row>
    <row r="1606" spans="1:18" x14ac:dyDescent="0.25">
      <c r="A1606" s="9"/>
      <c r="B1606" s="196"/>
      <c r="C1606" s="197"/>
      <c r="D1606" s="198"/>
      <c r="E1606" s="199"/>
      <c r="F1606" s="9"/>
      <c r="G1606" s="24" t="str">
        <f>IF($C1606="", "", SUMIF($C$11:$C1606, $C1606, $D$11:$D1606))</f>
        <v/>
      </c>
      <c r="H1606" s="33" t="str">
        <f t="shared" si="72"/>
        <v/>
      </c>
      <c r="I1606" s="9"/>
      <c r="J1606" s="24" t="str">
        <f>IF($D1606="", "", SUM($D$11:$D1606))</f>
        <v/>
      </c>
      <c r="K1606" s="33" t="str">
        <f t="shared" si="74"/>
        <v/>
      </c>
      <c r="L1606" s="9"/>
      <c r="R1606" s="29" t="str">
        <f t="shared" si="73"/>
        <v/>
      </c>
    </row>
    <row r="1607" spans="1:18" x14ac:dyDescent="0.25">
      <c r="A1607" s="9"/>
      <c r="B1607" s="196"/>
      <c r="C1607" s="197"/>
      <c r="D1607" s="198"/>
      <c r="E1607" s="199"/>
      <c r="F1607" s="9"/>
      <c r="G1607" s="24" t="str">
        <f>IF($C1607="", "", SUMIF($C$11:$C1607, $C1607, $D$11:$D1607))</f>
        <v/>
      </c>
      <c r="H1607" s="33" t="str">
        <f t="shared" si="72"/>
        <v/>
      </c>
      <c r="I1607" s="9"/>
      <c r="J1607" s="24" t="str">
        <f>IF($D1607="", "", SUM($D$11:$D1607))</f>
        <v/>
      </c>
      <c r="K1607" s="33" t="str">
        <f t="shared" si="74"/>
        <v/>
      </c>
      <c r="L1607" s="9"/>
      <c r="R1607" s="29" t="str">
        <f t="shared" si="73"/>
        <v/>
      </c>
    </row>
    <row r="1608" spans="1:18" x14ac:dyDescent="0.25">
      <c r="A1608" s="9"/>
      <c r="B1608" s="196"/>
      <c r="C1608" s="197"/>
      <c r="D1608" s="198"/>
      <c r="E1608" s="199"/>
      <c r="F1608" s="9"/>
      <c r="G1608" s="24" t="str">
        <f>IF($C1608="", "", SUMIF($C$11:$C1608, $C1608, $D$11:$D1608))</f>
        <v/>
      </c>
      <c r="H1608" s="33" t="str">
        <f t="shared" si="72"/>
        <v/>
      </c>
      <c r="I1608" s="9"/>
      <c r="J1608" s="24" t="str">
        <f>IF($D1608="", "", SUM($D$11:$D1608))</f>
        <v/>
      </c>
      <c r="K1608" s="33" t="str">
        <f t="shared" si="74"/>
        <v/>
      </c>
      <c r="L1608" s="9"/>
      <c r="R1608" s="29" t="str">
        <f t="shared" si="73"/>
        <v/>
      </c>
    </row>
    <row r="1609" spans="1:18" x14ac:dyDescent="0.25">
      <c r="A1609" s="9"/>
      <c r="B1609" s="196"/>
      <c r="C1609" s="197"/>
      <c r="D1609" s="198"/>
      <c r="E1609" s="199"/>
      <c r="F1609" s="9"/>
      <c r="G1609" s="24" t="str">
        <f>IF($C1609="", "", SUMIF($C$11:$C1609, $C1609, $D$11:$D1609))</f>
        <v/>
      </c>
      <c r="H1609" s="33" t="str">
        <f t="shared" si="72"/>
        <v/>
      </c>
      <c r="I1609" s="9"/>
      <c r="J1609" s="24" t="str">
        <f>IF($D1609="", "", SUM($D$11:$D1609))</f>
        <v/>
      </c>
      <c r="K1609" s="33" t="str">
        <f t="shared" si="74"/>
        <v/>
      </c>
      <c r="L1609" s="9"/>
      <c r="R1609" s="29" t="str">
        <f t="shared" si="73"/>
        <v/>
      </c>
    </row>
    <row r="1610" spans="1:18" x14ac:dyDescent="0.25">
      <c r="A1610" s="9"/>
      <c r="B1610" s="196"/>
      <c r="C1610" s="197"/>
      <c r="D1610" s="198"/>
      <c r="E1610" s="199"/>
      <c r="F1610" s="9"/>
      <c r="G1610" s="24" t="str">
        <f>IF($C1610="", "", SUMIF($C$11:$C1610, $C1610, $D$11:$D1610))</f>
        <v/>
      </c>
      <c r="H1610" s="33" t="str">
        <f t="shared" si="72"/>
        <v/>
      </c>
      <c r="I1610" s="9"/>
      <c r="J1610" s="24" t="str">
        <f>IF($D1610="", "", SUM($D$11:$D1610))</f>
        <v/>
      </c>
      <c r="K1610" s="33" t="str">
        <f t="shared" si="74"/>
        <v/>
      </c>
      <c r="L1610" s="9"/>
      <c r="R1610" s="29" t="str">
        <f t="shared" si="73"/>
        <v/>
      </c>
    </row>
    <row r="1611" spans="1:18" x14ac:dyDescent="0.25">
      <c r="A1611" s="9"/>
      <c r="B1611" s="196"/>
      <c r="C1611" s="197"/>
      <c r="D1611" s="198"/>
      <c r="E1611" s="199"/>
      <c r="F1611" s="9"/>
      <c r="G1611" s="24" t="str">
        <f>IF($C1611="", "", SUMIF($C$11:$C1611, $C1611, $D$11:$D1611))</f>
        <v/>
      </c>
      <c r="H1611" s="33" t="str">
        <f t="shared" ref="H1611:H1674" si="75">IF($G1611="", "", IFERROR(INDEX($P$11:$P$40, MATCH($C1611, $O$11:$O$40, 0))-$G1611, ""))</f>
        <v/>
      </c>
      <c r="I1611" s="9"/>
      <c r="J1611" s="24" t="str">
        <f>IF($D1611="", "", SUM($D$11:$D1611))</f>
        <v/>
      </c>
      <c r="K1611" s="33" t="str">
        <f t="shared" si="74"/>
        <v/>
      </c>
      <c r="L1611" s="9"/>
      <c r="R1611" s="29" t="str">
        <f t="shared" ref="R1611:R1674" si="76">IF($C1611="", "", IF(COUNTIF($O$11:$O$40, $C1611)=0, "X", ""))</f>
        <v/>
      </c>
    </row>
    <row r="1612" spans="1:18" x14ac:dyDescent="0.25">
      <c r="A1612" s="9"/>
      <c r="B1612" s="196"/>
      <c r="C1612" s="197"/>
      <c r="D1612" s="198"/>
      <c r="E1612" s="199"/>
      <c r="F1612" s="9"/>
      <c r="G1612" s="24" t="str">
        <f>IF($C1612="", "", SUMIF($C$11:$C1612, $C1612, $D$11:$D1612))</f>
        <v/>
      </c>
      <c r="H1612" s="33" t="str">
        <f t="shared" si="75"/>
        <v/>
      </c>
      <c r="I1612" s="9"/>
      <c r="J1612" s="24" t="str">
        <f>IF($D1612="", "", SUM($D$11:$D1612))</f>
        <v/>
      </c>
      <c r="K1612" s="33" t="str">
        <f t="shared" ref="K1612:K1675" si="77">IF($J1612="", "", IFERROR($P$7-$J1612, ""))</f>
        <v/>
      </c>
      <c r="L1612" s="9"/>
      <c r="R1612" s="29" t="str">
        <f t="shared" si="76"/>
        <v/>
      </c>
    </row>
    <row r="1613" spans="1:18" x14ac:dyDescent="0.25">
      <c r="A1613" s="9"/>
      <c r="B1613" s="196"/>
      <c r="C1613" s="197"/>
      <c r="D1613" s="198"/>
      <c r="E1613" s="199"/>
      <c r="F1613" s="9"/>
      <c r="G1613" s="24" t="str">
        <f>IF($C1613="", "", SUMIF($C$11:$C1613, $C1613, $D$11:$D1613))</f>
        <v/>
      </c>
      <c r="H1613" s="33" t="str">
        <f t="shared" si="75"/>
        <v/>
      </c>
      <c r="I1613" s="9"/>
      <c r="J1613" s="24" t="str">
        <f>IF($D1613="", "", SUM($D$11:$D1613))</f>
        <v/>
      </c>
      <c r="K1613" s="33" t="str">
        <f t="shared" si="77"/>
        <v/>
      </c>
      <c r="L1613" s="9"/>
      <c r="R1613" s="29" t="str">
        <f t="shared" si="76"/>
        <v/>
      </c>
    </row>
    <row r="1614" spans="1:18" x14ac:dyDescent="0.25">
      <c r="A1614" s="9"/>
      <c r="B1614" s="196"/>
      <c r="C1614" s="197"/>
      <c r="D1614" s="198"/>
      <c r="E1614" s="199"/>
      <c r="F1614" s="9"/>
      <c r="G1614" s="24" t="str">
        <f>IF($C1614="", "", SUMIF($C$11:$C1614, $C1614, $D$11:$D1614))</f>
        <v/>
      </c>
      <c r="H1614" s="33" t="str">
        <f t="shared" si="75"/>
        <v/>
      </c>
      <c r="I1614" s="9"/>
      <c r="J1614" s="24" t="str">
        <f>IF($D1614="", "", SUM($D$11:$D1614))</f>
        <v/>
      </c>
      <c r="K1614" s="33" t="str">
        <f t="shared" si="77"/>
        <v/>
      </c>
      <c r="L1614" s="9"/>
      <c r="R1614" s="29" t="str">
        <f t="shared" si="76"/>
        <v/>
      </c>
    </row>
    <row r="1615" spans="1:18" x14ac:dyDescent="0.25">
      <c r="A1615" s="9"/>
      <c r="B1615" s="196"/>
      <c r="C1615" s="197"/>
      <c r="D1615" s="198"/>
      <c r="E1615" s="199"/>
      <c r="F1615" s="9"/>
      <c r="G1615" s="24" t="str">
        <f>IF($C1615="", "", SUMIF($C$11:$C1615, $C1615, $D$11:$D1615))</f>
        <v/>
      </c>
      <c r="H1615" s="33" t="str">
        <f t="shared" si="75"/>
        <v/>
      </c>
      <c r="I1615" s="9"/>
      <c r="J1615" s="24" t="str">
        <f>IF($D1615="", "", SUM($D$11:$D1615))</f>
        <v/>
      </c>
      <c r="K1615" s="33" t="str">
        <f t="shared" si="77"/>
        <v/>
      </c>
      <c r="L1615" s="9"/>
      <c r="R1615" s="29" t="str">
        <f t="shared" si="76"/>
        <v/>
      </c>
    </row>
    <row r="1616" spans="1:18" x14ac:dyDescent="0.25">
      <c r="A1616" s="9"/>
      <c r="B1616" s="196"/>
      <c r="C1616" s="197"/>
      <c r="D1616" s="198"/>
      <c r="E1616" s="199"/>
      <c r="F1616" s="9"/>
      <c r="G1616" s="24" t="str">
        <f>IF($C1616="", "", SUMIF($C$11:$C1616, $C1616, $D$11:$D1616))</f>
        <v/>
      </c>
      <c r="H1616" s="33" t="str">
        <f t="shared" si="75"/>
        <v/>
      </c>
      <c r="I1616" s="9"/>
      <c r="J1616" s="24" t="str">
        <f>IF($D1616="", "", SUM($D$11:$D1616))</f>
        <v/>
      </c>
      <c r="K1616" s="33" t="str">
        <f t="shared" si="77"/>
        <v/>
      </c>
      <c r="L1616" s="9"/>
      <c r="R1616" s="29" t="str">
        <f t="shared" si="76"/>
        <v/>
      </c>
    </row>
    <row r="1617" spans="1:18" x14ac:dyDescent="0.25">
      <c r="A1617" s="9"/>
      <c r="B1617" s="196"/>
      <c r="C1617" s="197"/>
      <c r="D1617" s="198"/>
      <c r="E1617" s="199"/>
      <c r="F1617" s="9"/>
      <c r="G1617" s="24" t="str">
        <f>IF($C1617="", "", SUMIF($C$11:$C1617, $C1617, $D$11:$D1617))</f>
        <v/>
      </c>
      <c r="H1617" s="33" t="str">
        <f t="shared" si="75"/>
        <v/>
      </c>
      <c r="I1617" s="9"/>
      <c r="J1617" s="24" t="str">
        <f>IF($D1617="", "", SUM($D$11:$D1617))</f>
        <v/>
      </c>
      <c r="K1617" s="33" t="str">
        <f t="shared" si="77"/>
        <v/>
      </c>
      <c r="L1617" s="9"/>
      <c r="R1617" s="29" t="str">
        <f t="shared" si="76"/>
        <v/>
      </c>
    </row>
    <row r="1618" spans="1:18" x14ac:dyDescent="0.25">
      <c r="A1618" s="9"/>
      <c r="B1618" s="196"/>
      <c r="C1618" s="197"/>
      <c r="D1618" s="198"/>
      <c r="E1618" s="199"/>
      <c r="F1618" s="9"/>
      <c r="G1618" s="24" t="str">
        <f>IF($C1618="", "", SUMIF($C$11:$C1618, $C1618, $D$11:$D1618))</f>
        <v/>
      </c>
      <c r="H1618" s="33" t="str">
        <f t="shared" si="75"/>
        <v/>
      </c>
      <c r="I1618" s="9"/>
      <c r="J1618" s="24" t="str">
        <f>IF($D1618="", "", SUM($D$11:$D1618))</f>
        <v/>
      </c>
      <c r="K1618" s="33" t="str">
        <f t="shared" si="77"/>
        <v/>
      </c>
      <c r="L1618" s="9"/>
      <c r="R1618" s="29" t="str">
        <f t="shared" si="76"/>
        <v/>
      </c>
    </row>
    <row r="1619" spans="1:18" x14ac:dyDescent="0.25">
      <c r="A1619" s="9"/>
      <c r="B1619" s="196"/>
      <c r="C1619" s="197"/>
      <c r="D1619" s="198"/>
      <c r="E1619" s="199"/>
      <c r="F1619" s="9"/>
      <c r="G1619" s="24" t="str">
        <f>IF($C1619="", "", SUMIF($C$11:$C1619, $C1619, $D$11:$D1619))</f>
        <v/>
      </c>
      <c r="H1619" s="33" t="str">
        <f t="shared" si="75"/>
        <v/>
      </c>
      <c r="I1619" s="9"/>
      <c r="J1619" s="24" t="str">
        <f>IF($D1619="", "", SUM($D$11:$D1619))</f>
        <v/>
      </c>
      <c r="K1619" s="33" t="str">
        <f t="shared" si="77"/>
        <v/>
      </c>
      <c r="L1619" s="9"/>
      <c r="R1619" s="29" t="str">
        <f t="shared" si="76"/>
        <v/>
      </c>
    </row>
    <row r="1620" spans="1:18" x14ac:dyDescent="0.25">
      <c r="A1620" s="9"/>
      <c r="B1620" s="196"/>
      <c r="C1620" s="197"/>
      <c r="D1620" s="198"/>
      <c r="E1620" s="199"/>
      <c r="F1620" s="9"/>
      <c r="G1620" s="24" t="str">
        <f>IF($C1620="", "", SUMIF($C$11:$C1620, $C1620, $D$11:$D1620))</f>
        <v/>
      </c>
      <c r="H1620" s="33" t="str">
        <f t="shared" si="75"/>
        <v/>
      </c>
      <c r="I1620" s="9"/>
      <c r="J1620" s="24" t="str">
        <f>IF($D1620="", "", SUM($D$11:$D1620))</f>
        <v/>
      </c>
      <c r="K1620" s="33" t="str">
        <f t="shared" si="77"/>
        <v/>
      </c>
      <c r="L1620" s="9"/>
      <c r="R1620" s="29" t="str">
        <f t="shared" si="76"/>
        <v/>
      </c>
    </row>
    <row r="1621" spans="1:18" x14ac:dyDescent="0.25">
      <c r="A1621" s="9"/>
      <c r="B1621" s="196"/>
      <c r="C1621" s="197"/>
      <c r="D1621" s="198"/>
      <c r="E1621" s="199"/>
      <c r="F1621" s="9"/>
      <c r="G1621" s="24" t="str">
        <f>IF($C1621="", "", SUMIF($C$11:$C1621, $C1621, $D$11:$D1621))</f>
        <v/>
      </c>
      <c r="H1621" s="33" t="str">
        <f t="shared" si="75"/>
        <v/>
      </c>
      <c r="I1621" s="9"/>
      <c r="J1621" s="24" t="str">
        <f>IF($D1621="", "", SUM($D$11:$D1621))</f>
        <v/>
      </c>
      <c r="K1621" s="33" t="str">
        <f t="shared" si="77"/>
        <v/>
      </c>
      <c r="L1621" s="9"/>
      <c r="R1621" s="29" t="str">
        <f t="shared" si="76"/>
        <v/>
      </c>
    </row>
    <row r="1622" spans="1:18" x14ac:dyDescent="0.25">
      <c r="A1622" s="9"/>
      <c r="B1622" s="196"/>
      <c r="C1622" s="197"/>
      <c r="D1622" s="198"/>
      <c r="E1622" s="199"/>
      <c r="F1622" s="9"/>
      <c r="G1622" s="24" t="str">
        <f>IF($C1622="", "", SUMIF($C$11:$C1622, $C1622, $D$11:$D1622))</f>
        <v/>
      </c>
      <c r="H1622" s="33" t="str">
        <f t="shared" si="75"/>
        <v/>
      </c>
      <c r="I1622" s="9"/>
      <c r="J1622" s="24" t="str">
        <f>IF($D1622="", "", SUM($D$11:$D1622))</f>
        <v/>
      </c>
      <c r="K1622" s="33" t="str">
        <f t="shared" si="77"/>
        <v/>
      </c>
      <c r="L1622" s="9"/>
      <c r="R1622" s="29" t="str">
        <f t="shared" si="76"/>
        <v/>
      </c>
    </row>
    <row r="1623" spans="1:18" x14ac:dyDescent="0.25">
      <c r="A1623" s="9"/>
      <c r="B1623" s="196"/>
      <c r="C1623" s="197"/>
      <c r="D1623" s="198"/>
      <c r="E1623" s="199"/>
      <c r="F1623" s="9"/>
      <c r="G1623" s="24" t="str">
        <f>IF($C1623="", "", SUMIF($C$11:$C1623, $C1623, $D$11:$D1623))</f>
        <v/>
      </c>
      <c r="H1623" s="33" t="str">
        <f t="shared" si="75"/>
        <v/>
      </c>
      <c r="I1623" s="9"/>
      <c r="J1623" s="24" t="str">
        <f>IF($D1623="", "", SUM($D$11:$D1623))</f>
        <v/>
      </c>
      <c r="K1623" s="33" t="str">
        <f t="shared" si="77"/>
        <v/>
      </c>
      <c r="L1623" s="9"/>
      <c r="R1623" s="29" t="str">
        <f t="shared" si="76"/>
        <v/>
      </c>
    </row>
    <row r="1624" spans="1:18" x14ac:dyDescent="0.25">
      <c r="A1624" s="9"/>
      <c r="B1624" s="196"/>
      <c r="C1624" s="197"/>
      <c r="D1624" s="198"/>
      <c r="E1624" s="199"/>
      <c r="F1624" s="9"/>
      <c r="G1624" s="24" t="str">
        <f>IF($C1624="", "", SUMIF($C$11:$C1624, $C1624, $D$11:$D1624))</f>
        <v/>
      </c>
      <c r="H1624" s="33" t="str">
        <f t="shared" si="75"/>
        <v/>
      </c>
      <c r="I1624" s="9"/>
      <c r="J1624" s="24" t="str">
        <f>IF($D1624="", "", SUM($D$11:$D1624))</f>
        <v/>
      </c>
      <c r="K1624" s="33" t="str">
        <f t="shared" si="77"/>
        <v/>
      </c>
      <c r="L1624" s="9"/>
      <c r="R1624" s="29" t="str">
        <f t="shared" si="76"/>
        <v/>
      </c>
    </row>
    <row r="1625" spans="1:18" x14ac:dyDescent="0.25">
      <c r="A1625" s="9"/>
      <c r="B1625" s="196"/>
      <c r="C1625" s="197"/>
      <c r="D1625" s="198"/>
      <c r="E1625" s="199"/>
      <c r="F1625" s="9"/>
      <c r="G1625" s="24" t="str">
        <f>IF($C1625="", "", SUMIF($C$11:$C1625, $C1625, $D$11:$D1625))</f>
        <v/>
      </c>
      <c r="H1625" s="33" t="str">
        <f t="shared" si="75"/>
        <v/>
      </c>
      <c r="I1625" s="9"/>
      <c r="J1625" s="24" t="str">
        <f>IF($D1625="", "", SUM($D$11:$D1625))</f>
        <v/>
      </c>
      <c r="K1625" s="33" t="str">
        <f t="shared" si="77"/>
        <v/>
      </c>
      <c r="L1625" s="9"/>
      <c r="R1625" s="29" t="str">
        <f t="shared" si="76"/>
        <v/>
      </c>
    </row>
    <row r="1626" spans="1:18" x14ac:dyDescent="0.25">
      <c r="A1626" s="9"/>
      <c r="B1626" s="196"/>
      <c r="C1626" s="197"/>
      <c r="D1626" s="198"/>
      <c r="E1626" s="199"/>
      <c r="F1626" s="9"/>
      <c r="G1626" s="24" t="str">
        <f>IF($C1626="", "", SUMIF($C$11:$C1626, $C1626, $D$11:$D1626))</f>
        <v/>
      </c>
      <c r="H1626" s="33" t="str">
        <f t="shared" si="75"/>
        <v/>
      </c>
      <c r="I1626" s="9"/>
      <c r="J1626" s="24" t="str">
        <f>IF($D1626="", "", SUM($D$11:$D1626))</f>
        <v/>
      </c>
      <c r="K1626" s="33" t="str">
        <f t="shared" si="77"/>
        <v/>
      </c>
      <c r="L1626" s="9"/>
      <c r="R1626" s="29" t="str">
        <f t="shared" si="76"/>
        <v/>
      </c>
    </row>
    <row r="1627" spans="1:18" x14ac:dyDescent="0.25">
      <c r="A1627" s="9"/>
      <c r="B1627" s="196"/>
      <c r="C1627" s="197"/>
      <c r="D1627" s="198"/>
      <c r="E1627" s="199"/>
      <c r="F1627" s="9"/>
      <c r="G1627" s="24" t="str">
        <f>IF($C1627="", "", SUMIF($C$11:$C1627, $C1627, $D$11:$D1627))</f>
        <v/>
      </c>
      <c r="H1627" s="33" t="str">
        <f t="shared" si="75"/>
        <v/>
      </c>
      <c r="I1627" s="9"/>
      <c r="J1627" s="24" t="str">
        <f>IF($D1627="", "", SUM($D$11:$D1627))</f>
        <v/>
      </c>
      <c r="K1627" s="33" t="str">
        <f t="shared" si="77"/>
        <v/>
      </c>
      <c r="L1627" s="9"/>
      <c r="R1627" s="29" t="str">
        <f t="shared" si="76"/>
        <v/>
      </c>
    </row>
    <row r="1628" spans="1:18" x14ac:dyDescent="0.25">
      <c r="A1628" s="9"/>
      <c r="B1628" s="196"/>
      <c r="C1628" s="197"/>
      <c r="D1628" s="198"/>
      <c r="E1628" s="199"/>
      <c r="F1628" s="9"/>
      <c r="G1628" s="24" t="str">
        <f>IF($C1628="", "", SUMIF($C$11:$C1628, $C1628, $D$11:$D1628))</f>
        <v/>
      </c>
      <c r="H1628" s="33" t="str">
        <f t="shared" si="75"/>
        <v/>
      </c>
      <c r="I1628" s="9"/>
      <c r="J1628" s="24" t="str">
        <f>IF($D1628="", "", SUM($D$11:$D1628))</f>
        <v/>
      </c>
      <c r="K1628" s="33" t="str">
        <f t="shared" si="77"/>
        <v/>
      </c>
      <c r="L1628" s="9"/>
      <c r="R1628" s="29" t="str">
        <f t="shared" si="76"/>
        <v/>
      </c>
    </row>
    <row r="1629" spans="1:18" x14ac:dyDescent="0.25">
      <c r="A1629" s="9"/>
      <c r="B1629" s="196"/>
      <c r="C1629" s="197"/>
      <c r="D1629" s="198"/>
      <c r="E1629" s="199"/>
      <c r="F1629" s="9"/>
      <c r="G1629" s="24" t="str">
        <f>IF($C1629="", "", SUMIF($C$11:$C1629, $C1629, $D$11:$D1629))</f>
        <v/>
      </c>
      <c r="H1629" s="33" t="str">
        <f t="shared" si="75"/>
        <v/>
      </c>
      <c r="I1629" s="9"/>
      <c r="J1629" s="24" t="str">
        <f>IF($D1629="", "", SUM($D$11:$D1629))</f>
        <v/>
      </c>
      <c r="K1629" s="33" t="str">
        <f t="shared" si="77"/>
        <v/>
      </c>
      <c r="L1629" s="9"/>
      <c r="R1629" s="29" t="str">
        <f t="shared" si="76"/>
        <v/>
      </c>
    </row>
    <row r="1630" spans="1:18" x14ac:dyDescent="0.25">
      <c r="A1630" s="9"/>
      <c r="B1630" s="196"/>
      <c r="C1630" s="197"/>
      <c r="D1630" s="198"/>
      <c r="E1630" s="199"/>
      <c r="F1630" s="9"/>
      <c r="G1630" s="24" t="str">
        <f>IF($C1630="", "", SUMIF($C$11:$C1630, $C1630, $D$11:$D1630))</f>
        <v/>
      </c>
      <c r="H1630" s="33" t="str">
        <f t="shared" si="75"/>
        <v/>
      </c>
      <c r="I1630" s="9"/>
      <c r="J1630" s="24" t="str">
        <f>IF($D1630="", "", SUM($D$11:$D1630))</f>
        <v/>
      </c>
      <c r="K1630" s="33" t="str">
        <f t="shared" si="77"/>
        <v/>
      </c>
      <c r="L1630" s="9"/>
      <c r="R1630" s="29" t="str">
        <f t="shared" si="76"/>
        <v/>
      </c>
    </row>
    <row r="1631" spans="1:18" x14ac:dyDescent="0.25">
      <c r="A1631" s="9"/>
      <c r="B1631" s="196"/>
      <c r="C1631" s="197"/>
      <c r="D1631" s="198"/>
      <c r="E1631" s="199"/>
      <c r="F1631" s="9"/>
      <c r="G1631" s="24" t="str">
        <f>IF($C1631="", "", SUMIF($C$11:$C1631, $C1631, $D$11:$D1631))</f>
        <v/>
      </c>
      <c r="H1631" s="33" t="str">
        <f t="shared" si="75"/>
        <v/>
      </c>
      <c r="I1631" s="9"/>
      <c r="J1631" s="24" t="str">
        <f>IF($D1631="", "", SUM($D$11:$D1631))</f>
        <v/>
      </c>
      <c r="K1631" s="33" t="str">
        <f t="shared" si="77"/>
        <v/>
      </c>
      <c r="L1631" s="9"/>
      <c r="R1631" s="29" t="str">
        <f t="shared" si="76"/>
        <v/>
      </c>
    </row>
    <row r="1632" spans="1:18" x14ac:dyDescent="0.25">
      <c r="A1632" s="9"/>
      <c r="B1632" s="196"/>
      <c r="C1632" s="197"/>
      <c r="D1632" s="198"/>
      <c r="E1632" s="199"/>
      <c r="F1632" s="9"/>
      <c r="G1632" s="24" t="str">
        <f>IF($C1632="", "", SUMIF($C$11:$C1632, $C1632, $D$11:$D1632))</f>
        <v/>
      </c>
      <c r="H1632" s="33" t="str">
        <f t="shared" si="75"/>
        <v/>
      </c>
      <c r="I1632" s="9"/>
      <c r="J1632" s="24" t="str">
        <f>IF($D1632="", "", SUM($D$11:$D1632))</f>
        <v/>
      </c>
      <c r="K1632" s="33" t="str">
        <f t="shared" si="77"/>
        <v/>
      </c>
      <c r="L1632" s="9"/>
      <c r="R1632" s="29" t="str">
        <f t="shared" si="76"/>
        <v/>
      </c>
    </row>
    <row r="1633" spans="1:18" x14ac:dyDescent="0.25">
      <c r="A1633" s="9"/>
      <c r="B1633" s="196"/>
      <c r="C1633" s="197"/>
      <c r="D1633" s="198"/>
      <c r="E1633" s="199"/>
      <c r="F1633" s="9"/>
      <c r="G1633" s="24" t="str">
        <f>IF($C1633="", "", SUMIF($C$11:$C1633, $C1633, $D$11:$D1633))</f>
        <v/>
      </c>
      <c r="H1633" s="33" t="str">
        <f t="shared" si="75"/>
        <v/>
      </c>
      <c r="I1633" s="9"/>
      <c r="J1633" s="24" t="str">
        <f>IF($D1633="", "", SUM($D$11:$D1633))</f>
        <v/>
      </c>
      <c r="K1633" s="33" t="str">
        <f t="shared" si="77"/>
        <v/>
      </c>
      <c r="L1633" s="9"/>
      <c r="R1633" s="29" t="str">
        <f t="shared" si="76"/>
        <v/>
      </c>
    </row>
    <row r="1634" spans="1:18" x14ac:dyDescent="0.25">
      <c r="A1634" s="9"/>
      <c r="B1634" s="196"/>
      <c r="C1634" s="197"/>
      <c r="D1634" s="198"/>
      <c r="E1634" s="199"/>
      <c r="F1634" s="9"/>
      <c r="G1634" s="24" t="str">
        <f>IF($C1634="", "", SUMIF($C$11:$C1634, $C1634, $D$11:$D1634))</f>
        <v/>
      </c>
      <c r="H1634" s="33" t="str">
        <f t="shared" si="75"/>
        <v/>
      </c>
      <c r="I1634" s="9"/>
      <c r="J1634" s="24" t="str">
        <f>IF($D1634="", "", SUM($D$11:$D1634))</f>
        <v/>
      </c>
      <c r="K1634" s="33" t="str">
        <f t="shared" si="77"/>
        <v/>
      </c>
      <c r="L1634" s="9"/>
      <c r="R1634" s="29" t="str">
        <f t="shared" si="76"/>
        <v/>
      </c>
    </row>
    <row r="1635" spans="1:18" x14ac:dyDescent="0.25">
      <c r="A1635" s="9"/>
      <c r="B1635" s="196"/>
      <c r="C1635" s="197"/>
      <c r="D1635" s="198"/>
      <c r="E1635" s="199"/>
      <c r="F1635" s="9"/>
      <c r="G1635" s="24" t="str">
        <f>IF($C1635="", "", SUMIF($C$11:$C1635, $C1635, $D$11:$D1635))</f>
        <v/>
      </c>
      <c r="H1635" s="33" t="str">
        <f t="shared" si="75"/>
        <v/>
      </c>
      <c r="I1635" s="9"/>
      <c r="J1635" s="24" t="str">
        <f>IF($D1635="", "", SUM($D$11:$D1635))</f>
        <v/>
      </c>
      <c r="K1635" s="33" t="str">
        <f t="shared" si="77"/>
        <v/>
      </c>
      <c r="L1635" s="9"/>
      <c r="R1635" s="29" t="str">
        <f t="shared" si="76"/>
        <v/>
      </c>
    </row>
    <row r="1636" spans="1:18" x14ac:dyDescent="0.25">
      <c r="A1636" s="9"/>
      <c r="B1636" s="196"/>
      <c r="C1636" s="197"/>
      <c r="D1636" s="198"/>
      <c r="E1636" s="199"/>
      <c r="F1636" s="9"/>
      <c r="G1636" s="24" t="str">
        <f>IF($C1636="", "", SUMIF($C$11:$C1636, $C1636, $D$11:$D1636))</f>
        <v/>
      </c>
      <c r="H1636" s="33" t="str">
        <f t="shared" si="75"/>
        <v/>
      </c>
      <c r="I1636" s="9"/>
      <c r="J1636" s="24" t="str">
        <f>IF($D1636="", "", SUM($D$11:$D1636))</f>
        <v/>
      </c>
      <c r="K1636" s="33" t="str">
        <f t="shared" si="77"/>
        <v/>
      </c>
      <c r="L1636" s="9"/>
      <c r="R1636" s="29" t="str">
        <f t="shared" si="76"/>
        <v/>
      </c>
    </row>
    <row r="1637" spans="1:18" x14ac:dyDescent="0.25">
      <c r="A1637" s="9"/>
      <c r="B1637" s="196"/>
      <c r="C1637" s="197"/>
      <c r="D1637" s="198"/>
      <c r="E1637" s="199"/>
      <c r="F1637" s="9"/>
      <c r="G1637" s="24" t="str">
        <f>IF($C1637="", "", SUMIF($C$11:$C1637, $C1637, $D$11:$D1637))</f>
        <v/>
      </c>
      <c r="H1637" s="33" t="str">
        <f t="shared" si="75"/>
        <v/>
      </c>
      <c r="I1637" s="9"/>
      <c r="J1637" s="24" t="str">
        <f>IF($D1637="", "", SUM($D$11:$D1637))</f>
        <v/>
      </c>
      <c r="K1637" s="33" t="str">
        <f t="shared" si="77"/>
        <v/>
      </c>
      <c r="L1637" s="9"/>
      <c r="R1637" s="29" t="str">
        <f t="shared" si="76"/>
        <v/>
      </c>
    </row>
    <row r="1638" spans="1:18" x14ac:dyDescent="0.25">
      <c r="A1638" s="9"/>
      <c r="B1638" s="196"/>
      <c r="C1638" s="197"/>
      <c r="D1638" s="198"/>
      <c r="E1638" s="199"/>
      <c r="F1638" s="9"/>
      <c r="G1638" s="24" t="str">
        <f>IF($C1638="", "", SUMIF($C$11:$C1638, $C1638, $D$11:$D1638))</f>
        <v/>
      </c>
      <c r="H1638" s="33" t="str">
        <f t="shared" si="75"/>
        <v/>
      </c>
      <c r="I1638" s="9"/>
      <c r="J1638" s="24" t="str">
        <f>IF($D1638="", "", SUM($D$11:$D1638))</f>
        <v/>
      </c>
      <c r="K1638" s="33" t="str">
        <f t="shared" si="77"/>
        <v/>
      </c>
      <c r="L1638" s="9"/>
      <c r="R1638" s="29" t="str">
        <f t="shared" si="76"/>
        <v/>
      </c>
    </row>
    <row r="1639" spans="1:18" x14ac:dyDescent="0.25">
      <c r="A1639" s="9"/>
      <c r="B1639" s="196"/>
      <c r="C1639" s="197"/>
      <c r="D1639" s="198"/>
      <c r="E1639" s="199"/>
      <c r="F1639" s="9"/>
      <c r="G1639" s="24" t="str">
        <f>IF($C1639="", "", SUMIF($C$11:$C1639, $C1639, $D$11:$D1639))</f>
        <v/>
      </c>
      <c r="H1639" s="33" t="str">
        <f t="shared" si="75"/>
        <v/>
      </c>
      <c r="I1639" s="9"/>
      <c r="J1639" s="24" t="str">
        <f>IF($D1639="", "", SUM($D$11:$D1639))</f>
        <v/>
      </c>
      <c r="K1639" s="33" t="str">
        <f t="shared" si="77"/>
        <v/>
      </c>
      <c r="L1639" s="9"/>
      <c r="R1639" s="29" t="str">
        <f t="shared" si="76"/>
        <v/>
      </c>
    </row>
    <row r="1640" spans="1:18" x14ac:dyDescent="0.25">
      <c r="A1640" s="9"/>
      <c r="B1640" s="196"/>
      <c r="C1640" s="197"/>
      <c r="D1640" s="198"/>
      <c r="E1640" s="199"/>
      <c r="F1640" s="9"/>
      <c r="G1640" s="24" t="str">
        <f>IF($C1640="", "", SUMIF($C$11:$C1640, $C1640, $D$11:$D1640))</f>
        <v/>
      </c>
      <c r="H1640" s="33" t="str">
        <f t="shared" si="75"/>
        <v/>
      </c>
      <c r="I1640" s="9"/>
      <c r="J1640" s="24" t="str">
        <f>IF($D1640="", "", SUM($D$11:$D1640))</f>
        <v/>
      </c>
      <c r="K1640" s="33" t="str">
        <f t="shared" si="77"/>
        <v/>
      </c>
      <c r="L1640" s="9"/>
      <c r="R1640" s="29" t="str">
        <f t="shared" si="76"/>
        <v/>
      </c>
    </row>
    <row r="1641" spans="1:18" x14ac:dyDescent="0.25">
      <c r="A1641" s="9"/>
      <c r="B1641" s="196"/>
      <c r="C1641" s="197"/>
      <c r="D1641" s="198"/>
      <c r="E1641" s="199"/>
      <c r="F1641" s="9"/>
      <c r="G1641" s="24" t="str">
        <f>IF($C1641="", "", SUMIF($C$11:$C1641, $C1641, $D$11:$D1641))</f>
        <v/>
      </c>
      <c r="H1641" s="33" t="str">
        <f t="shared" si="75"/>
        <v/>
      </c>
      <c r="I1641" s="9"/>
      <c r="J1641" s="24" t="str">
        <f>IF($D1641="", "", SUM($D$11:$D1641))</f>
        <v/>
      </c>
      <c r="K1641" s="33" t="str">
        <f t="shared" si="77"/>
        <v/>
      </c>
      <c r="L1641" s="9"/>
      <c r="R1641" s="29" t="str">
        <f t="shared" si="76"/>
        <v/>
      </c>
    </row>
    <row r="1642" spans="1:18" x14ac:dyDescent="0.25">
      <c r="A1642" s="9"/>
      <c r="B1642" s="196"/>
      <c r="C1642" s="197"/>
      <c r="D1642" s="198"/>
      <c r="E1642" s="199"/>
      <c r="F1642" s="9"/>
      <c r="G1642" s="24" t="str">
        <f>IF($C1642="", "", SUMIF($C$11:$C1642, $C1642, $D$11:$D1642))</f>
        <v/>
      </c>
      <c r="H1642" s="33" t="str">
        <f t="shared" si="75"/>
        <v/>
      </c>
      <c r="I1642" s="9"/>
      <c r="J1642" s="24" t="str">
        <f>IF($D1642="", "", SUM($D$11:$D1642))</f>
        <v/>
      </c>
      <c r="K1642" s="33" t="str">
        <f t="shared" si="77"/>
        <v/>
      </c>
      <c r="L1642" s="9"/>
      <c r="R1642" s="29" t="str">
        <f t="shared" si="76"/>
        <v/>
      </c>
    </row>
    <row r="1643" spans="1:18" x14ac:dyDescent="0.25">
      <c r="A1643" s="9"/>
      <c r="B1643" s="196"/>
      <c r="C1643" s="197"/>
      <c r="D1643" s="198"/>
      <c r="E1643" s="199"/>
      <c r="F1643" s="9"/>
      <c r="G1643" s="24" t="str">
        <f>IF($C1643="", "", SUMIF($C$11:$C1643, $C1643, $D$11:$D1643))</f>
        <v/>
      </c>
      <c r="H1643" s="33" t="str">
        <f t="shared" si="75"/>
        <v/>
      </c>
      <c r="I1643" s="9"/>
      <c r="J1643" s="24" t="str">
        <f>IF($D1643="", "", SUM($D$11:$D1643))</f>
        <v/>
      </c>
      <c r="K1643" s="33" t="str">
        <f t="shared" si="77"/>
        <v/>
      </c>
      <c r="L1643" s="9"/>
      <c r="R1643" s="29" t="str">
        <f t="shared" si="76"/>
        <v/>
      </c>
    </row>
    <row r="1644" spans="1:18" x14ac:dyDescent="0.25">
      <c r="A1644" s="9"/>
      <c r="B1644" s="196"/>
      <c r="C1644" s="197"/>
      <c r="D1644" s="198"/>
      <c r="E1644" s="199"/>
      <c r="F1644" s="9"/>
      <c r="G1644" s="24" t="str">
        <f>IF($C1644="", "", SUMIF($C$11:$C1644, $C1644, $D$11:$D1644))</f>
        <v/>
      </c>
      <c r="H1644" s="33" t="str">
        <f t="shared" si="75"/>
        <v/>
      </c>
      <c r="I1644" s="9"/>
      <c r="J1644" s="24" t="str">
        <f>IF($D1644="", "", SUM($D$11:$D1644))</f>
        <v/>
      </c>
      <c r="K1644" s="33" t="str">
        <f t="shared" si="77"/>
        <v/>
      </c>
      <c r="L1644" s="9"/>
      <c r="R1644" s="29" t="str">
        <f t="shared" si="76"/>
        <v/>
      </c>
    </row>
    <row r="1645" spans="1:18" x14ac:dyDescent="0.25">
      <c r="A1645" s="9"/>
      <c r="B1645" s="196"/>
      <c r="C1645" s="197"/>
      <c r="D1645" s="198"/>
      <c r="E1645" s="199"/>
      <c r="F1645" s="9"/>
      <c r="G1645" s="24" t="str">
        <f>IF($C1645="", "", SUMIF($C$11:$C1645, $C1645, $D$11:$D1645))</f>
        <v/>
      </c>
      <c r="H1645" s="33" t="str">
        <f t="shared" si="75"/>
        <v/>
      </c>
      <c r="I1645" s="9"/>
      <c r="J1645" s="24" t="str">
        <f>IF($D1645="", "", SUM($D$11:$D1645))</f>
        <v/>
      </c>
      <c r="K1645" s="33" t="str">
        <f t="shared" si="77"/>
        <v/>
      </c>
      <c r="L1645" s="9"/>
      <c r="R1645" s="29" t="str">
        <f t="shared" si="76"/>
        <v/>
      </c>
    </row>
    <row r="1646" spans="1:18" x14ac:dyDescent="0.25">
      <c r="A1646" s="9"/>
      <c r="B1646" s="196"/>
      <c r="C1646" s="197"/>
      <c r="D1646" s="198"/>
      <c r="E1646" s="199"/>
      <c r="F1646" s="9"/>
      <c r="G1646" s="24" t="str">
        <f>IF($C1646="", "", SUMIF($C$11:$C1646, $C1646, $D$11:$D1646))</f>
        <v/>
      </c>
      <c r="H1646" s="33" t="str">
        <f t="shared" si="75"/>
        <v/>
      </c>
      <c r="I1646" s="9"/>
      <c r="J1646" s="24" t="str">
        <f>IF($D1646="", "", SUM($D$11:$D1646))</f>
        <v/>
      </c>
      <c r="K1646" s="33" t="str">
        <f t="shared" si="77"/>
        <v/>
      </c>
      <c r="L1646" s="9"/>
      <c r="R1646" s="29" t="str">
        <f t="shared" si="76"/>
        <v/>
      </c>
    </row>
    <row r="1647" spans="1:18" x14ac:dyDescent="0.25">
      <c r="A1647" s="9"/>
      <c r="B1647" s="196"/>
      <c r="C1647" s="197"/>
      <c r="D1647" s="198"/>
      <c r="E1647" s="199"/>
      <c r="F1647" s="9"/>
      <c r="G1647" s="24" t="str">
        <f>IF($C1647="", "", SUMIF($C$11:$C1647, $C1647, $D$11:$D1647))</f>
        <v/>
      </c>
      <c r="H1647" s="33" t="str">
        <f t="shared" si="75"/>
        <v/>
      </c>
      <c r="I1647" s="9"/>
      <c r="J1647" s="24" t="str">
        <f>IF($D1647="", "", SUM($D$11:$D1647))</f>
        <v/>
      </c>
      <c r="K1647" s="33" t="str">
        <f t="shared" si="77"/>
        <v/>
      </c>
      <c r="L1647" s="9"/>
      <c r="R1647" s="29" t="str">
        <f t="shared" si="76"/>
        <v/>
      </c>
    </row>
    <row r="1648" spans="1:18" x14ac:dyDescent="0.25">
      <c r="A1648" s="9"/>
      <c r="B1648" s="196"/>
      <c r="C1648" s="197"/>
      <c r="D1648" s="198"/>
      <c r="E1648" s="199"/>
      <c r="F1648" s="9"/>
      <c r="G1648" s="24" t="str">
        <f>IF($C1648="", "", SUMIF($C$11:$C1648, $C1648, $D$11:$D1648))</f>
        <v/>
      </c>
      <c r="H1648" s="33" t="str">
        <f t="shared" si="75"/>
        <v/>
      </c>
      <c r="I1648" s="9"/>
      <c r="J1648" s="24" t="str">
        <f>IF($D1648="", "", SUM($D$11:$D1648))</f>
        <v/>
      </c>
      <c r="K1648" s="33" t="str">
        <f t="shared" si="77"/>
        <v/>
      </c>
      <c r="L1648" s="9"/>
      <c r="R1648" s="29" t="str">
        <f t="shared" si="76"/>
        <v/>
      </c>
    </row>
    <row r="1649" spans="1:18" x14ac:dyDescent="0.25">
      <c r="A1649" s="9"/>
      <c r="B1649" s="196"/>
      <c r="C1649" s="197"/>
      <c r="D1649" s="198"/>
      <c r="E1649" s="199"/>
      <c r="F1649" s="9"/>
      <c r="G1649" s="24" t="str">
        <f>IF($C1649="", "", SUMIF($C$11:$C1649, $C1649, $D$11:$D1649))</f>
        <v/>
      </c>
      <c r="H1649" s="33" t="str">
        <f t="shared" si="75"/>
        <v/>
      </c>
      <c r="I1649" s="9"/>
      <c r="J1649" s="24" t="str">
        <f>IF($D1649="", "", SUM($D$11:$D1649))</f>
        <v/>
      </c>
      <c r="K1649" s="33" t="str">
        <f t="shared" si="77"/>
        <v/>
      </c>
      <c r="L1649" s="9"/>
      <c r="R1649" s="29" t="str">
        <f t="shared" si="76"/>
        <v/>
      </c>
    </row>
    <row r="1650" spans="1:18" x14ac:dyDescent="0.25">
      <c r="A1650" s="9"/>
      <c r="B1650" s="196"/>
      <c r="C1650" s="197"/>
      <c r="D1650" s="198"/>
      <c r="E1650" s="199"/>
      <c r="F1650" s="9"/>
      <c r="G1650" s="24" t="str">
        <f>IF($C1650="", "", SUMIF($C$11:$C1650, $C1650, $D$11:$D1650))</f>
        <v/>
      </c>
      <c r="H1650" s="33" t="str">
        <f t="shared" si="75"/>
        <v/>
      </c>
      <c r="I1650" s="9"/>
      <c r="J1650" s="24" t="str">
        <f>IF($D1650="", "", SUM($D$11:$D1650))</f>
        <v/>
      </c>
      <c r="K1650" s="33" t="str">
        <f t="shared" si="77"/>
        <v/>
      </c>
      <c r="L1650" s="9"/>
      <c r="R1650" s="29" t="str">
        <f t="shared" si="76"/>
        <v/>
      </c>
    </row>
    <row r="1651" spans="1:18" x14ac:dyDescent="0.25">
      <c r="A1651" s="9"/>
      <c r="B1651" s="196"/>
      <c r="C1651" s="197"/>
      <c r="D1651" s="198"/>
      <c r="E1651" s="199"/>
      <c r="F1651" s="9"/>
      <c r="G1651" s="24" t="str">
        <f>IF($C1651="", "", SUMIF($C$11:$C1651, $C1651, $D$11:$D1651))</f>
        <v/>
      </c>
      <c r="H1651" s="33" t="str">
        <f t="shared" si="75"/>
        <v/>
      </c>
      <c r="I1651" s="9"/>
      <c r="J1651" s="24" t="str">
        <f>IF($D1651="", "", SUM($D$11:$D1651))</f>
        <v/>
      </c>
      <c r="K1651" s="33" t="str">
        <f t="shared" si="77"/>
        <v/>
      </c>
      <c r="L1651" s="9"/>
      <c r="R1651" s="29" t="str">
        <f t="shared" si="76"/>
        <v/>
      </c>
    </row>
    <row r="1652" spans="1:18" x14ac:dyDescent="0.25">
      <c r="A1652" s="9"/>
      <c r="B1652" s="196"/>
      <c r="C1652" s="197"/>
      <c r="D1652" s="198"/>
      <c r="E1652" s="199"/>
      <c r="F1652" s="9"/>
      <c r="G1652" s="24" t="str">
        <f>IF($C1652="", "", SUMIF($C$11:$C1652, $C1652, $D$11:$D1652))</f>
        <v/>
      </c>
      <c r="H1652" s="33" t="str">
        <f t="shared" si="75"/>
        <v/>
      </c>
      <c r="I1652" s="9"/>
      <c r="J1652" s="24" t="str">
        <f>IF($D1652="", "", SUM($D$11:$D1652))</f>
        <v/>
      </c>
      <c r="K1652" s="33" t="str">
        <f t="shared" si="77"/>
        <v/>
      </c>
      <c r="L1652" s="9"/>
      <c r="R1652" s="29" t="str">
        <f t="shared" si="76"/>
        <v/>
      </c>
    </row>
    <row r="1653" spans="1:18" x14ac:dyDescent="0.25">
      <c r="A1653" s="9"/>
      <c r="B1653" s="196"/>
      <c r="C1653" s="197"/>
      <c r="D1653" s="198"/>
      <c r="E1653" s="199"/>
      <c r="F1653" s="9"/>
      <c r="G1653" s="24" t="str">
        <f>IF($C1653="", "", SUMIF($C$11:$C1653, $C1653, $D$11:$D1653))</f>
        <v/>
      </c>
      <c r="H1653" s="33" t="str">
        <f t="shared" si="75"/>
        <v/>
      </c>
      <c r="I1653" s="9"/>
      <c r="J1653" s="24" t="str">
        <f>IF($D1653="", "", SUM($D$11:$D1653))</f>
        <v/>
      </c>
      <c r="K1653" s="33" t="str">
        <f t="shared" si="77"/>
        <v/>
      </c>
      <c r="L1653" s="9"/>
      <c r="R1653" s="29" t="str">
        <f t="shared" si="76"/>
        <v/>
      </c>
    </row>
    <row r="1654" spans="1:18" x14ac:dyDescent="0.25">
      <c r="A1654" s="9"/>
      <c r="B1654" s="196"/>
      <c r="C1654" s="197"/>
      <c r="D1654" s="198"/>
      <c r="E1654" s="199"/>
      <c r="F1654" s="9"/>
      <c r="G1654" s="24" t="str">
        <f>IF($C1654="", "", SUMIF($C$11:$C1654, $C1654, $D$11:$D1654))</f>
        <v/>
      </c>
      <c r="H1654" s="33" t="str">
        <f t="shared" si="75"/>
        <v/>
      </c>
      <c r="I1654" s="9"/>
      <c r="J1654" s="24" t="str">
        <f>IF($D1654="", "", SUM($D$11:$D1654))</f>
        <v/>
      </c>
      <c r="K1654" s="33" t="str">
        <f t="shared" si="77"/>
        <v/>
      </c>
      <c r="L1654" s="9"/>
      <c r="R1654" s="29" t="str">
        <f t="shared" si="76"/>
        <v/>
      </c>
    </row>
    <row r="1655" spans="1:18" x14ac:dyDescent="0.25">
      <c r="A1655" s="9"/>
      <c r="B1655" s="196"/>
      <c r="C1655" s="197"/>
      <c r="D1655" s="198"/>
      <c r="E1655" s="199"/>
      <c r="F1655" s="9"/>
      <c r="G1655" s="24" t="str">
        <f>IF($C1655="", "", SUMIF($C$11:$C1655, $C1655, $D$11:$D1655))</f>
        <v/>
      </c>
      <c r="H1655" s="33" t="str">
        <f t="shared" si="75"/>
        <v/>
      </c>
      <c r="I1655" s="9"/>
      <c r="J1655" s="24" t="str">
        <f>IF($D1655="", "", SUM($D$11:$D1655))</f>
        <v/>
      </c>
      <c r="K1655" s="33" t="str">
        <f t="shared" si="77"/>
        <v/>
      </c>
      <c r="L1655" s="9"/>
      <c r="R1655" s="29" t="str">
        <f t="shared" si="76"/>
        <v/>
      </c>
    </row>
    <row r="1656" spans="1:18" x14ac:dyDescent="0.25">
      <c r="A1656" s="9"/>
      <c r="B1656" s="196"/>
      <c r="C1656" s="197"/>
      <c r="D1656" s="198"/>
      <c r="E1656" s="199"/>
      <c r="F1656" s="9"/>
      <c r="G1656" s="24" t="str">
        <f>IF($C1656="", "", SUMIF($C$11:$C1656, $C1656, $D$11:$D1656))</f>
        <v/>
      </c>
      <c r="H1656" s="33" t="str">
        <f t="shared" si="75"/>
        <v/>
      </c>
      <c r="I1656" s="9"/>
      <c r="J1656" s="24" t="str">
        <f>IF($D1656="", "", SUM($D$11:$D1656))</f>
        <v/>
      </c>
      <c r="K1656" s="33" t="str">
        <f t="shared" si="77"/>
        <v/>
      </c>
      <c r="L1656" s="9"/>
      <c r="R1656" s="29" t="str">
        <f t="shared" si="76"/>
        <v/>
      </c>
    </row>
    <row r="1657" spans="1:18" x14ac:dyDescent="0.25">
      <c r="A1657" s="9"/>
      <c r="B1657" s="196"/>
      <c r="C1657" s="197"/>
      <c r="D1657" s="198"/>
      <c r="E1657" s="199"/>
      <c r="F1657" s="9"/>
      <c r="G1657" s="24" t="str">
        <f>IF($C1657="", "", SUMIF($C$11:$C1657, $C1657, $D$11:$D1657))</f>
        <v/>
      </c>
      <c r="H1657" s="33" t="str">
        <f t="shared" si="75"/>
        <v/>
      </c>
      <c r="I1657" s="9"/>
      <c r="J1657" s="24" t="str">
        <f>IF($D1657="", "", SUM($D$11:$D1657))</f>
        <v/>
      </c>
      <c r="K1657" s="33" t="str">
        <f t="shared" si="77"/>
        <v/>
      </c>
      <c r="L1657" s="9"/>
      <c r="R1657" s="29" t="str">
        <f t="shared" si="76"/>
        <v/>
      </c>
    </row>
    <row r="1658" spans="1:18" x14ac:dyDescent="0.25">
      <c r="A1658" s="9"/>
      <c r="B1658" s="196"/>
      <c r="C1658" s="197"/>
      <c r="D1658" s="198"/>
      <c r="E1658" s="199"/>
      <c r="F1658" s="9"/>
      <c r="G1658" s="24" t="str">
        <f>IF($C1658="", "", SUMIF($C$11:$C1658, $C1658, $D$11:$D1658))</f>
        <v/>
      </c>
      <c r="H1658" s="33" t="str">
        <f t="shared" si="75"/>
        <v/>
      </c>
      <c r="I1658" s="9"/>
      <c r="J1658" s="24" t="str">
        <f>IF($D1658="", "", SUM($D$11:$D1658))</f>
        <v/>
      </c>
      <c r="K1658" s="33" t="str">
        <f t="shared" si="77"/>
        <v/>
      </c>
      <c r="L1658" s="9"/>
      <c r="R1658" s="29" t="str">
        <f t="shared" si="76"/>
        <v/>
      </c>
    </row>
    <row r="1659" spans="1:18" x14ac:dyDescent="0.25">
      <c r="A1659" s="9"/>
      <c r="B1659" s="196"/>
      <c r="C1659" s="197"/>
      <c r="D1659" s="198"/>
      <c r="E1659" s="199"/>
      <c r="F1659" s="9"/>
      <c r="G1659" s="24" t="str">
        <f>IF($C1659="", "", SUMIF($C$11:$C1659, $C1659, $D$11:$D1659))</f>
        <v/>
      </c>
      <c r="H1659" s="33" t="str">
        <f t="shared" si="75"/>
        <v/>
      </c>
      <c r="I1659" s="9"/>
      <c r="J1659" s="24" t="str">
        <f>IF($D1659="", "", SUM($D$11:$D1659))</f>
        <v/>
      </c>
      <c r="K1659" s="33" t="str">
        <f t="shared" si="77"/>
        <v/>
      </c>
      <c r="L1659" s="9"/>
      <c r="R1659" s="29" t="str">
        <f t="shared" si="76"/>
        <v/>
      </c>
    </row>
    <row r="1660" spans="1:18" x14ac:dyDescent="0.25">
      <c r="A1660" s="9"/>
      <c r="B1660" s="196"/>
      <c r="C1660" s="197"/>
      <c r="D1660" s="198"/>
      <c r="E1660" s="199"/>
      <c r="F1660" s="9"/>
      <c r="G1660" s="24" t="str">
        <f>IF($C1660="", "", SUMIF($C$11:$C1660, $C1660, $D$11:$D1660))</f>
        <v/>
      </c>
      <c r="H1660" s="33" t="str">
        <f t="shared" si="75"/>
        <v/>
      </c>
      <c r="I1660" s="9"/>
      <c r="J1660" s="24" t="str">
        <f>IF($D1660="", "", SUM($D$11:$D1660))</f>
        <v/>
      </c>
      <c r="K1660" s="33" t="str">
        <f t="shared" si="77"/>
        <v/>
      </c>
      <c r="L1660" s="9"/>
      <c r="R1660" s="29" t="str">
        <f t="shared" si="76"/>
        <v/>
      </c>
    </row>
    <row r="1661" spans="1:18" x14ac:dyDescent="0.25">
      <c r="A1661" s="9"/>
      <c r="B1661" s="196"/>
      <c r="C1661" s="197"/>
      <c r="D1661" s="198"/>
      <c r="E1661" s="199"/>
      <c r="F1661" s="9"/>
      <c r="G1661" s="24" t="str">
        <f>IF($C1661="", "", SUMIF($C$11:$C1661, $C1661, $D$11:$D1661))</f>
        <v/>
      </c>
      <c r="H1661" s="33" t="str">
        <f t="shared" si="75"/>
        <v/>
      </c>
      <c r="I1661" s="9"/>
      <c r="J1661" s="24" t="str">
        <f>IF($D1661="", "", SUM($D$11:$D1661))</f>
        <v/>
      </c>
      <c r="K1661" s="33" t="str">
        <f t="shared" si="77"/>
        <v/>
      </c>
      <c r="L1661" s="9"/>
      <c r="R1661" s="29" t="str">
        <f t="shared" si="76"/>
        <v/>
      </c>
    </row>
    <row r="1662" spans="1:18" x14ac:dyDescent="0.25">
      <c r="A1662" s="9"/>
      <c r="B1662" s="196"/>
      <c r="C1662" s="197"/>
      <c r="D1662" s="198"/>
      <c r="E1662" s="199"/>
      <c r="F1662" s="9"/>
      <c r="G1662" s="24" t="str">
        <f>IF($C1662="", "", SUMIF($C$11:$C1662, $C1662, $D$11:$D1662))</f>
        <v/>
      </c>
      <c r="H1662" s="33" t="str">
        <f t="shared" si="75"/>
        <v/>
      </c>
      <c r="I1662" s="9"/>
      <c r="J1662" s="24" t="str">
        <f>IF($D1662="", "", SUM($D$11:$D1662))</f>
        <v/>
      </c>
      <c r="K1662" s="33" t="str">
        <f t="shared" si="77"/>
        <v/>
      </c>
      <c r="L1662" s="9"/>
      <c r="R1662" s="29" t="str">
        <f t="shared" si="76"/>
        <v/>
      </c>
    </row>
    <row r="1663" spans="1:18" x14ac:dyDescent="0.25">
      <c r="A1663" s="9"/>
      <c r="B1663" s="196"/>
      <c r="C1663" s="197"/>
      <c r="D1663" s="198"/>
      <c r="E1663" s="199"/>
      <c r="F1663" s="9"/>
      <c r="G1663" s="24" t="str">
        <f>IF($C1663="", "", SUMIF($C$11:$C1663, $C1663, $D$11:$D1663))</f>
        <v/>
      </c>
      <c r="H1663" s="33" t="str">
        <f t="shared" si="75"/>
        <v/>
      </c>
      <c r="I1663" s="9"/>
      <c r="J1663" s="24" t="str">
        <f>IF($D1663="", "", SUM($D$11:$D1663))</f>
        <v/>
      </c>
      <c r="K1663" s="33" t="str">
        <f t="shared" si="77"/>
        <v/>
      </c>
      <c r="L1663" s="9"/>
      <c r="R1663" s="29" t="str">
        <f t="shared" si="76"/>
        <v/>
      </c>
    </row>
    <row r="1664" spans="1:18" x14ac:dyDescent="0.25">
      <c r="A1664" s="9"/>
      <c r="B1664" s="196"/>
      <c r="C1664" s="197"/>
      <c r="D1664" s="198"/>
      <c r="E1664" s="199"/>
      <c r="F1664" s="9"/>
      <c r="G1664" s="24" t="str">
        <f>IF($C1664="", "", SUMIF($C$11:$C1664, $C1664, $D$11:$D1664))</f>
        <v/>
      </c>
      <c r="H1664" s="33" t="str">
        <f t="shared" si="75"/>
        <v/>
      </c>
      <c r="I1664" s="9"/>
      <c r="J1664" s="24" t="str">
        <f>IF($D1664="", "", SUM($D$11:$D1664))</f>
        <v/>
      </c>
      <c r="K1664" s="33" t="str">
        <f t="shared" si="77"/>
        <v/>
      </c>
      <c r="L1664" s="9"/>
      <c r="R1664" s="29" t="str">
        <f t="shared" si="76"/>
        <v/>
      </c>
    </row>
    <row r="1665" spans="1:18" x14ac:dyDescent="0.25">
      <c r="A1665" s="9"/>
      <c r="B1665" s="196"/>
      <c r="C1665" s="197"/>
      <c r="D1665" s="198"/>
      <c r="E1665" s="199"/>
      <c r="F1665" s="9"/>
      <c r="G1665" s="24" t="str">
        <f>IF($C1665="", "", SUMIF($C$11:$C1665, $C1665, $D$11:$D1665))</f>
        <v/>
      </c>
      <c r="H1665" s="33" t="str">
        <f t="shared" si="75"/>
        <v/>
      </c>
      <c r="I1665" s="9"/>
      <c r="J1665" s="24" t="str">
        <f>IF($D1665="", "", SUM($D$11:$D1665))</f>
        <v/>
      </c>
      <c r="K1665" s="33" t="str">
        <f t="shared" si="77"/>
        <v/>
      </c>
      <c r="L1665" s="9"/>
      <c r="R1665" s="29" t="str">
        <f t="shared" si="76"/>
        <v/>
      </c>
    </row>
    <row r="1666" spans="1:18" x14ac:dyDescent="0.25">
      <c r="A1666" s="9"/>
      <c r="B1666" s="196"/>
      <c r="C1666" s="197"/>
      <c r="D1666" s="198"/>
      <c r="E1666" s="199"/>
      <c r="F1666" s="9"/>
      <c r="G1666" s="24" t="str">
        <f>IF($C1666="", "", SUMIF($C$11:$C1666, $C1666, $D$11:$D1666))</f>
        <v/>
      </c>
      <c r="H1666" s="33" t="str">
        <f t="shared" si="75"/>
        <v/>
      </c>
      <c r="I1666" s="9"/>
      <c r="J1666" s="24" t="str">
        <f>IF($D1666="", "", SUM($D$11:$D1666))</f>
        <v/>
      </c>
      <c r="K1666" s="33" t="str">
        <f t="shared" si="77"/>
        <v/>
      </c>
      <c r="L1666" s="9"/>
      <c r="R1666" s="29" t="str">
        <f t="shared" si="76"/>
        <v/>
      </c>
    </row>
    <row r="1667" spans="1:18" x14ac:dyDescent="0.25">
      <c r="A1667" s="9"/>
      <c r="B1667" s="196"/>
      <c r="C1667" s="197"/>
      <c r="D1667" s="198"/>
      <c r="E1667" s="199"/>
      <c r="F1667" s="9"/>
      <c r="G1667" s="24" t="str">
        <f>IF($C1667="", "", SUMIF($C$11:$C1667, $C1667, $D$11:$D1667))</f>
        <v/>
      </c>
      <c r="H1667" s="33" t="str">
        <f t="shared" si="75"/>
        <v/>
      </c>
      <c r="I1667" s="9"/>
      <c r="J1667" s="24" t="str">
        <f>IF($D1667="", "", SUM($D$11:$D1667))</f>
        <v/>
      </c>
      <c r="K1667" s="33" t="str">
        <f t="shared" si="77"/>
        <v/>
      </c>
      <c r="L1667" s="9"/>
      <c r="R1667" s="29" t="str">
        <f t="shared" si="76"/>
        <v/>
      </c>
    </row>
    <row r="1668" spans="1:18" x14ac:dyDescent="0.25">
      <c r="A1668" s="9"/>
      <c r="B1668" s="196"/>
      <c r="C1668" s="197"/>
      <c r="D1668" s="198"/>
      <c r="E1668" s="199"/>
      <c r="F1668" s="9"/>
      <c r="G1668" s="24" t="str">
        <f>IF($C1668="", "", SUMIF($C$11:$C1668, $C1668, $D$11:$D1668))</f>
        <v/>
      </c>
      <c r="H1668" s="33" t="str">
        <f t="shared" si="75"/>
        <v/>
      </c>
      <c r="I1668" s="9"/>
      <c r="J1668" s="24" t="str">
        <f>IF($D1668="", "", SUM($D$11:$D1668))</f>
        <v/>
      </c>
      <c r="K1668" s="33" t="str">
        <f t="shared" si="77"/>
        <v/>
      </c>
      <c r="L1668" s="9"/>
      <c r="R1668" s="29" t="str">
        <f t="shared" si="76"/>
        <v/>
      </c>
    </row>
    <row r="1669" spans="1:18" x14ac:dyDescent="0.25">
      <c r="A1669" s="9"/>
      <c r="B1669" s="196"/>
      <c r="C1669" s="197"/>
      <c r="D1669" s="198"/>
      <c r="E1669" s="199"/>
      <c r="F1669" s="9"/>
      <c r="G1669" s="24" t="str">
        <f>IF($C1669="", "", SUMIF($C$11:$C1669, $C1669, $D$11:$D1669))</f>
        <v/>
      </c>
      <c r="H1669" s="33" t="str">
        <f t="shared" si="75"/>
        <v/>
      </c>
      <c r="I1669" s="9"/>
      <c r="J1669" s="24" t="str">
        <f>IF($D1669="", "", SUM($D$11:$D1669))</f>
        <v/>
      </c>
      <c r="K1669" s="33" t="str">
        <f t="shared" si="77"/>
        <v/>
      </c>
      <c r="L1669" s="9"/>
      <c r="R1669" s="29" t="str">
        <f t="shared" si="76"/>
        <v/>
      </c>
    </row>
    <row r="1670" spans="1:18" x14ac:dyDescent="0.25">
      <c r="A1670" s="9"/>
      <c r="B1670" s="196"/>
      <c r="C1670" s="197"/>
      <c r="D1670" s="198"/>
      <c r="E1670" s="199"/>
      <c r="F1670" s="9"/>
      <c r="G1670" s="24" t="str">
        <f>IF($C1670="", "", SUMIF($C$11:$C1670, $C1670, $D$11:$D1670))</f>
        <v/>
      </c>
      <c r="H1670" s="33" t="str">
        <f t="shared" si="75"/>
        <v/>
      </c>
      <c r="I1670" s="9"/>
      <c r="J1670" s="24" t="str">
        <f>IF($D1670="", "", SUM($D$11:$D1670))</f>
        <v/>
      </c>
      <c r="K1670" s="33" t="str">
        <f t="shared" si="77"/>
        <v/>
      </c>
      <c r="L1670" s="9"/>
      <c r="R1670" s="29" t="str">
        <f t="shared" si="76"/>
        <v/>
      </c>
    </row>
    <row r="1671" spans="1:18" x14ac:dyDescent="0.25">
      <c r="A1671" s="9"/>
      <c r="B1671" s="196"/>
      <c r="C1671" s="197"/>
      <c r="D1671" s="198"/>
      <c r="E1671" s="199"/>
      <c r="F1671" s="9"/>
      <c r="G1671" s="24" t="str">
        <f>IF($C1671="", "", SUMIF($C$11:$C1671, $C1671, $D$11:$D1671))</f>
        <v/>
      </c>
      <c r="H1671" s="33" t="str">
        <f t="shared" si="75"/>
        <v/>
      </c>
      <c r="I1671" s="9"/>
      <c r="J1671" s="24" t="str">
        <f>IF($D1671="", "", SUM($D$11:$D1671))</f>
        <v/>
      </c>
      <c r="K1671" s="33" t="str">
        <f t="shared" si="77"/>
        <v/>
      </c>
      <c r="L1671" s="9"/>
      <c r="R1671" s="29" t="str">
        <f t="shared" si="76"/>
        <v/>
      </c>
    </row>
    <row r="1672" spans="1:18" x14ac:dyDescent="0.25">
      <c r="A1672" s="9"/>
      <c r="B1672" s="196"/>
      <c r="C1672" s="197"/>
      <c r="D1672" s="198"/>
      <c r="E1672" s="199"/>
      <c r="F1672" s="9"/>
      <c r="G1672" s="24" t="str">
        <f>IF($C1672="", "", SUMIF($C$11:$C1672, $C1672, $D$11:$D1672))</f>
        <v/>
      </c>
      <c r="H1672" s="33" t="str">
        <f t="shared" si="75"/>
        <v/>
      </c>
      <c r="I1672" s="9"/>
      <c r="J1672" s="24" t="str">
        <f>IF($D1672="", "", SUM($D$11:$D1672))</f>
        <v/>
      </c>
      <c r="K1672" s="33" t="str">
        <f t="shared" si="77"/>
        <v/>
      </c>
      <c r="L1672" s="9"/>
      <c r="R1672" s="29" t="str">
        <f t="shared" si="76"/>
        <v/>
      </c>
    </row>
    <row r="1673" spans="1:18" x14ac:dyDescent="0.25">
      <c r="A1673" s="9"/>
      <c r="B1673" s="196"/>
      <c r="C1673" s="197"/>
      <c r="D1673" s="198"/>
      <c r="E1673" s="199"/>
      <c r="F1673" s="9"/>
      <c r="G1673" s="24" t="str">
        <f>IF($C1673="", "", SUMIF($C$11:$C1673, $C1673, $D$11:$D1673))</f>
        <v/>
      </c>
      <c r="H1673" s="33" t="str">
        <f t="shared" si="75"/>
        <v/>
      </c>
      <c r="I1673" s="9"/>
      <c r="J1673" s="24" t="str">
        <f>IF($D1673="", "", SUM($D$11:$D1673))</f>
        <v/>
      </c>
      <c r="K1673" s="33" t="str">
        <f t="shared" si="77"/>
        <v/>
      </c>
      <c r="L1673" s="9"/>
      <c r="R1673" s="29" t="str">
        <f t="shared" si="76"/>
        <v/>
      </c>
    </row>
    <row r="1674" spans="1:18" x14ac:dyDescent="0.25">
      <c r="A1674" s="9"/>
      <c r="B1674" s="196"/>
      <c r="C1674" s="197"/>
      <c r="D1674" s="198"/>
      <c r="E1674" s="199"/>
      <c r="F1674" s="9"/>
      <c r="G1674" s="24" t="str">
        <f>IF($C1674="", "", SUMIF($C$11:$C1674, $C1674, $D$11:$D1674))</f>
        <v/>
      </c>
      <c r="H1674" s="33" t="str">
        <f t="shared" si="75"/>
        <v/>
      </c>
      <c r="I1674" s="9"/>
      <c r="J1674" s="24" t="str">
        <f>IF($D1674="", "", SUM($D$11:$D1674))</f>
        <v/>
      </c>
      <c r="K1674" s="33" t="str">
        <f t="shared" si="77"/>
        <v/>
      </c>
      <c r="L1674" s="9"/>
      <c r="R1674" s="29" t="str">
        <f t="shared" si="76"/>
        <v/>
      </c>
    </row>
    <row r="1675" spans="1:18" x14ac:dyDescent="0.25">
      <c r="A1675" s="9"/>
      <c r="B1675" s="196"/>
      <c r="C1675" s="197"/>
      <c r="D1675" s="198"/>
      <c r="E1675" s="199"/>
      <c r="F1675" s="9"/>
      <c r="G1675" s="24" t="str">
        <f>IF($C1675="", "", SUMIF($C$11:$C1675, $C1675, $D$11:$D1675))</f>
        <v/>
      </c>
      <c r="H1675" s="33" t="str">
        <f t="shared" ref="H1675:H1738" si="78">IF($G1675="", "", IFERROR(INDEX($P$11:$P$40, MATCH($C1675, $O$11:$O$40, 0))-$G1675, ""))</f>
        <v/>
      </c>
      <c r="I1675" s="9"/>
      <c r="J1675" s="24" t="str">
        <f>IF($D1675="", "", SUM($D$11:$D1675))</f>
        <v/>
      </c>
      <c r="K1675" s="33" t="str">
        <f t="shared" si="77"/>
        <v/>
      </c>
      <c r="L1675" s="9"/>
      <c r="R1675" s="29" t="str">
        <f t="shared" ref="R1675:R1738" si="79">IF($C1675="", "", IF(COUNTIF($O$11:$O$40, $C1675)=0, "X", ""))</f>
        <v/>
      </c>
    </row>
    <row r="1676" spans="1:18" x14ac:dyDescent="0.25">
      <c r="A1676" s="9"/>
      <c r="B1676" s="196"/>
      <c r="C1676" s="197"/>
      <c r="D1676" s="198"/>
      <c r="E1676" s="199"/>
      <c r="F1676" s="9"/>
      <c r="G1676" s="24" t="str">
        <f>IF($C1676="", "", SUMIF($C$11:$C1676, $C1676, $D$11:$D1676))</f>
        <v/>
      </c>
      <c r="H1676" s="33" t="str">
        <f t="shared" si="78"/>
        <v/>
      </c>
      <c r="I1676" s="9"/>
      <c r="J1676" s="24" t="str">
        <f>IF($D1676="", "", SUM($D$11:$D1676))</f>
        <v/>
      </c>
      <c r="K1676" s="33" t="str">
        <f t="shared" ref="K1676:K1739" si="80">IF($J1676="", "", IFERROR($P$7-$J1676, ""))</f>
        <v/>
      </c>
      <c r="L1676" s="9"/>
      <c r="R1676" s="29" t="str">
        <f t="shared" si="79"/>
        <v/>
      </c>
    </row>
    <row r="1677" spans="1:18" x14ac:dyDescent="0.25">
      <c r="A1677" s="9"/>
      <c r="B1677" s="196"/>
      <c r="C1677" s="197"/>
      <c r="D1677" s="198"/>
      <c r="E1677" s="199"/>
      <c r="F1677" s="9"/>
      <c r="G1677" s="24" t="str">
        <f>IF($C1677="", "", SUMIF($C$11:$C1677, $C1677, $D$11:$D1677))</f>
        <v/>
      </c>
      <c r="H1677" s="33" t="str">
        <f t="shared" si="78"/>
        <v/>
      </c>
      <c r="I1677" s="9"/>
      <c r="J1677" s="24" t="str">
        <f>IF($D1677="", "", SUM($D$11:$D1677))</f>
        <v/>
      </c>
      <c r="K1677" s="33" t="str">
        <f t="shared" si="80"/>
        <v/>
      </c>
      <c r="L1677" s="9"/>
      <c r="R1677" s="29" t="str">
        <f t="shared" si="79"/>
        <v/>
      </c>
    </row>
    <row r="1678" spans="1:18" x14ac:dyDescent="0.25">
      <c r="A1678" s="9"/>
      <c r="B1678" s="196"/>
      <c r="C1678" s="197"/>
      <c r="D1678" s="198"/>
      <c r="E1678" s="199"/>
      <c r="F1678" s="9"/>
      <c r="G1678" s="24" t="str">
        <f>IF($C1678="", "", SUMIF($C$11:$C1678, $C1678, $D$11:$D1678))</f>
        <v/>
      </c>
      <c r="H1678" s="33" t="str">
        <f t="shared" si="78"/>
        <v/>
      </c>
      <c r="I1678" s="9"/>
      <c r="J1678" s="24" t="str">
        <f>IF($D1678="", "", SUM($D$11:$D1678))</f>
        <v/>
      </c>
      <c r="K1678" s="33" t="str">
        <f t="shared" si="80"/>
        <v/>
      </c>
      <c r="L1678" s="9"/>
      <c r="R1678" s="29" t="str">
        <f t="shared" si="79"/>
        <v/>
      </c>
    </row>
    <row r="1679" spans="1:18" x14ac:dyDescent="0.25">
      <c r="A1679" s="9"/>
      <c r="B1679" s="196"/>
      <c r="C1679" s="197"/>
      <c r="D1679" s="198"/>
      <c r="E1679" s="199"/>
      <c r="F1679" s="9"/>
      <c r="G1679" s="24" t="str">
        <f>IF($C1679="", "", SUMIF($C$11:$C1679, $C1679, $D$11:$D1679))</f>
        <v/>
      </c>
      <c r="H1679" s="33" t="str">
        <f t="shared" si="78"/>
        <v/>
      </c>
      <c r="I1679" s="9"/>
      <c r="J1679" s="24" t="str">
        <f>IF($D1679="", "", SUM($D$11:$D1679))</f>
        <v/>
      </c>
      <c r="K1679" s="33" t="str">
        <f t="shared" si="80"/>
        <v/>
      </c>
      <c r="L1679" s="9"/>
      <c r="R1679" s="29" t="str">
        <f t="shared" si="79"/>
        <v/>
      </c>
    </row>
    <row r="1680" spans="1:18" x14ac:dyDescent="0.25">
      <c r="A1680" s="9"/>
      <c r="B1680" s="196"/>
      <c r="C1680" s="197"/>
      <c r="D1680" s="198"/>
      <c r="E1680" s="199"/>
      <c r="F1680" s="9"/>
      <c r="G1680" s="24" t="str">
        <f>IF($C1680="", "", SUMIF($C$11:$C1680, $C1680, $D$11:$D1680))</f>
        <v/>
      </c>
      <c r="H1680" s="33" t="str">
        <f t="shared" si="78"/>
        <v/>
      </c>
      <c r="I1680" s="9"/>
      <c r="J1680" s="24" t="str">
        <f>IF($D1680="", "", SUM($D$11:$D1680))</f>
        <v/>
      </c>
      <c r="K1680" s="33" t="str">
        <f t="shared" si="80"/>
        <v/>
      </c>
      <c r="L1680" s="9"/>
      <c r="R1680" s="29" t="str">
        <f t="shared" si="79"/>
        <v/>
      </c>
    </row>
    <row r="1681" spans="1:18" x14ac:dyDescent="0.25">
      <c r="A1681" s="9"/>
      <c r="B1681" s="196"/>
      <c r="C1681" s="197"/>
      <c r="D1681" s="198"/>
      <c r="E1681" s="199"/>
      <c r="F1681" s="9"/>
      <c r="G1681" s="24" t="str">
        <f>IF($C1681="", "", SUMIF($C$11:$C1681, $C1681, $D$11:$D1681))</f>
        <v/>
      </c>
      <c r="H1681" s="33" t="str">
        <f t="shared" si="78"/>
        <v/>
      </c>
      <c r="I1681" s="9"/>
      <c r="J1681" s="24" t="str">
        <f>IF($D1681="", "", SUM($D$11:$D1681))</f>
        <v/>
      </c>
      <c r="K1681" s="33" t="str">
        <f t="shared" si="80"/>
        <v/>
      </c>
      <c r="L1681" s="9"/>
      <c r="R1681" s="29" t="str">
        <f t="shared" si="79"/>
        <v/>
      </c>
    </row>
    <row r="1682" spans="1:18" x14ac:dyDescent="0.25">
      <c r="A1682" s="9"/>
      <c r="B1682" s="196"/>
      <c r="C1682" s="197"/>
      <c r="D1682" s="198"/>
      <c r="E1682" s="199"/>
      <c r="F1682" s="9"/>
      <c r="G1682" s="24" t="str">
        <f>IF($C1682="", "", SUMIF($C$11:$C1682, $C1682, $D$11:$D1682))</f>
        <v/>
      </c>
      <c r="H1682" s="33" t="str">
        <f t="shared" si="78"/>
        <v/>
      </c>
      <c r="I1682" s="9"/>
      <c r="J1682" s="24" t="str">
        <f>IF($D1682="", "", SUM($D$11:$D1682))</f>
        <v/>
      </c>
      <c r="K1682" s="33" t="str">
        <f t="shared" si="80"/>
        <v/>
      </c>
      <c r="L1682" s="9"/>
      <c r="R1682" s="29" t="str">
        <f t="shared" si="79"/>
        <v/>
      </c>
    </row>
    <row r="1683" spans="1:18" x14ac:dyDescent="0.25">
      <c r="A1683" s="9"/>
      <c r="B1683" s="196"/>
      <c r="C1683" s="197"/>
      <c r="D1683" s="198"/>
      <c r="E1683" s="199"/>
      <c r="F1683" s="9"/>
      <c r="G1683" s="24" t="str">
        <f>IF($C1683="", "", SUMIF($C$11:$C1683, $C1683, $D$11:$D1683))</f>
        <v/>
      </c>
      <c r="H1683" s="33" t="str">
        <f t="shared" si="78"/>
        <v/>
      </c>
      <c r="I1683" s="9"/>
      <c r="J1683" s="24" t="str">
        <f>IF($D1683="", "", SUM($D$11:$D1683))</f>
        <v/>
      </c>
      <c r="K1683" s="33" t="str">
        <f t="shared" si="80"/>
        <v/>
      </c>
      <c r="L1683" s="9"/>
      <c r="R1683" s="29" t="str">
        <f t="shared" si="79"/>
        <v/>
      </c>
    </row>
    <row r="1684" spans="1:18" x14ac:dyDescent="0.25">
      <c r="A1684" s="9"/>
      <c r="B1684" s="196"/>
      <c r="C1684" s="197"/>
      <c r="D1684" s="198"/>
      <c r="E1684" s="199"/>
      <c r="F1684" s="9"/>
      <c r="G1684" s="24" t="str">
        <f>IF($C1684="", "", SUMIF($C$11:$C1684, $C1684, $D$11:$D1684))</f>
        <v/>
      </c>
      <c r="H1684" s="33" t="str">
        <f t="shared" si="78"/>
        <v/>
      </c>
      <c r="I1684" s="9"/>
      <c r="J1684" s="24" t="str">
        <f>IF($D1684="", "", SUM($D$11:$D1684))</f>
        <v/>
      </c>
      <c r="K1684" s="33" t="str">
        <f t="shared" si="80"/>
        <v/>
      </c>
      <c r="L1684" s="9"/>
      <c r="R1684" s="29" t="str">
        <f t="shared" si="79"/>
        <v/>
      </c>
    </row>
    <row r="1685" spans="1:18" x14ac:dyDescent="0.25">
      <c r="A1685" s="9"/>
      <c r="B1685" s="196"/>
      <c r="C1685" s="197"/>
      <c r="D1685" s="198"/>
      <c r="E1685" s="199"/>
      <c r="F1685" s="9"/>
      <c r="G1685" s="24" t="str">
        <f>IF($C1685="", "", SUMIF($C$11:$C1685, $C1685, $D$11:$D1685))</f>
        <v/>
      </c>
      <c r="H1685" s="33" t="str">
        <f t="shared" si="78"/>
        <v/>
      </c>
      <c r="I1685" s="9"/>
      <c r="J1685" s="24" t="str">
        <f>IF($D1685="", "", SUM($D$11:$D1685))</f>
        <v/>
      </c>
      <c r="K1685" s="33" t="str">
        <f t="shared" si="80"/>
        <v/>
      </c>
      <c r="L1685" s="9"/>
      <c r="R1685" s="29" t="str">
        <f t="shared" si="79"/>
        <v/>
      </c>
    </row>
    <row r="1686" spans="1:18" x14ac:dyDescent="0.25">
      <c r="A1686" s="9"/>
      <c r="B1686" s="196"/>
      <c r="C1686" s="197"/>
      <c r="D1686" s="198"/>
      <c r="E1686" s="199"/>
      <c r="F1686" s="9"/>
      <c r="G1686" s="24" t="str">
        <f>IF($C1686="", "", SUMIF($C$11:$C1686, $C1686, $D$11:$D1686))</f>
        <v/>
      </c>
      <c r="H1686" s="33" t="str">
        <f t="shared" si="78"/>
        <v/>
      </c>
      <c r="I1686" s="9"/>
      <c r="J1686" s="24" t="str">
        <f>IF($D1686="", "", SUM($D$11:$D1686))</f>
        <v/>
      </c>
      <c r="K1686" s="33" t="str">
        <f t="shared" si="80"/>
        <v/>
      </c>
      <c r="L1686" s="9"/>
      <c r="R1686" s="29" t="str">
        <f t="shared" si="79"/>
        <v/>
      </c>
    </row>
    <row r="1687" spans="1:18" x14ac:dyDescent="0.25">
      <c r="A1687" s="9"/>
      <c r="B1687" s="196"/>
      <c r="C1687" s="197"/>
      <c r="D1687" s="198"/>
      <c r="E1687" s="199"/>
      <c r="F1687" s="9"/>
      <c r="G1687" s="24" t="str">
        <f>IF($C1687="", "", SUMIF($C$11:$C1687, $C1687, $D$11:$D1687))</f>
        <v/>
      </c>
      <c r="H1687" s="33" t="str">
        <f t="shared" si="78"/>
        <v/>
      </c>
      <c r="I1687" s="9"/>
      <c r="J1687" s="24" t="str">
        <f>IF($D1687="", "", SUM($D$11:$D1687))</f>
        <v/>
      </c>
      <c r="K1687" s="33" t="str">
        <f t="shared" si="80"/>
        <v/>
      </c>
      <c r="L1687" s="9"/>
      <c r="R1687" s="29" t="str">
        <f t="shared" si="79"/>
        <v/>
      </c>
    </row>
    <row r="1688" spans="1:18" x14ac:dyDescent="0.25">
      <c r="A1688" s="9"/>
      <c r="B1688" s="196"/>
      <c r="C1688" s="197"/>
      <c r="D1688" s="198"/>
      <c r="E1688" s="199"/>
      <c r="F1688" s="9"/>
      <c r="G1688" s="24" t="str">
        <f>IF($C1688="", "", SUMIF($C$11:$C1688, $C1688, $D$11:$D1688))</f>
        <v/>
      </c>
      <c r="H1688" s="33" t="str">
        <f t="shared" si="78"/>
        <v/>
      </c>
      <c r="I1688" s="9"/>
      <c r="J1688" s="24" t="str">
        <f>IF($D1688="", "", SUM($D$11:$D1688))</f>
        <v/>
      </c>
      <c r="K1688" s="33" t="str">
        <f t="shared" si="80"/>
        <v/>
      </c>
      <c r="L1688" s="9"/>
      <c r="R1688" s="29" t="str">
        <f t="shared" si="79"/>
        <v/>
      </c>
    </row>
    <row r="1689" spans="1:18" x14ac:dyDescent="0.25">
      <c r="A1689" s="9"/>
      <c r="B1689" s="196"/>
      <c r="C1689" s="197"/>
      <c r="D1689" s="198"/>
      <c r="E1689" s="199"/>
      <c r="F1689" s="9"/>
      <c r="G1689" s="24" t="str">
        <f>IF($C1689="", "", SUMIF($C$11:$C1689, $C1689, $D$11:$D1689))</f>
        <v/>
      </c>
      <c r="H1689" s="33" t="str">
        <f t="shared" si="78"/>
        <v/>
      </c>
      <c r="I1689" s="9"/>
      <c r="J1689" s="24" t="str">
        <f>IF($D1689="", "", SUM($D$11:$D1689))</f>
        <v/>
      </c>
      <c r="K1689" s="33" t="str">
        <f t="shared" si="80"/>
        <v/>
      </c>
      <c r="L1689" s="9"/>
      <c r="R1689" s="29" t="str">
        <f t="shared" si="79"/>
        <v/>
      </c>
    </row>
    <row r="1690" spans="1:18" x14ac:dyDescent="0.25">
      <c r="A1690" s="9"/>
      <c r="B1690" s="196"/>
      <c r="C1690" s="197"/>
      <c r="D1690" s="198"/>
      <c r="E1690" s="199"/>
      <c r="F1690" s="9"/>
      <c r="G1690" s="24" t="str">
        <f>IF($C1690="", "", SUMIF($C$11:$C1690, $C1690, $D$11:$D1690))</f>
        <v/>
      </c>
      <c r="H1690" s="33" t="str">
        <f t="shared" si="78"/>
        <v/>
      </c>
      <c r="I1690" s="9"/>
      <c r="J1690" s="24" t="str">
        <f>IF($D1690="", "", SUM($D$11:$D1690))</f>
        <v/>
      </c>
      <c r="K1690" s="33" t="str">
        <f t="shared" si="80"/>
        <v/>
      </c>
      <c r="L1690" s="9"/>
      <c r="R1690" s="29" t="str">
        <f t="shared" si="79"/>
        <v/>
      </c>
    </row>
    <row r="1691" spans="1:18" x14ac:dyDescent="0.25">
      <c r="A1691" s="9"/>
      <c r="B1691" s="196"/>
      <c r="C1691" s="197"/>
      <c r="D1691" s="198"/>
      <c r="E1691" s="199"/>
      <c r="F1691" s="9"/>
      <c r="G1691" s="24" t="str">
        <f>IF($C1691="", "", SUMIF($C$11:$C1691, $C1691, $D$11:$D1691))</f>
        <v/>
      </c>
      <c r="H1691" s="33" t="str">
        <f t="shared" si="78"/>
        <v/>
      </c>
      <c r="I1691" s="9"/>
      <c r="J1691" s="24" t="str">
        <f>IF($D1691="", "", SUM($D$11:$D1691))</f>
        <v/>
      </c>
      <c r="K1691" s="33" t="str">
        <f t="shared" si="80"/>
        <v/>
      </c>
      <c r="L1691" s="9"/>
      <c r="R1691" s="29" t="str">
        <f t="shared" si="79"/>
        <v/>
      </c>
    </row>
    <row r="1692" spans="1:18" x14ac:dyDescent="0.25">
      <c r="A1692" s="9"/>
      <c r="B1692" s="196"/>
      <c r="C1692" s="197"/>
      <c r="D1692" s="198"/>
      <c r="E1692" s="199"/>
      <c r="F1692" s="9"/>
      <c r="G1692" s="24" t="str">
        <f>IF($C1692="", "", SUMIF($C$11:$C1692, $C1692, $D$11:$D1692))</f>
        <v/>
      </c>
      <c r="H1692" s="33" t="str">
        <f t="shared" si="78"/>
        <v/>
      </c>
      <c r="I1692" s="9"/>
      <c r="J1692" s="24" t="str">
        <f>IF($D1692="", "", SUM($D$11:$D1692))</f>
        <v/>
      </c>
      <c r="K1692" s="33" t="str">
        <f t="shared" si="80"/>
        <v/>
      </c>
      <c r="L1692" s="9"/>
      <c r="R1692" s="29" t="str">
        <f t="shared" si="79"/>
        <v/>
      </c>
    </row>
    <row r="1693" spans="1:18" x14ac:dyDescent="0.25">
      <c r="A1693" s="9"/>
      <c r="B1693" s="196"/>
      <c r="C1693" s="197"/>
      <c r="D1693" s="198"/>
      <c r="E1693" s="199"/>
      <c r="F1693" s="9"/>
      <c r="G1693" s="24" t="str">
        <f>IF($C1693="", "", SUMIF($C$11:$C1693, $C1693, $D$11:$D1693))</f>
        <v/>
      </c>
      <c r="H1693" s="33" t="str">
        <f t="shared" si="78"/>
        <v/>
      </c>
      <c r="I1693" s="9"/>
      <c r="J1693" s="24" t="str">
        <f>IF($D1693="", "", SUM($D$11:$D1693))</f>
        <v/>
      </c>
      <c r="K1693" s="33" t="str">
        <f t="shared" si="80"/>
        <v/>
      </c>
      <c r="L1693" s="9"/>
      <c r="R1693" s="29" t="str">
        <f t="shared" si="79"/>
        <v/>
      </c>
    </row>
    <row r="1694" spans="1:18" x14ac:dyDescent="0.25">
      <c r="A1694" s="9"/>
      <c r="B1694" s="196"/>
      <c r="C1694" s="197"/>
      <c r="D1694" s="198"/>
      <c r="E1694" s="199"/>
      <c r="F1694" s="9"/>
      <c r="G1694" s="24" t="str">
        <f>IF($C1694="", "", SUMIF($C$11:$C1694, $C1694, $D$11:$D1694))</f>
        <v/>
      </c>
      <c r="H1694" s="33" t="str">
        <f t="shared" si="78"/>
        <v/>
      </c>
      <c r="I1694" s="9"/>
      <c r="J1694" s="24" t="str">
        <f>IF($D1694="", "", SUM($D$11:$D1694))</f>
        <v/>
      </c>
      <c r="K1694" s="33" t="str">
        <f t="shared" si="80"/>
        <v/>
      </c>
      <c r="L1694" s="9"/>
      <c r="R1694" s="29" t="str">
        <f t="shared" si="79"/>
        <v/>
      </c>
    </row>
    <row r="1695" spans="1:18" x14ac:dyDescent="0.25">
      <c r="A1695" s="9"/>
      <c r="B1695" s="196"/>
      <c r="C1695" s="197"/>
      <c r="D1695" s="198"/>
      <c r="E1695" s="199"/>
      <c r="F1695" s="9"/>
      <c r="G1695" s="24" t="str">
        <f>IF($C1695="", "", SUMIF($C$11:$C1695, $C1695, $D$11:$D1695))</f>
        <v/>
      </c>
      <c r="H1695" s="33" t="str">
        <f t="shared" si="78"/>
        <v/>
      </c>
      <c r="I1695" s="9"/>
      <c r="J1695" s="24" t="str">
        <f>IF($D1695="", "", SUM($D$11:$D1695))</f>
        <v/>
      </c>
      <c r="K1695" s="33" t="str">
        <f t="shared" si="80"/>
        <v/>
      </c>
      <c r="L1695" s="9"/>
      <c r="R1695" s="29" t="str">
        <f t="shared" si="79"/>
        <v/>
      </c>
    </row>
    <row r="1696" spans="1:18" x14ac:dyDescent="0.25">
      <c r="A1696" s="9"/>
      <c r="B1696" s="196"/>
      <c r="C1696" s="197"/>
      <c r="D1696" s="198"/>
      <c r="E1696" s="199"/>
      <c r="F1696" s="9"/>
      <c r="G1696" s="24" t="str">
        <f>IF($C1696="", "", SUMIF($C$11:$C1696, $C1696, $D$11:$D1696))</f>
        <v/>
      </c>
      <c r="H1696" s="33" t="str">
        <f t="shared" si="78"/>
        <v/>
      </c>
      <c r="I1696" s="9"/>
      <c r="J1696" s="24" t="str">
        <f>IF($D1696="", "", SUM($D$11:$D1696))</f>
        <v/>
      </c>
      <c r="K1696" s="33" t="str">
        <f t="shared" si="80"/>
        <v/>
      </c>
      <c r="L1696" s="9"/>
      <c r="R1696" s="29" t="str">
        <f t="shared" si="79"/>
        <v/>
      </c>
    </row>
    <row r="1697" spans="1:18" x14ac:dyDescent="0.25">
      <c r="A1697" s="9"/>
      <c r="B1697" s="196"/>
      <c r="C1697" s="197"/>
      <c r="D1697" s="198"/>
      <c r="E1697" s="199"/>
      <c r="F1697" s="9"/>
      <c r="G1697" s="24" t="str">
        <f>IF($C1697="", "", SUMIF($C$11:$C1697, $C1697, $D$11:$D1697))</f>
        <v/>
      </c>
      <c r="H1697" s="33" t="str">
        <f t="shared" si="78"/>
        <v/>
      </c>
      <c r="I1697" s="9"/>
      <c r="J1697" s="24" t="str">
        <f>IF($D1697="", "", SUM($D$11:$D1697))</f>
        <v/>
      </c>
      <c r="K1697" s="33" t="str">
        <f t="shared" si="80"/>
        <v/>
      </c>
      <c r="L1697" s="9"/>
      <c r="R1697" s="29" t="str">
        <f t="shared" si="79"/>
        <v/>
      </c>
    </row>
    <row r="1698" spans="1:18" x14ac:dyDescent="0.25">
      <c r="A1698" s="9"/>
      <c r="B1698" s="196"/>
      <c r="C1698" s="197"/>
      <c r="D1698" s="198"/>
      <c r="E1698" s="199"/>
      <c r="F1698" s="9"/>
      <c r="G1698" s="24" t="str">
        <f>IF($C1698="", "", SUMIF($C$11:$C1698, $C1698, $D$11:$D1698))</f>
        <v/>
      </c>
      <c r="H1698" s="33" t="str">
        <f t="shared" si="78"/>
        <v/>
      </c>
      <c r="I1698" s="9"/>
      <c r="J1698" s="24" t="str">
        <f>IF($D1698="", "", SUM($D$11:$D1698))</f>
        <v/>
      </c>
      <c r="K1698" s="33" t="str">
        <f t="shared" si="80"/>
        <v/>
      </c>
      <c r="L1698" s="9"/>
      <c r="R1698" s="29" t="str">
        <f t="shared" si="79"/>
        <v/>
      </c>
    </row>
    <row r="1699" spans="1:18" x14ac:dyDescent="0.25">
      <c r="A1699" s="9"/>
      <c r="B1699" s="196"/>
      <c r="C1699" s="197"/>
      <c r="D1699" s="198"/>
      <c r="E1699" s="199"/>
      <c r="F1699" s="9"/>
      <c r="G1699" s="24" t="str">
        <f>IF($C1699="", "", SUMIF($C$11:$C1699, $C1699, $D$11:$D1699))</f>
        <v/>
      </c>
      <c r="H1699" s="33" t="str">
        <f t="shared" si="78"/>
        <v/>
      </c>
      <c r="I1699" s="9"/>
      <c r="J1699" s="24" t="str">
        <f>IF($D1699="", "", SUM($D$11:$D1699))</f>
        <v/>
      </c>
      <c r="K1699" s="33" t="str">
        <f t="shared" si="80"/>
        <v/>
      </c>
      <c r="L1699" s="9"/>
      <c r="R1699" s="29" t="str">
        <f t="shared" si="79"/>
        <v/>
      </c>
    </row>
    <row r="1700" spans="1:18" x14ac:dyDescent="0.25">
      <c r="A1700" s="9"/>
      <c r="B1700" s="196"/>
      <c r="C1700" s="197"/>
      <c r="D1700" s="198"/>
      <c r="E1700" s="199"/>
      <c r="F1700" s="9"/>
      <c r="G1700" s="24" t="str">
        <f>IF($C1700="", "", SUMIF($C$11:$C1700, $C1700, $D$11:$D1700))</f>
        <v/>
      </c>
      <c r="H1700" s="33" t="str">
        <f t="shared" si="78"/>
        <v/>
      </c>
      <c r="I1700" s="9"/>
      <c r="J1700" s="24" t="str">
        <f>IF($D1700="", "", SUM($D$11:$D1700))</f>
        <v/>
      </c>
      <c r="K1700" s="33" t="str">
        <f t="shared" si="80"/>
        <v/>
      </c>
      <c r="L1700" s="9"/>
      <c r="R1700" s="29" t="str">
        <f t="shared" si="79"/>
        <v/>
      </c>
    </row>
    <row r="1701" spans="1:18" x14ac:dyDescent="0.25">
      <c r="A1701" s="9"/>
      <c r="B1701" s="196"/>
      <c r="C1701" s="197"/>
      <c r="D1701" s="198"/>
      <c r="E1701" s="199"/>
      <c r="F1701" s="9"/>
      <c r="G1701" s="24" t="str">
        <f>IF($C1701="", "", SUMIF($C$11:$C1701, $C1701, $D$11:$D1701))</f>
        <v/>
      </c>
      <c r="H1701" s="33" t="str">
        <f t="shared" si="78"/>
        <v/>
      </c>
      <c r="I1701" s="9"/>
      <c r="J1701" s="24" t="str">
        <f>IF($D1701="", "", SUM($D$11:$D1701))</f>
        <v/>
      </c>
      <c r="K1701" s="33" t="str">
        <f t="shared" si="80"/>
        <v/>
      </c>
      <c r="L1701" s="9"/>
      <c r="R1701" s="29" t="str">
        <f t="shared" si="79"/>
        <v/>
      </c>
    </row>
    <row r="1702" spans="1:18" x14ac:dyDescent="0.25">
      <c r="A1702" s="9"/>
      <c r="B1702" s="196"/>
      <c r="C1702" s="197"/>
      <c r="D1702" s="198"/>
      <c r="E1702" s="199"/>
      <c r="F1702" s="9"/>
      <c r="G1702" s="24" t="str">
        <f>IF($C1702="", "", SUMIF($C$11:$C1702, $C1702, $D$11:$D1702))</f>
        <v/>
      </c>
      <c r="H1702" s="33" t="str">
        <f t="shared" si="78"/>
        <v/>
      </c>
      <c r="I1702" s="9"/>
      <c r="J1702" s="24" t="str">
        <f>IF($D1702="", "", SUM($D$11:$D1702))</f>
        <v/>
      </c>
      <c r="K1702" s="33" t="str">
        <f t="shared" si="80"/>
        <v/>
      </c>
      <c r="L1702" s="9"/>
      <c r="R1702" s="29" t="str">
        <f t="shared" si="79"/>
        <v/>
      </c>
    </row>
    <row r="1703" spans="1:18" x14ac:dyDescent="0.25">
      <c r="A1703" s="9"/>
      <c r="B1703" s="196"/>
      <c r="C1703" s="197"/>
      <c r="D1703" s="198"/>
      <c r="E1703" s="199"/>
      <c r="F1703" s="9"/>
      <c r="G1703" s="24" t="str">
        <f>IF($C1703="", "", SUMIF($C$11:$C1703, $C1703, $D$11:$D1703))</f>
        <v/>
      </c>
      <c r="H1703" s="33" t="str">
        <f t="shared" si="78"/>
        <v/>
      </c>
      <c r="I1703" s="9"/>
      <c r="J1703" s="24" t="str">
        <f>IF($D1703="", "", SUM($D$11:$D1703))</f>
        <v/>
      </c>
      <c r="K1703" s="33" t="str">
        <f t="shared" si="80"/>
        <v/>
      </c>
      <c r="L1703" s="9"/>
      <c r="R1703" s="29" t="str">
        <f t="shared" si="79"/>
        <v/>
      </c>
    </row>
    <row r="1704" spans="1:18" x14ac:dyDescent="0.25">
      <c r="A1704" s="9"/>
      <c r="B1704" s="196"/>
      <c r="C1704" s="197"/>
      <c r="D1704" s="198"/>
      <c r="E1704" s="199"/>
      <c r="F1704" s="9"/>
      <c r="G1704" s="24" t="str">
        <f>IF($C1704="", "", SUMIF($C$11:$C1704, $C1704, $D$11:$D1704))</f>
        <v/>
      </c>
      <c r="H1704" s="33" t="str">
        <f t="shared" si="78"/>
        <v/>
      </c>
      <c r="I1704" s="9"/>
      <c r="J1704" s="24" t="str">
        <f>IF($D1704="", "", SUM($D$11:$D1704))</f>
        <v/>
      </c>
      <c r="K1704" s="33" t="str">
        <f t="shared" si="80"/>
        <v/>
      </c>
      <c r="L1704" s="9"/>
      <c r="R1704" s="29" t="str">
        <f t="shared" si="79"/>
        <v/>
      </c>
    </row>
    <row r="1705" spans="1:18" x14ac:dyDescent="0.25">
      <c r="A1705" s="9"/>
      <c r="B1705" s="196"/>
      <c r="C1705" s="197"/>
      <c r="D1705" s="198"/>
      <c r="E1705" s="199"/>
      <c r="F1705" s="9"/>
      <c r="G1705" s="24" t="str">
        <f>IF($C1705="", "", SUMIF($C$11:$C1705, $C1705, $D$11:$D1705))</f>
        <v/>
      </c>
      <c r="H1705" s="33" t="str">
        <f t="shared" si="78"/>
        <v/>
      </c>
      <c r="I1705" s="9"/>
      <c r="J1705" s="24" t="str">
        <f>IF($D1705="", "", SUM($D$11:$D1705))</f>
        <v/>
      </c>
      <c r="K1705" s="33" t="str">
        <f t="shared" si="80"/>
        <v/>
      </c>
      <c r="L1705" s="9"/>
      <c r="R1705" s="29" t="str">
        <f t="shared" si="79"/>
        <v/>
      </c>
    </row>
    <row r="1706" spans="1:18" x14ac:dyDescent="0.25">
      <c r="A1706" s="9"/>
      <c r="B1706" s="196"/>
      <c r="C1706" s="197"/>
      <c r="D1706" s="198"/>
      <c r="E1706" s="199"/>
      <c r="F1706" s="9"/>
      <c r="G1706" s="24" t="str">
        <f>IF($C1706="", "", SUMIF($C$11:$C1706, $C1706, $D$11:$D1706))</f>
        <v/>
      </c>
      <c r="H1706" s="33" t="str">
        <f t="shared" si="78"/>
        <v/>
      </c>
      <c r="I1706" s="9"/>
      <c r="J1706" s="24" t="str">
        <f>IF($D1706="", "", SUM($D$11:$D1706))</f>
        <v/>
      </c>
      <c r="K1706" s="33" t="str">
        <f t="shared" si="80"/>
        <v/>
      </c>
      <c r="L1706" s="9"/>
      <c r="R1706" s="29" t="str">
        <f t="shared" si="79"/>
        <v/>
      </c>
    </row>
    <row r="1707" spans="1:18" x14ac:dyDescent="0.25">
      <c r="A1707" s="9"/>
      <c r="B1707" s="196"/>
      <c r="C1707" s="197"/>
      <c r="D1707" s="198"/>
      <c r="E1707" s="199"/>
      <c r="F1707" s="9"/>
      <c r="G1707" s="24" t="str">
        <f>IF($C1707="", "", SUMIF($C$11:$C1707, $C1707, $D$11:$D1707))</f>
        <v/>
      </c>
      <c r="H1707" s="33" t="str">
        <f t="shared" si="78"/>
        <v/>
      </c>
      <c r="I1707" s="9"/>
      <c r="J1707" s="24" t="str">
        <f>IF($D1707="", "", SUM($D$11:$D1707))</f>
        <v/>
      </c>
      <c r="K1707" s="33" t="str">
        <f t="shared" si="80"/>
        <v/>
      </c>
      <c r="L1707" s="9"/>
      <c r="R1707" s="29" t="str">
        <f t="shared" si="79"/>
        <v/>
      </c>
    </row>
    <row r="1708" spans="1:18" x14ac:dyDescent="0.25">
      <c r="A1708" s="9"/>
      <c r="B1708" s="196"/>
      <c r="C1708" s="197"/>
      <c r="D1708" s="198"/>
      <c r="E1708" s="199"/>
      <c r="F1708" s="9"/>
      <c r="G1708" s="24" t="str">
        <f>IF($C1708="", "", SUMIF($C$11:$C1708, $C1708, $D$11:$D1708))</f>
        <v/>
      </c>
      <c r="H1708" s="33" t="str">
        <f t="shared" si="78"/>
        <v/>
      </c>
      <c r="I1708" s="9"/>
      <c r="J1708" s="24" t="str">
        <f>IF($D1708="", "", SUM($D$11:$D1708))</f>
        <v/>
      </c>
      <c r="K1708" s="33" t="str">
        <f t="shared" si="80"/>
        <v/>
      </c>
      <c r="L1708" s="9"/>
      <c r="R1708" s="29" t="str">
        <f t="shared" si="79"/>
        <v/>
      </c>
    </row>
    <row r="1709" spans="1:18" x14ac:dyDescent="0.25">
      <c r="A1709" s="9"/>
      <c r="B1709" s="196"/>
      <c r="C1709" s="197"/>
      <c r="D1709" s="198"/>
      <c r="E1709" s="199"/>
      <c r="F1709" s="9"/>
      <c r="G1709" s="24" t="str">
        <f>IF($C1709="", "", SUMIF($C$11:$C1709, $C1709, $D$11:$D1709))</f>
        <v/>
      </c>
      <c r="H1709" s="33" t="str">
        <f t="shared" si="78"/>
        <v/>
      </c>
      <c r="I1709" s="9"/>
      <c r="J1709" s="24" t="str">
        <f>IF($D1709="", "", SUM($D$11:$D1709))</f>
        <v/>
      </c>
      <c r="K1709" s="33" t="str">
        <f t="shared" si="80"/>
        <v/>
      </c>
      <c r="L1709" s="9"/>
      <c r="R1709" s="29" t="str">
        <f t="shared" si="79"/>
        <v/>
      </c>
    </row>
    <row r="1710" spans="1:18" x14ac:dyDescent="0.25">
      <c r="A1710" s="9"/>
      <c r="B1710" s="196"/>
      <c r="C1710" s="197"/>
      <c r="D1710" s="198"/>
      <c r="E1710" s="199"/>
      <c r="F1710" s="9"/>
      <c r="G1710" s="24" t="str">
        <f>IF($C1710="", "", SUMIF($C$11:$C1710, $C1710, $D$11:$D1710))</f>
        <v/>
      </c>
      <c r="H1710" s="33" t="str">
        <f t="shared" si="78"/>
        <v/>
      </c>
      <c r="I1710" s="9"/>
      <c r="J1710" s="24" t="str">
        <f>IF($D1710="", "", SUM($D$11:$D1710))</f>
        <v/>
      </c>
      <c r="K1710" s="33" t="str">
        <f t="shared" si="80"/>
        <v/>
      </c>
      <c r="L1710" s="9"/>
      <c r="R1710" s="29" t="str">
        <f t="shared" si="79"/>
        <v/>
      </c>
    </row>
    <row r="1711" spans="1:18" x14ac:dyDescent="0.25">
      <c r="A1711" s="9"/>
      <c r="B1711" s="196"/>
      <c r="C1711" s="197"/>
      <c r="D1711" s="198"/>
      <c r="E1711" s="199"/>
      <c r="F1711" s="9"/>
      <c r="G1711" s="24" t="str">
        <f>IF($C1711="", "", SUMIF($C$11:$C1711, $C1711, $D$11:$D1711))</f>
        <v/>
      </c>
      <c r="H1711" s="33" t="str">
        <f t="shared" si="78"/>
        <v/>
      </c>
      <c r="I1711" s="9"/>
      <c r="J1711" s="24" t="str">
        <f>IF($D1711="", "", SUM($D$11:$D1711))</f>
        <v/>
      </c>
      <c r="K1711" s="33" t="str">
        <f t="shared" si="80"/>
        <v/>
      </c>
      <c r="L1711" s="9"/>
      <c r="R1711" s="29" t="str">
        <f t="shared" si="79"/>
        <v/>
      </c>
    </row>
    <row r="1712" spans="1:18" x14ac:dyDescent="0.25">
      <c r="A1712" s="9"/>
      <c r="B1712" s="196"/>
      <c r="C1712" s="197"/>
      <c r="D1712" s="198"/>
      <c r="E1712" s="199"/>
      <c r="F1712" s="9"/>
      <c r="G1712" s="24" t="str">
        <f>IF($C1712="", "", SUMIF($C$11:$C1712, $C1712, $D$11:$D1712))</f>
        <v/>
      </c>
      <c r="H1712" s="33" t="str">
        <f t="shared" si="78"/>
        <v/>
      </c>
      <c r="I1712" s="9"/>
      <c r="J1712" s="24" t="str">
        <f>IF($D1712="", "", SUM($D$11:$D1712))</f>
        <v/>
      </c>
      <c r="K1712" s="33" t="str">
        <f t="shared" si="80"/>
        <v/>
      </c>
      <c r="L1712" s="9"/>
      <c r="R1712" s="29" t="str">
        <f t="shared" si="79"/>
        <v/>
      </c>
    </row>
    <row r="1713" spans="1:18" x14ac:dyDescent="0.25">
      <c r="A1713" s="9"/>
      <c r="B1713" s="196"/>
      <c r="C1713" s="197"/>
      <c r="D1713" s="198"/>
      <c r="E1713" s="199"/>
      <c r="F1713" s="9"/>
      <c r="G1713" s="24" t="str">
        <f>IF($C1713="", "", SUMIF($C$11:$C1713, $C1713, $D$11:$D1713))</f>
        <v/>
      </c>
      <c r="H1713" s="33" t="str">
        <f t="shared" si="78"/>
        <v/>
      </c>
      <c r="I1713" s="9"/>
      <c r="J1713" s="24" t="str">
        <f>IF($D1713="", "", SUM($D$11:$D1713))</f>
        <v/>
      </c>
      <c r="K1713" s="33" t="str">
        <f t="shared" si="80"/>
        <v/>
      </c>
      <c r="L1713" s="9"/>
      <c r="R1713" s="29" t="str">
        <f t="shared" si="79"/>
        <v/>
      </c>
    </row>
    <row r="1714" spans="1:18" x14ac:dyDescent="0.25">
      <c r="A1714" s="9"/>
      <c r="B1714" s="196"/>
      <c r="C1714" s="197"/>
      <c r="D1714" s="198"/>
      <c r="E1714" s="199"/>
      <c r="F1714" s="9"/>
      <c r="G1714" s="24" t="str">
        <f>IF($C1714="", "", SUMIF($C$11:$C1714, $C1714, $D$11:$D1714))</f>
        <v/>
      </c>
      <c r="H1714" s="33" t="str">
        <f t="shared" si="78"/>
        <v/>
      </c>
      <c r="I1714" s="9"/>
      <c r="J1714" s="24" t="str">
        <f>IF($D1714="", "", SUM($D$11:$D1714))</f>
        <v/>
      </c>
      <c r="K1714" s="33" t="str">
        <f t="shared" si="80"/>
        <v/>
      </c>
      <c r="L1714" s="9"/>
      <c r="R1714" s="29" t="str">
        <f t="shared" si="79"/>
        <v/>
      </c>
    </row>
    <row r="1715" spans="1:18" x14ac:dyDescent="0.25">
      <c r="A1715" s="9"/>
      <c r="B1715" s="196"/>
      <c r="C1715" s="197"/>
      <c r="D1715" s="198"/>
      <c r="E1715" s="199"/>
      <c r="F1715" s="9"/>
      <c r="G1715" s="24" t="str">
        <f>IF($C1715="", "", SUMIF($C$11:$C1715, $C1715, $D$11:$D1715))</f>
        <v/>
      </c>
      <c r="H1715" s="33" t="str">
        <f t="shared" si="78"/>
        <v/>
      </c>
      <c r="I1715" s="9"/>
      <c r="J1715" s="24" t="str">
        <f>IF($D1715="", "", SUM($D$11:$D1715))</f>
        <v/>
      </c>
      <c r="K1715" s="33" t="str">
        <f t="shared" si="80"/>
        <v/>
      </c>
      <c r="L1715" s="9"/>
      <c r="R1715" s="29" t="str">
        <f t="shared" si="79"/>
        <v/>
      </c>
    </row>
    <row r="1716" spans="1:18" x14ac:dyDescent="0.25">
      <c r="A1716" s="9"/>
      <c r="B1716" s="196"/>
      <c r="C1716" s="197"/>
      <c r="D1716" s="198"/>
      <c r="E1716" s="199"/>
      <c r="F1716" s="9"/>
      <c r="G1716" s="24" t="str">
        <f>IF($C1716="", "", SUMIF($C$11:$C1716, $C1716, $D$11:$D1716))</f>
        <v/>
      </c>
      <c r="H1716" s="33" t="str">
        <f t="shared" si="78"/>
        <v/>
      </c>
      <c r="I1716" s="9"/>
      <c r="J1716" s="24" t="str">
        <f>IF($D1716="", "", SUM($D$11:$D1716))</f>
        <v/>
      </c>
      <c r="K1716" s="33" t="str">
        <f t="shared" si="80"/>
        <v/>
      </c>
      <c r="L1716" s="9"/>
      <c r="R1716" s="29" t="str">
        <f t="shared" si="79"/>
        <v/>
      </c>
    </row>
    <row r="1717" spans="1:18" x14ac:dyDescent="0.25">
      <c r="A1717" s="9"/>
      <c r="B1717" s="196"/>
      <c r="C1717" s="197"/>
      <c r="D1717" s="198"/>
      <c r="E1717" s="199"/>
      <c r="F1717" s="9"/>
      <c r="G1717" s="24" t="str">
        <f>IF($C1717="", "", SUMIF($C$11:$C1717, $C1717, $D$11:$D1717))</f>
        <v/>
      </c>
      <c r="H1717" s="33" t="str">
        <f t="shared" si="78"/>
        <v/>
      </c>
      <c r="I1717" s="9"/>
      <c r="J1717" s="24" t="str">
        <f>IF($D1717="", "", SUM($D$11:$D1717))</f>
        <v/>
      </c>
      <c r="K1717" s="33" t="str">
        <f t="shared" si="80"/>
        <v/>
      </c>
      <c r="L1717" s="9"/>
      <c r="R1717" s="29" t="str">
        <f t="shared" si="79"/>
        <v/>
      </c>
    </row>
    <row r="1718" spans="1:18" x14ac:dyDescent="0.25">
      <c r="A1718" s="9"/>
      <c r="B1718" s="196"/>
      <c r="C1718" s="197"/>
      <c r="D1718" s="198"/>
      <c r="E1718" s="199"/>
      <c r="F1718" s="9"/>
      <c r="G1718" s="24" t="str">
        <f>IF($C1718="", "", SUMIF($C$11:$C1718, $C1718, $D$11:$D1718))</f>
        <v/>
      </c>
      <c r="H1718" s="33" t="str">
        <f t="shared" si="78"/>
        <v/>
      </c>
      <c r="I1718" s="9"/>
      <c r="J1718" s="24" t="str">
        <f>IF($D1718="", "", SUM($D$11:$D1718))</f>
        <v/>
      </c>
      <c r="K1718" s="33" t="str">
        <f t="shared" si="80"/>
        <v/>
      </c>
      <c r="L1718" s="9"/>
      <c r="R1718" s="29" t="str">
        <f t="shared" si="79"/>
        <v/>
      </c>
    </row>
    <row r="1719" spans="1:18" x14ac:dyDescent="0.25">
      <c r="A1719" s="9"/>
      <c r="B1719" s="196"/>
      <c r="C1719" s="197"/>
      <c r="D1719" s="198"/>
      <c r="E1719" s="199"/>
      <c r="F1719" s="9"/>
      <c r="G1719" s="24" t="str">
        <f>IF($C1719="", "", SUMIF($C$11:$C1719, $C1719, $D$11:$D1719))</f>
        <v/>
      </c>
      <c r="H1719" s="33" t="str">
        <f t="shared" si="78"/>
        <v/>
      </c>
      <c r="I1719" s="9"/>
      <c r="J1719" s="24" t="str">
        <f>IF($D1719="", "", SUM($D$11:$D1719))</f>
        <v/>
      </c>
      <c r="K1719" s="33" t="str">
        <f t="shared" si="80"/>
        <v/>
      </c>
      <c r="L1719" s="9"/>
      <c r="R1719" s="29" t="str">
        <f t="shared" si="79"/>
        <v/>
      </c>
    </row>
    <row r="1720" spans="1:18" x14ac:dyDescent="0.25">
      <c r="A1720" s="9"/>
      <c r="B1720" s="196"/>
      <c r="C1720" s="197"/>
      <c r="D1720" s="198"/>
      <c r="E1720" s="199"/>
      <c r="F1720" s="9"/>
      <c r="G1720" s="24" t="str">
        <f>IF($C1720="", "", SUMIF($C$11:$C1720, $C1720, $D$11:$D1720))</f>
        <v/>
      </c>
      <c r="H1720" s="33" t="str">
        <f t="shared" si="78"/>
        <v/>
      </c>
      <c r="I1720" s="9"/>
      <c r="J1720" s="24" t="str">
        <f>IF($D1720="", "", SUM($D$11:$D1720))</f>
        <v/>
      </c>
      <c r="K1720" s="33" t="str">
        <f t="shared" si="80"/>
        <v/>
      </c>
      <c r="L1720" s="9"/>
      <c r="R1720" s="29" t="str">
        <f t="shared" si="79"/>
        <v/>
      </c>
    </row>
    <row r="1721" spans="1:18" x14ac:dyDescent="0.25">
      <c r="A1721" s="9"/>
      <c r="B1721" s="196"/>
      <c r="C1721" s="197"/>
      <c r="D1721" s="198"/>
      <c r="E1721" s="199"/>
      <c r="F1721" s="9"/>
      <c r="G1721" s="24" t="str">
        <f>IF($C1721="", "", SUMIF($C$11:$C1721, $C1721, $D$11:$D1721))</f>
        <v/>
      </c>
      <c r="H1721" s="33" t="str">
        <f t="shared" si="78"/>
        <v/>
      </c>
      <c r="I1721" s="9"/>
      <c r="J1721" s="24" t="str">
        <f>IF($D1721="", "", SUM($D$11:$D1721))</f>
        <v/>
      </c>
      <c r="K1721" s="33" t="str">
        <f t="shared" si="80"/>
        <v/>
      </c>
      <c r="L1721" s="9"/>
      <c r="R1721" s="29" t="str">
        <f t="shared" si="79"/>
        <v/>
      </c>
    </row>
    <row r="1722" spans="1:18" x14ac:dyDescent="0.25">
      <c r="A1722" s="9"/>
      <c r="B1722" s="196"/>
      <c r="C1722" s="197"/>
      <c r="D1722" s="198"/>
      <c r="E1722" s="199"/>
      <c r="F1722" s="9"/>
      <c r="G1722" s="24" t="str">
        <f>IF($C1722="", "", SUMIF($C$11:$C1722, $C1722, $D$11:$D1722))</f>
        <v/>
      </c>
      <c r="H1722" s="33" t="str">
        <f t="shared" si="78"/>
        <v/>
      </c>
      <c r="I1722" s="9"/>
      <c r="J1722" s="24" t="str">
        <f>IF($D1722="", "", SUM($D$11:$D1722))</f>
        <v/>
      </c>
      <c r="K1722" s="33" t="str">
        <f t="shared" si="80"/>
        <v/>
      </c>
      <c r="L1722" s="9"/>
      <c r="R1722" s="29" t="str">
        <f t="shared" si="79"/>
        <v/>
      </c>
    </row>
    <row r="1723" spans="1:18" x14ac:dyDescent="0.25">
      <c r="A1723" s="9"/>
      <c r="B1723" s="196"/>
      <c r="C1723" s="197"/>
      <c r="D1723" s="198"/>
      <c r="E1723" s="199"/>
      <c r="F1723" s="9"/>
      <c r="G1723" s="24" t="str">
        <f>IF($C1723="", "", SUMIF($C$11:$C1723, $C1723, $D$11:$D1723))</f>
        <v/>
      </c>
      <c r="H1723" s="33" t="str">
        <f t="shared" si="78"/>
        <v/>
      </c>
      <c r="I1723" s="9"/>
      <c r="J1723" s="24" t="str">
        <f>IF($D1723="", "", SUM($D$11:$D1723))</f>
        <v/>
      </c>
      <c r="K1723" s="33" t="str">
        <f t="shared" si="80"/>
        <v/>
      </c>
      <c r="L1723" s="9"/>
      <c r="R1723" s="29" t="str">
        <f t="shared" si="79"/>
        <v/>
      </c>
    </row>
    <row r="1724" spans="1:18" x14ac:dyDescent="0.25">
      <c r="A1724" s="9"/>
      <c r="B1724" s="196"/>
      <c r="C1724" s="197"/>
      <c r="D1724" s="198"/>
      <c r="E1724" s="199"/>
      <c r="F1724" s="9"/>
      <c r="G1724" s="24" t="str">
        <f>IF($C1724="", "", SUMIF($C$11:$C1724, $C1724, $D$11:$D1724))</f>
        <v/>
      </c>
      <c r="H1724" s="33" t="str">
        <f t="shared" si="78"/>
        <v/>
      </c>
      <c r="I1724" s="9"/>
      <c r="J1724" s="24" t="str">
        <f>IF($D1724="", "", SUM($D$11:$D1724))</f>
        <v/>
      </c>
      <c r="K1724" s="33" t="str">
        <f t="shared" si="80"/>
        <v/>
      </c>
      <c r="L1724" s="9"/>
      <c r="R1724" s="29" t="str">
        <f t="shared" si="79"/>
        <v/>
      </c>
    </row>
    <row r="1725" spans="1:18" x14ac:dyDescent="0.25">
      <c r="A1725" s="9"/>
      <c r="B1725" s="196"/>
      <c r="C1725" s="197"/>
      <c r="D1725" s="198"/>
      <c r="E1725" s="199"/>
      <c r="F1725" s="9"/>
      <c r="G1725" s="24" t="str">
        <f>IF($C1725="", "", SUMIF($C$11:$C1725, $C1725, $D$11:$D1725))</f>
        <v/>
      </c>
      <c r="H1725" s="33" t="str">
        <f t="shared" si="78"/>
        <v/>
      </c>
      <c r="I1725" s="9"/>
      <c r="J1725" s="24" t="str">
        <f>IF($D1725="", "", SUM($D$11:$D1725))</f>
        <v/>
      </c>
      <c r="K1725" s="33" t="str">
        <f t="shared" si="80"/>
        <v/>
      </c>
      <c r="L1725" s="9"/>
      <c r="R1725" s="29" t="str">
        <f t="shared" si="79"/>
        <v/>
      </c>
    </row>
    <row r="1726" spans="1:18" x14ac:dyDescent="0.25">
      <c r="A1726" s="9"/>
      <c r="B1726" s="196"/>
      <c r="C1726" s="197"/>
      <c r="D1726" s="198"/>
      <c r="E1726" s="199"/>
      <c r="F1726" s="9"/>
      <c r="G1726" s="24" t="str">
        <f>IF($C1726="", "", SUMIF($C$11:$C1726, $C1726, $D$11:$D1726))</f>
        <v/>
      </c>
      <c r="H1726" s="33" t="str">
        <f t="shared" si="78"/>
        <v/>
      </c>
      <c r="I1726" s="9"/>
      <c r="J1726" s="24" t="str">
        <f>IF($D1726="", "", SUM($D$11:$D1726))</f>
        <v/>
      </c>
      <c r="K1726" s="33" t="str">
        <f t="shared" si="80"/>
        <v/>
      </c>
      <c r="L1726" s="9"/>
      <c r="R1726" s="29" t="str">
        <f t="shared" si="79"/>
        <v/>
      </c>
    </row>
    <row r="1727" spans="1:18" x14ac:dyDescent="0.25">
      <c r="A1727" s="9"/>
      <c r="B1727" s="196"/>
      <c r="C1727" s="197"/>
      <c r="D1727" s="198"/>
      <c r="E1727" s="199"/>
      <c r="F1727" s="9"/>
      <c r="G1727" s="24" t="str">
        <f>IF($C1727="", "", SUMIF($C$11:$C1727, $C1727, $D$11:$D1727))</f>
        <v/>
      </c>
      <c r="H1727" s="33" t="str">
        <f t="shared" si="78"/>
        <v/>
      </c>
      <c r="I1727" s="9"/>
      <c r="J1727" s="24" t="str">
        <f>IF($D1727="", "", SUM($D$11:$D1727))</f>
        <v/>
      </c>
      <c r="K1727" s="33" t="str">
        <f t="shared" si="80"/>
        <v/>
      </c>
      <c r="L1727" s="9"/>
      <c r="R1727" s="29" t="str">
        <f t="shared" si="79"/>
        <v/>
      </c>
    </row>
    <row r="1728" spans="1:18" x14ac:dyDescent="0.25">
      <c r="A1728" s="9"/>
      <c r="B1728" s="196"/>
      <c r="C1728" s="197"/>
      <c r="D1728" s="198"/>
      <c r="E1728" s="199"/>
      <c r="F1728" s="9"/>
      <c r="G1728" s="24" t="str">
        <f>IF($C1728="", "", SUMIF($C$11:$C1728, $C1728, $D$11:$D1728))</f>
        <v/>
      </c>
      <c r="H1728" s="33" t="str">
        <f t="shared" si="78"/>
        <v/>
      </c>
      <c r="I1728" s="9"/>
      <c r="J1728" s="24" t="str">
        <f>IF($D1728="", "", SUM($D$11:$D1728))</f>
        <v/>
      </c>
      <c r="K1728" s="33" t="str">
        <f t="shared" si="80"/>
        <v/>
      </c>
      <c r="L1728" s="9"/>
      <c r="R1728" s="29" t="str">
        <f t="shared" si="79"/>
        <v/>
      </c>
    </row>
    <row r="1729" spans="1:18" x14ac:dyDescent="0.25">
      <c r="A1729" s="9"/>
      <c r="B1729" s="196"/>
      <c r="C1729" s="197"/>
      <c r="D1729" s="198"/>
      <c r="E1729" s="199"/>
      <c r="F1729" s="9"/>
      <c r="G1729" s="24" t="str">
        <f>IF($C1729="", "", SUMIF($C$11:$C1729, $C1729, $D$11:$D1729))</f>
        <v/>
      </c>
      <c r="H1729" s="33" t="str">
        <f t="shared" si="78"/>
        <v/>
      </c>
      <c r="I1729" s="9"/>
      <c r="J1729" s="24" t="str">
        <f>IF($D1729="", "", SUM($D$11:$D1729))</f>
        <v/>
      </c>
      <c r="K1729" s="33" t="str">
        <f t="shared" si="80"/>
        <v/>
      </c>
      <c r="L1729" s="9"/>
      <c r="R1729" s="29" t="str">
        <f t="shared" si="79"/>
        <v/>
      </c>
    </row>
    <row r="1730" spans="1:18" x14ac:dyDescent="0.25">
      <c r="A1730" s="9"/>
      <c r="B1730" s="196"/>
      <c r="C1730" s="197"/>
      <c r="D1730" s="198"/>
      <c r="E1730" s="199"/>
      <c r="F1730" s="9"/>
      <c r="G1730" s="24" t="str">
        <f>IF($C1730="", "", SUMIF($C$11:$C1730, $C1730, $D$11:$D1730))</f>
        <v/>
      </c>
      <c r="H1730" s="33" t="str">
        <f t="shared" si="78"/>
        <v/>
      </c>
      <c r="I1730" s="9"/>
      <c r="J1730" s="24" t="str">
        <f>IF($D1730="", "", SUM($D$11:$D1730))</f>
        <v/>
      </c>
      <c r="K1730" s="33" t="str">
        <f t="shared" si="80"/>
        <v/>
      </c>
      <c r="L1730" s="9"/>
      <c r="R1730" s="29" t="str">
        <f t="shared" si="79"/>
        <v/>
      </c>
    </row>
    <row r="1731" spans="1:18" x14ac:dyDescent="0.25">
      <c r="A1731" s="9"/>
      <c r="B1731" s="196"/>
      <c r="C1731" s="197"/>
      <c r="D1731" s="198"/>
      <c r="E1731" s="199"/>
      <c r="F1731" s="9"/>
      <c r="G1731" s="24" t="str">
        <f>IF($C1731="", "", SUMIF($C$11:$C1731, $C1731, $D$11:$D1731))</f>
        <v/>
      </c>
      <c r="H1731" s="33" t="str">
        <f t="shared" si="78"/>
        <v/>
      </c>
      <c r="I1731" s="9"/>
      <c r="J1731" s="24" t="str">
        <f>IF($D1731="", "", SUM($D$11:$D1731))</f>
        <v/>
      </c>
      <c r="K1731" s="33" t="str">
        <f t="shared" si="80"/>
        <v/>
      </c>
      <c r="L1731" s="9"/>
      <c r="R1731" s="29" t="str">
        <f t="shared" si="79"/>
        <v/>
      </c>
    </row>
    <row r="1732" spans="1:18" x14ac:dyDescent="0.25">
      <c r="A1732" s="9"/>
      <c r="B1732" s="196"/>
      <c r="C1732" s="197"/>
      <c r="D1732" s="198"/>
      <c r="E1732" s="199"/>
      <c r="F1732" s="9"/>
      <c r="G1732" s="24" t="str">
        <f>IF($C1732="", "", SUMIF($C$11:$C1732, $C1732, $D$11:$D1732))</f>
        <v/>
      </c>
      <c r="H1732" s="33" t="str">
        <f t="shared" si="78"/>
        <v/>
      </c>
      <c r="I1732" s="9"/>
      <c r="J1732" s="24" t="str">
        <f>IF($D1732="", "", SUM($D$11:$D1732))</f>
        <v/>
      </c>
      <c r="K1732" s="33" t="str">
        <f t="shared" si="80"/>
        <v/>
      </c>
      <c r="L1732" s="9"/>
      <c r="R1732" s="29" t="str">
        <f t="shared" si="79"/>
        <v/>
      </c>
    </row>
    <row r="1733" spans="1:18" x14ac:dyDescent="0.25">
      <c r="A1733" s="9"/>
      <c r="B1733" s="196"/>
      <c r="C1733" s="197"/>
      <c r="D1733" s="198"/>
      <c r="E1733" s="199"/>
      <c r="F1733" s="9"/>
      <c r="G1733" s="24" t="str">
        <f>IF($C1733="", "", SUMIF($C$11:$C1733, $C1733, $D$11:$D1733))</f>
        <v/>
      </c>
      <c r="H1733" s="33" t="str">
        <f t="shared" si="78"/>
        <v/>
      </c>
      <c r="I1733" s="9"/>
      <c r="J1733" s="24" t="str">
        <f>IF($D1733="", "", SUM($D$11:$D1733))</f>
        <v/>
      </c>
      <c r="K1733" s="33" t="str">
        <f t="shared" si="80"/>
        <v/>
      </c>
      <c r="L1733" s="9"/>
      <c r="R1733" s="29" t="str">
        <f t="shared" si="79"/>
        <v/>
      </c>
    </row>
    <row r="1734" spans="1:18" x14ac:dyDescent="0.25">
      <c r="A1734" s="9"/>
      <c r="B1734" s="196"/>
      <c r="C1734" s="197"/>
      <c r="D1734" s="198"/>
      <c r="E1734" s="199"/>
      <c r="F1734" s="9"/>
      <c r="G1734" s="24" t="str">
        <f>IF($C1734="", "", SUMIF($C$11:$C1734, $C1734, $D$11:$D1734))</f>
        <v/>
      </c>
      <c r="H1734" s="33" t="str">
        <f t="shared" si="78"/>
        <v/>
      </c>
      <c r="I1734" s="9"/>
      <c r="J1734" s="24" t="str">
        <f>IF($D1734="", "", SUM($D$11:$D1734))</f>
        <v/>
      </c>
      <c r="K1734" s="33" t="str">
        <f t="shared" si="80"/>
        <v/>
      </c>
      <c r="L1734" s="9"/>
      <c r="R1734" s="29" t="str">
        <f t="shared" si="79"/>
        <v/>
      </c>
    </row>
    <row r="1735" spans="1:18" x14ac:dyDescent="0.25">
      <c r="A1735" s="9"/>
      <c r="B1735" s="196"/>
      <c r="C1735" s="197"/>
      <c r="D1735" s="198"/>
      <c r="E1735" s="199"/>
      <c r="F1735" s="9"/>
      <c r="G1735" s="24" t="str">
        <f>IF($C1735="", "", SUMIF($C$11:$C1735, $C1735, $D$11:$D1735))</f>
        <v/>
      </c>
      <c r="H1735" s="33" t="str">
        <f t="shared" si="78"/>
        <v/>
      </c>
      <c r="I1735" s="9"/>
      <c r="J1735" s="24" t="str">
        <f>IF($D1735="", "", SUM($D$11:$D1735))</f>
        <v/>
      </c>
      <c r="K1735" s="33" t="str">
        <f t="shared" si="80"/>
        <v/>
      </c>
      <c r="L1735" s="9"/>
      <c r="R1735" s="29" t="str">
        <f t="shared" si="79"/>
        <v/>
      </c>
    </row>
    <row r="1736" spans="1:18" x14ac:dyDescent="0.25">
      <c r="A1736" s="9"/>
      <c r="B1736" s="196"/>
      <c r="C1736" s="197"/>
      <c r="D1736" s="198"/>
      <c r="E1736" s="199"/>
      <c r="F1736" s="9"/>
      <c r="G1736" s="24" t="str">
        <f>IF($C1736="", "", SUMIF($C$11:$C1736, $C1736, $D$11:$D1736))</f>
        <v/>
      </c>
      <c r="H1736" s="33" t="str">
        <f t="shared" si="78"/>
        <v/>
      </c>
      <c r="I1736" s="9"/>
      <c r="J1736" s="24" t="str">
        <f>IF($D1736="", "", SUM($D$11:$D1736))</f>
        <v/>
      </c>
      <c r="K1736" s="33" t="str">
        <f t="shared" si="80"/>
        <v/>
      </c>
      <c r="L1736" s="9"/>
      <c r="R1736" s="29" t="str">
        <f t="shared" si="79"/>
        <v/>
      </c>
    </row>
    <row r="1737" spans="1:18" x14ac:dyDescent="0.25">
      <c r="A1737" s="9"/>
      <c r="B1737" s="196"/>
      <c r="C1737" s="197"/>
      <c r="D1737" s="198"/>
      <c r="E1737" s="199"/>
      <c r="F1737" s="9"/>
      <c r="G1737" s="24" t="str">
        <f>IF($C1737="", "", SUMIF($C$11:$C1737, $C1737, $D$11:$D1737))</f>
        <v/>
      </c>
      <c r="H1737" s="33" t="str">
        <f t="shared" si="78"/>
        <v/>
      </c>
      <c r="I1737" s="9"/>
      <c r="J1737" s="24" t="str">
        <f>IF($D1737="", "", SUM($D$11:$D1737))</f>
        <v/>
      </c>
      <c r="K1737" s="33" t="str">
        <f t="shared" si="80"/>
        <v/>
      </c>
      <c r="L1737" s="9"/>
      <c r="R1737" s="29" t="str">
        <f t="shared" si="79"/>
        <v/>
      </c>
    </row>
    <row r="1738" spans="1:18" x14ac:dyDescent="0.25">
      <c r="A1738" s="9"/>
      <c r="B1738" s="196"/>
      <c r="C1738" s="197"/>
      <c r="D1738" s="198"/>
      <c r="E1738" s="199"/>
      <c r="F1738" s="9"/>
      <c r="G1738" s="24" t="str">
        <f>IF($C1738="", "", SUMIF($C$11:$C1738, $C1738, $D$11:$D1738))</f>
        <v/>
      </c>
      <c r="H1738" s="33" t="str">
        <f t="shared" si="78"/>
        <v/>
      </c>
      <c r="I1738" s="9"/>
      <c r="J1738" s="24" t="str">
        <f>IF($D1738="", "", SUM($D$11:$D1738))</f>
        <v/>
      </c>
      <c r="K1738" s="33" t="str">
        <f t="shared" si="80"/>
        <v/>
      </c>
      <c r="L1738" s="9"/>
      <c r="R1738" s="29" t="str">
        <f t="shared" si="79"/>
        <v/>
      </c>
    </row>
    <row r="1739" spans="1:18" x14ac:dyDescent="0.25">
      <c r="A1739" s="9"/>
      <c r="B1739" s="196"/>
      <c r="C1739" s="197"/>
      <c r="D1739" s="198"/>
      <c r="E1739" s="199"/>
      <c r="F1739" s="9"/>
      <c r="G1739" s="24" t="str">
        <f>IF($C1739="", "", SUMIF($C$11:$C1739, $C1739, $D$11:$D1739))</f>
        <v/>
      </c>
      <c r="H1739" s="33" t="str">
        <f t="shared" ref="H1739:H1802" si="81">IF($G1739="", "", IFERROR(INDEX($P$11:$P$40, MATCH($C1739, $O$11:$O$40, 0))-$G1739, ""))</f>
        <v/>
      </c>
      <c r="I1739" s="9"/>
      <c r="J1739" s="24" t="str">
        <f>IF($D1739="", "", SUM($D$11:$D1739))</f>
        <v/>
      </c>
      <c r="K1739" s="33" t="str">
        <f t="shared" si="80"/>
        <v/>
      </c>
      <c r="L1739" s="9"/>
      <c r="R1739" s="29" t="str">
        <f t="shared" ref="R1739:R1802" si="82">IF($C1739="", "", IF(COUNTIF($O$11:$O$40, $C1739)=0, "X", ""))</f>
        <v/>
      </c>
    </row>
    <row r="1740" spans="1:18" x14ac:dyDescent="0.25">
      <c r="A1740" s="9"/>
      <c r="B1740" s="196"/>
      <c r="C1740" s="197"/>
      <c r="D1740" s="198"/>
      <c r="E1740" s="199"/>
      <c r="F1740" s="9"/>
      <c r="G1740" s="24" t="str">
        <f>IF($C1740="", "", SUMIF($C$11:$C1740, $C1740, $D$11:$D1740))</f>
        <v/>
      </c>
      <c r="H1740" s="33" t="str">
        <f t="shared" si="81"/>
        <v/>
      </c>
      <c r="I1740" s="9"/>
      <c r="J1740" s="24" t="str">
        <f>IF($D1740="", "", SUM($D$11:$D1740))</f>
        <v/>
      </c>
      <c r="K1740" s="33" t="str">
        <f t="shared" ref="K1740:K1803" si="83">IF($J1740="", "", IFERROR($P$7-$J1740, ""))</f>
        <v/>
      </c>
      <c r="L1740" s="9"/>
      <c r="R1740" s="29" t="str">
        <f t="shared" si="82"/>
        <v/>
      </c>
    </row>
    <row r="1741" spans="1:18" x14ac:dyDescent="0.25">
      <c r="A1741" s="9"/>
      <c r="B1741" s="196"/>
      <c r="C1741" s="197"/>
      <c r="D1741" s="198"/>
      <c r="E1741" s="199"/>
      <c r="F1741" s="9"/>
      <c r="G1741" s="24" t="str">
        <f>IF($C1741="", "", SUMIF($C$11:$C1741, $C1741, $D$11:$D1741))</f>
        <v/>
      </c>
      <c r="H1741" s="33" t="str">
        <f t="shared" si="81"/>
        <v/>
      </c>
      <c r="I1741" s="9"/>
      <c r="J1741" s="24" t="str">
        <f>IF($D1741="", "", SUM($D$11:$D1741))</f>
        <v/>
      </c>
      <c r="K1741" s="33" t="str">
        <f t="shared" si="83"/>
        <v/>
      </c>
      <c r="L1741" s="9"/>
      <c r="R1741" s="29" t="str">
        <f t="shared" si="82"/>
        <v/>
      </c>
    </row>
    <row r="1742" spans="1:18" x14ac:dyDescent="0.25">
      <c r="A1742" s="9"/>
      <c r="B1742" s="196"/>
      <c r="C1742" s="197"/>
      <c r="D1742" s="198"/>
      <c r="E1742" s="199"/>
      <c r="F1742" s="9"/>
      <c r="G1742" s="24" t="str">
        <f>IF($C1742="", "", SUMIF($C$11:$C1742, $C1742, $D$11:$D1742))</f>
        <v/>
      </c>
      <c r="H1742" s="33" t="str">
        <f t="shared" si="81"/>
        <v/>
      </c>
      <c r="I1742" s="9"/>
      <c r="J1742" s="24" t="str">
        <f>IF($D1742="", "", SUM($D$11:$D1742))</f>
        <v/>
      </c>
      <c r="K1742" s="33" t="str">
        <f t="shared" si="83"/>
        <v/>
      </c>
      <c r="L1742" s="9"/>
      <c r="R1742" s="29" t="str">
        <f t="shared" si="82"/>
        <v/>
      </c>
    </row>
    <row r="1743" spans="1:18" x14ac:dyDescent="0.25">
      <c r="A1743" s="9"/>
      <c r="B1743" s="196"/>
      <c r="C1743" s="197"/>
      <c r="D1743" s="198"/>
      <c r="E1743" s="199"/>
      <c r="F1743" s="9"/>
      <c r="G1743" s="24" t="str">
        <f>IF($C1743="", "", SUMIF($C$11:$C1743, $C1743, $D$11:$D1743))</f>
        <v/>
      </c>
      <c r="H1743" s="33" t="str">
        <f t="shared" si="81"/>
        <v/>
      </c>
      <c r="I1743" s="9"/>
      <c r="J1743" s="24" t="str">
        <f>IF($D1743="", "", SUM($D$11:$D1743))</f>
        <v/>
      </c>
      <c r="K1743" s="33" t="str">
        <f t="shared" si="83"/>
        <v/>
      </c>
      <c r="L1743" s="9"/>
      <c r="R1743" s="29" t="str">
        <f t="shared" si="82"/>
        <v/>
      </c>
    </row>
    <row r="1744" spans="1:18" x14ac:dyDescent="0.25">
      <c r="A1744" s="9"/>
      <c r="B1744" s="196"/>
      <c r="C1744" s="197"/>
      <c r="D1744" s="198"/>
      <c r="E1744" s="199"/>
      <c r="F1744" s="9"/>
      <c r="G1744" s="24" t="str">
        <f>IF($C1744="", "", SUMIF($C$11:$C1744, $C1744, $D$11:$D1744))</f>
        <v/>
      </c>
      <c r="H1744" s="33" t="str">
        <f t="shared" si="81"/>
        <v/>
      </c>
      <c r="I1744" s="9"/>
      <c r="J1744" s="24" t="str">
        <f>IF($D1744="", "", SUM($D$11:$D1744))</f>
        <v/>
      </c>
      <c r="K1744" s="33" t="str">
        <f t="shared" si="83"/>
        <v/>
      </c>
      <c r="L1744" s="9"/>
      <c r="R1744" s="29" t="str">
        <f t="shared" si="82"/>
        <v/>
      </c>
    </row>
    <row r="1745" spans="1:18" x14ac:dyDescent="0.25">
      <c r="A1745" s="9"/>
      <c r="B1745" s="196"/>
      <c r="C1745" s="197"/>
      <c r="D1745" s="198"/>
      <c r="E1745" s="199"/>
      <c r="F1745" s="9"/>
      <c r="G1745" s="24" t="str">
        <f>IF($C1745="", "", SUMIF($C$11:$C1745, $C1745, $D$11:$D1745))</f>
        <v/>
      </c>
      <c r="H1745" s="33" t="str">
        <f t="shared" si="81"/>
        <v/>
      </c>
      <c r="I1745" s="9"/>
      <c r="J1745" s="24" t="str">
        <f>IF($D1745="", "", SUM($D$11:$D1745))</f>
        <v/>
      </c>
      <c r="K1745" s="33" t="str">
        <f t="shared" si="83"/>
        <v/>
      </c>
      <c r="L1745" s="9"/>
      <c r="R1745" s="29" t="str">
        <f t="shared" si="82"/>
        <v/>
      </c>
    </row>
    <row r="1746" spans="1:18" x14ac:dyDescent="0.25">
      <c r="A1746" s="9"/>
      <c r="B1746" s="196"/>
      <c r="C1746" s="197"/>
      <c r="D1746" s="198"/>
      <c r="E1746" s="199"/>
      <c r="F1746" s="9"/>
      <c r="G1746" s="24" t="str">
        <f>IF($C1746="", "", SUMIF($C$11:$C1746, $C1746, $D$11:$D1746))</f>
        <v/>
      </c>
      <c r="H1746" s="33" t="str">
        <f t="shared" si="81"/>
        <v/>
      </c>
      <c r="I1746" s="9"/>
      <c r="J1746" s="24" t="str">
        <f>IF($D1746="", "", SUM($D$11:$D1746))</f>
        <v/>
      </c>
      <c r="K1746" s="33" t="str">
        <f t="shared" si="83"/>
        <v/>
      </c>
      <c r="L1746" s="9"/>
      <c r="R1746" s="29" t="str">
        <f t="shared" si="82"/>
        <v/>
      </c>
    </row>
    <row r="1747" spans="1:18" x14ac:dyDescent="0.25">
      <c r="A1747" s="9"/>
      <c r="B1747" s="196"/>
      <c r="C1747" s="197"/>
      <c r="D1747" s="198"/>
      <c r="E1747" s="199"/>
      <c r="F1747" s="9"/>
      <c r="G1747" s="24" t="str">
        <f>IF($C1747="", "", SUMIF($C$11:$C1747, $C1747, $D$11:$D1747))</f>
        <v/>
      </c>
      <c r="H1747" s="33" t="str">
        <f t="shared" si="81"/>
        <v/>
      </c>
      <c r="I1747" s="9"/>
      <c r="J1747" s="24" t="str">
        <f>IF($D1747="", "", SUM($D$11:$D1747))</f>
        <v/>
      </c>
      <c r="K1747" s="33" t="str">
        <f t="shared" si="83"/>
        <v/>
      </c>
      <c r="L1747" s="9"/>
      <c r="R1747" s="29" t="str">
        <f t="shared" si="82"/>
        <v/>
      </c>
    </row>
    <row r="1748" spans="1:18" x14ac:dyDescent="0.25">
      <c r="A1748" s="9"/>
      <c r="B1748" s="196"/>
      <c r="C1748" s="197"/>
      <c r="D1748" s="198"/>
      <c r="E1748" s="199"/>
      <c r="F1748" s="9"/>
      <c r="G1748" s="24" t="str">
        <f>IF($C1748="", "", SUMIF($C$11:$C1748, $C1748, $D$11:$D1748))</f>
        <v/>
      </c>
      <c r="H1748" s="33" t="str">
        <f t="shared" si="81"/>
        <v/>
      </c>
      <c r="I1748" s="9"/>
      <c r="J1748" s="24" t="str">
        <f>IF($D1748="", "", SUM($D$11:$D1748))</f>
        <v/>
      </c>
      <c r="K1748" s="33" t="str">
        <f t="shared" si="83"/>
        <v/>
      </c>
      <c r="L1748" s="9"/>
      <c r="R1748" s="29" t="str">
        <f t="shared" si="82"/>
        <v/>
      </c>
    </row>
    <row r="1749" spans="1:18" x14ac:dyDescent="0.25">
      <c r="A1749" s="9"/>
      <c r="B1749" s="196"/>
      <c r="C1749" s="197"/>
      <c r="D1749" s="198"/>
      <c r="E1749" s="199"/>
      <c r="F1749" s="9"/>
      <c r="G1749" s="24" t="str">
        <f>IF($C1749="", "", SUMIF($C$11:$C1749, $C1749, $D$11:$D1749))</f>
        <v/>
      </c>
      <c r="H1749" s="33" t="str">
        <f t="shared" si="81"/>
        <v/>
      </c>
      <c r="I1749" s="9"/>
      <c r="J1749" s="24" t="str">
        <f>IF($D1749="", "", SUM($D$11:$D1749))</f>
        <v/>
      </c>
      <c r="K1749" s="33" t="str">
        <f t="shared" si="83"/>
        <v/>
      </c>
      <c r="L1749" s="9"/>
      <c r="R1749" s="29" t="str">
        <f t="shared" si="82"/>
        <v/>
      </c>
    </row>
    <row r="1750" spans="1:18" x14ac:dyDescent="0.25">
      <c r="A1750" s="9"/>
      <c r="B1750" s="196"/>
      <c r="C1750" s="197"/>
      <c r="D1750" s="198"/>
      <c r="E1750" s="199"/>
      <c r="F1750" s="9"/>
      <c r="G1750" s="24" t="str">
        <f>IF($C1750="", "", SUMIF($C$11:$C1750, $C1750, $D$11:$D1750))</f>
        <v/>
      </c>
      <c r="H1750" s="33" t="str">
        <f t="shared" si="81"/>
        <v/>
      </c>
      <c r="I1750" s="9"/>
      <c r="J1750" s="24" t="str">
        <f>IF($D1750="", "", SUM($D$11:$D1750))</f>
        <v/>
      </c>
      <c r="K1750" s="33" t="str">
        <f t="shared" si="83"/>
        <v/>
      </c>
      <c r="L1750" s="9"/>
      <c r="R1750" s="29" t="str">
        <f t="shared" si="82"/>
        <v/>
      </c>
    </row>
    <row r="1751" spans="1:18" x14ac:dyDescent="0.25">
      <c r="A1751" s="9"/>
      <c r="B1751" s="196"/>
      <c r="C1751" s="197"/>
      <c r="D1751" s="198"/>
      <c r="E1751" s="199"/>
      <c r="F1751" s="9"/>
      <c r="G1751" s="24" t="str">
        <f>IF($C1751="", "", SUMIF($C$11:$C1751, $C1751, $D$11:$D1751))</f>
        <v/>
      </c>
      <c r="H1751" s="33" t="str">
        <f t="shared" si="81"/>
        <v/>
      </c>
      <c r="I1751" s="9"/>
      <c r="J1751" s="24" t="str">
        <f>IF($D1751="", "", SUM($D$11:$D1751))</f>
        <v/>
      </c>
      <c r="K1751" s="33" t="str">
        <f t="shared" si="83"/>
        <v/>
      </c>
      <c r="L1751" s="9"/>
      <c r="R1751" s="29" t="str">
        <f t="shared" si="82"/>
        <v/>
      </c>
    </row>
    <row r="1752" spans="1:18" x14ac:dyDescent="0.25">
      <c r="A1752" s="9"/>
      <c r="B1752" s="196"/>
      <c r="C1752" s="197"/>
      <c r="D1752" s="198"/>
      <c r="E1752" s="199"/>
      <c r="F1752" s="9"/>
      <c r="G1752" s="24" t="str">
        <f>IF($C1752="", "", SUMIF($C$11:$C1752, $C1752, $D$11:$D1752))</f>
        <v/>
      </c>
      <c r="H1752" s="33" t="str">
        <f t="shared" si="81"/>
        <v/>
      </c>
      <c r="I1752" s="9"/>
      <c r="J1752" s="24" t="str">
        <f>IF($D1752="", "", SUM($D$11:$D1752))</f>
        <v/>
      </c>
      <c r="K1752" s="33" t="str">
        <f t="shared" si="83"/>
        <v/>
      </c>
      <c r="L1752" s="9"/>
      <c r="R1752" s="29" t="str">
        <f t="shared" si="82"/>
        <v/>
      </c>
    </row>
    <row r="1753" spans="1:18" x14ac:dyDescent="0.25">
      <c r="A1753" s="9"/>
      <c r="B1753" s="196"/>
      <c r="C1753" s="197"/>
      <c r="D1753" s="198"/>
      <c r="E1753" s="199"/>
      <c r="F1753" s="9"/>
      <c r="G1753" s="24" t="str">
        <f>IF($C1753="", "", SUMIF($C$11:$C1753, $C1753, $D$11:$D1753))</f>
        <v/>
      </c>
      <c r="H1753" s="33" t="str">
        <f t="shared" si="81"/>
        <v/>
      </c>
      <c r="I1753" s="9"/>
      <c r="J1753" s="24" t="str">
        <f>IF($D1753="", "", SUM($D$11:$D1753))</f>
        <v/>
      </c>
      <c r="K1753" s="33" t="str">
        <f t="shared" si="83"/>
        <v/>
      </c>
      <c r="L1753" s="9"/>
      <c r="R1753" s="29" t="str">
        <f t="shared" si="82"/>
        <v/>
      </c>
    </row>
    <row r="1754" spans="1:18" x14ac:dyDescent="0.25">
      <c r="A1754" s="9"/>
      <c r="B1754" s="196"/>
      <c r="C1754" s="197"/>
      <c r="D1754" s="198"/>
      <c r="E1754" s="199"/>
      <c r="F1754" s="9"/>
      <c r="G1754" s="24" t="str">
        <f>IF($C1754="", "", SUMIF($C$11:$C1754, $C1754, $D$11:$D1754))</f>
        <v/>
      </c>
      <c r="H1754" s="33" t="str">
        <f t="shared" si="81"/>
        <v/>
      </c>
      <c r="I1754" s="9"/>
      <c r="J1754" s="24" t="str">
        <f>IF($D1754="", "", SUM($D$11:$D1754))</f>
        <v/>
      </c>
      <c r="K1754" s="33" t="str">
        <f t="shared" si="83"/>
        <v/>
      </c>
      <c r="L1754" s="9"/>
      <c r="R1754" s="29" t="str">
        <f t="shared" si="82"/>
        <v/>
      </c>
    </row>
    <row r="1755" spans="1:18" x14ac:dyDescent="0.25">
      <c r="A1755" s="9"/>
      <c r="B1755" s="196"/>
      <c r="C1755" s="197"/>
      <c r="D1755" s="198"/>
      <c r="E1755" s="199"/>
      <c r="F1755" s="9"/>
      <c r="G1755" s="24" t="str">
        <f>IF($C1755="", "", SUMIF($C$11:$C1755, $C1755, $D$11:$D1755))</f>
        <v/>
      </c>
      <c r="H1755" s="33" t="str">
        <f t="shared" si="81"/>
        <v/>
      </c>
      <c r="I1755" s="9"/>
      <c r="J1755" s="24" t="str">
        <f>IF($D1755="", "", SUM($D$11:$D1755))</f>
        <v/>
      </c>
      <c r="K1755" s="33" t="str">
        <f t="shared" si="83"/>
        <v/>
      </c>
      <c r="L1755" s="9"/>
      <c r="R1755" s="29" t="str">
        <f t="shared" si="82"/>
        <v/>
      </c>
    </row>
    <row r="1756" spans="1:18" x14ac:dyDescent="0.25">
      <c r="A1756" s="9"/>
      <c r="B1756" s="196"/>
      <c r="C1756" s="197"/>
      <c r="D1756" s="198"/>
      <c r="E1756" s="199"/>
      <c r="F1756" s="9"/>
      <c r="G1756" s="24" t="str">
        <f>IF($C1756="", "", SUMIF($C$11:$C1756, $C1756, $D$11:$D1756))</f>
        <v/>
      </c>
      <c r="H1756" s="33" t="str">
        <f t="shared" si="81"/>
        <v/>
      </c>
      <c r="I1756" s="9"/>
      <c r="J1756" s="24" t="str">
        <f>IF($D1756="", "", SUM($D$11:$D1756))</f>
        <v/>
      </c>
      <c r="K1756" s="33" t="str">
        <f t="shared" si="83"/>
        <v/>
      </c>
      <c r="L1756" s="9"/>
      <c r="R1756" s="29" t="str">
        <f t="shared" si="82"/>
        <v/>
      </c>
    </row>
    <row r="1757" spans="1:18" x14ac:dyDescent="0.25">
      <c r="A1757" s="9"/>
      <c r="B1757" s="196"/>
      <c r="C1757" s="197"/>
      <c r="D1757" s="198"/>
      <c r="E1757" s="199"/>
      <c r="F1757" s="9"/>
      <c r="G1757" s="24" t="str">
        <f>IF($C1757="", "", SUMIF($C$11:$C1757, $C1757, $D$11:$D1757))</f>
        <v/>
      </c>
      <c r="H1757" s="33" t="str">
        <f t="shared" si="81"/>
        <v/>
      </c>
      <c r="I1757" s="9"/>
      <c r="J1757" s="24" t="str">
        <f>IF($D1757="", "", SUM($D$11:$D1757))</f>
        <v/>
      </c>
      <c r="K1757" s="33" t="str">
        <f t="shared" si="83"/>
        <v/>
      </c>
      <c r="L1757" s="9"/>
      <c r="R1757" s="29" t="str">
        <f t="shared" si="82"/>
        <v/>
      </c>
    </row>
    <row r="1758" spans="1:18" x14ac:dyDescent="0.25">
      <c r="A1758" s="9"/>
      <c r="B1758" s="196"/>
      <c r="C1758" s="197"/>
      <c r="D1758" s="198"/>
      <c r="E1758" s="199"/>
      <c r="F1758" s="9"/>
      <c r="G1758" s="24" t="str">
        <f>IF($C1758="", "", SUMIF($C$11:$C1758, $C1758, $D$11:$D1758))</f>
        <v/>
      </c>
      <c r="H1758" s="33" t="str">
        <f t="shared" si="81"/>
        <v/>
      </c>
      <c r="I1758" s="9"/>
      <c r="J1758" s="24" t="str">
        <f>IF($D1758="", "", SUM($D$11:$D1758))</f>
        <v/>
      </c>
      <c r="K1758" s="33" t="str">
        <f t="shared" si="83"/>
        <v/>
      </c>
      <c r="L1758" s="9"/>
      <c r="R1758" s="29" t="str">
        <f t="shared" si="82"/>
        <v/>
      </c>
    </row>
    <row r="1759" spans="1:18" x14ac:dyDescent="0.25">
      <c r="A1759" s="9"/>
      <c r="B1759" s="196"/>
      <c r="C1759" s="197"/>
      <c r="D1759" s="198"/>
      <c r="E1759" s="199"/>
      <c r="F1759" s="9"/>
      <c r="G1759" s="24" t="str">
        <f>IF($C1759="", "", SUMIF($C$11:$C1759, $C1759, $D$11:$D1759))</f>
        <v/>
      </c>
      <c r="H1759" s="33" t="str">
        <f t="shared" si="81"/>
        <v/>
      </c>
      <c r="I1759" s="9"/>
      <c r="J1759" s="24" t="str">
        <f>IF($D1759="", "", SUM($D$11:$D1759))</f>
        <v/>
      </c>
      <c r="K1759" s="33" t="str">
        <f t="shared" si="83"/>
        <v/>
      </c>
      <c r="L1759" s="9"/>
      <c r="R1759" s="29" t="str">
        <f t="shared" si="82"/>
        <v/>
      </c>
    </row>
    <row r="1760" spans="1:18" x14ac:dyDescent="0.25">
      <c r="A1760" s="9"/>
      <c r="B1760" s="196"/>
      <c r="C1760" s="197"/>
      <c r="D1760" s="198"/>
      <c r="E1760" s="199"/>
      <c r="F1760" s="9"/>
      <c r="G1760" s="24" t="str">
        <f>IF($C1760="", "", SUMIF($C$11:$C1760, $C1760, $D$11:$D1760))</f>
        <v/>
      </c>
      <c r="H1760" s="33" t="str">
        <f t="shared" si="81"/>
        <v/>
      </c>
      <c r="I1760" s="9"/>
      <c r="J1760" s="24" t="str">
        <f>IF($D1760="", "", SUM($D$11:$D1760))</f>
        <v/>
      </c>
      <c r="K1760" s="33" t="str">
        <f t="shared" si="83"/>
        <v/>
      </c>
      <c r="L1760" s="9"/>
      <c r="R1760" s="29" t="str">
        <f t="shared" si="82"/>
        <v/>
      </c>
    </row>
    <row r="1761" spans="1:18" x14ac:dyDescent="0.25">
      <c r="A1761" s="9"/>
      <c r="B1761" s="196"/>
      <c r="C1761" s="197"/>
      <c r="D1761" s="198"/>
      <c r="E1761" s="199"/>
      <c r="F1761" s="9"/>
      <c r="G1761" s="24" t="str">
        <f>IF($C1761="", "", SUMIF($C$11:$C1761, $C1761, $D$11:$D1761))</f>
        <v/>
      </c>
      <c r="H1761" s="33" t="str">
        <f t="shared" si="81"/>
        <v/>
      </c>
      <c r="I1761" s="9"/>
      <c r="J1761" s="24" t="str">
        <f>IF($D1761="", "", SUM($D$11:$D1761))</f>
        <v/>
      </c>
      <c r="K1761" s="33" t="str">
        <f t="shared" si="83"/>
        <v/>
      </c>
      <c r="L1761" s="9"/>
      <c r="R1761" s="29" t="str">
        <f t="shared" si="82"/>
        <v/>
      </c>
    </row>
    <row r="1762" spans="1:18" x14ac:dyDescent="0.25">
      <c r="A1762" s="9"/>
      <c r="B1762" s="196"/>
      <c r="C1762" s="197"/>
      <c r="D1762" s="198"/>
      <c r="E1762" s="199"/>
      <c r="F1762" s="9"/>
      <c r="G1762" s="24" t="str">
        <f>IF($C1762="", "", SUMIF($C$11:$C1762, $C1762, $D$11:$D1762))</f>
        <v/>
      </c>
      <c r="H1762" s="33" t="str">
        <f t="shared" si="81"/>
        <v/>
      </c>
      <c r="I1762" s="9"/>
      <c r="J1762" s="24" t="str">
        <f>IF($D1762="", "", SUM($D$11:$D1762))</f>
        <v/>
      </c>
      <c r="K1762" s="33" t="str">
        <f t="shared" si="83"/>
        <v/>
      </c>
      <c r="L1762" s="9"/>
      <c r="R1762" s="29" t="str">
        <f t="shared" si="82"/>
        <v/>
      </c>
    </row>
    <row r="1763" spans="1:18" x14ac:dyDescent="0.25">
      <c r="A1763" s="9"/>
      <c r="B1763" s="196"/>
      <c r="C1763" s="197"/>
      <c r="D1763" s="198"/>
      <c r="E1763" s="199"/>
      <c r="F1763" s="9"/>
      <c r="G1763" s="24" t="str">
        <f>IF($C1763="", "", SUMIF($C$11:$C1763, $C1763, $D$11:$D1763))</f>
        <v/>
      </c>
      <c r="H1763" s="33" t="str">
        <f t="shared" si="81"/>
        <v/>
      </c>
      <c r="I1763" s="9"/>
      <c r="J1763" s="24" t="str">
        <f>IF($D1763="", "", SUM($D$11:$D1763))</f>
        <v/>
      </c>
      <c r="K1763" s="33" t="str">
        <f t="shared" si="83"/>
        <v/>
      </c>
      <c r="L1763" s="9"/>
      <c r="R1763" s="29" t="str">
        <f t="shared" si="82"/>
        <v/>
      </c>
    </row>
    <row r="1764" spans="1:18" x14ac:dyDescent="0.25">
      <c r="A1764" s="9"/>
      <c r="B1764" s="196"/>
      <c r="C1764" s="197"/>
      <c r="D1764" s="198"/>
      <c r="E1764" s="199"/>
      <c r="F1764" s="9"/>
      <c r="G1764" s="24" t="str">
        <f>IF($C1764="", "", SUMIF($C$11:$C1764, $C1764, $D$11:$D1764))</f>
        <v/>
      </c>
      <c r="H1764" s="33" t="str">
        <f t="shared" si="81"/>
        <v/>
      </c>
      <c r="I1764" s="9"/>
      <c r="J1764" s="24" t="str">
        <f>IF($D1764="", "", SUM($D$11:$D1764))</f>
        <v/>
      </c>
      <c r="K1764" s="33" t="str">
        <f t="shared" si="83"/>
        <v/>
      </c>
      <c r="L1764" s="9"/>
      <c r="R1764" s="29" t="str">
        <f t="shared" si="82"/>
        <v/>
      </c>
    </row>
    <row r="1765" spans="1:18" x14ac:dyDescent="0.25">
      <c r="A1765" s="9"/>
      <c r="B1765" s="196"/>
      <c r="C1765" s="197"/>
      <c r="D1765" s="198"/>
      <c r="E1765" s="199"/>
      <c r="F1765" s="9"/>
      <c r="G1765" s="24" t="str">
        <f>IF($C1765="", "", SUMIF($C$11:$C1765, $C1765, $D$11:$D1765))</f>
        <v/>
      </c>
      <c r="H1765" s="33" t="str">
        <f t="shared" si="81"/>
        <v/>
      </c>
      <c r="I1765" s="9"/>
      <c r="J1765" s="24" t="str">
        <f>IF($D1765="", "", SUM($D$11:$D1765))</f>
        <v/>
      </c>
      <c r="K1765" s="33" t="str">
        <f t="shared" si="83"/>
        <v/>
      </c>
      <c r="L1765" s="9"/>
      <c r="R1765" s="29" t="str">
        <f t="shared" si="82"/>
        <v/>
      </c>
    </row>
    <row r="1766" spans="1:18" x14ac:dyDescent="0.25">
      <c r="A1766" s="9"/>
      <c r="B1766" s="196"/>
      <c r="C1766" s="197"/>
      <c r="D1766" s="198"/>
      <c r="E1766" s="199"/>
      <c r="F1766" s="9"/>
      <c r="G1766" s="24" t="str">
        <f>IF($C1766="", "", SUMIF($C$11:$C1766, $C1766, $D$11:$D1766))</f>
        <v/>
      </c>
      <c r="H1766" s="33" t="str">
        <f t="shared" si="81"/>
        <v/>
      </c>
      <c r="I1766" s="9"/>
      <c r="J1766" s="24" t="str">
        <f>IF($D1766="", "", SUM($D$11:$D1766))</f>
        <v/>
      </c>
      <c r="K1766" s="33" t="str">
        <f t="shared" si="83"/>
        <v/>
      </c>
      <c r="L1766" s="9"/>
      <c r="R1766" s="29" t="str">
        <f t="shared" si="82"/>
        <v/>
      </c>
    </row>
    <row r="1767" spans="1:18" x14ac:dyDescent="0.25">
      <c r="A1767" s="9"/>
      <c r="B1767" s="196"/>
      <c r="C1767" s="197"/>
      <c r="D1767" s="198"/>
      <c r="E1767" s="199"/>
      <c r="F1767" s="9"/>
      <c r="G1767" s="24" t="str">
        <f>IF($C1767="", "", SUMIF($C$11:$C1767, $C1767, $D$11:$D1767))</f>
        <v/>
      </c>
      <c r="H1767" s="33" t="str">
        <f t="shared" si="81"/>
        <v/>
      </c>
      <c r="I1767" s="9"/>
      <c r="J1767" s="24" t="str">
        <f>IF($D1767="", "", SUM($D$11:$D1767))</f>
        <v/>
      </c>
      <c r="K1767" s="33" t="str">
        <f t="shared" si="83"/>
        <v/>
      </c>
      <c r="L1767" s="9"/>
      <c r="R1767" s="29" t="str">
        <f t="shared" si="82"/>
        <v/>
      </c>
    </row>
    <row r="1768" spans="1:18" x14ac:dyDescent="0.25">
      <c r="A1768" s="9"/>
      <c r="B1768" s="196"/>
      <c r="C1768" s="197"/>
      <c r="D1768" s="198"/>
      <c r="E1768" s="199"/>
      <c r="F1768" s="9"/>
      <c r="G1768" s="24" t="str">
        <f>IF($C1768="", "", SUMIF($C$11:$C1768, $C1768, $D$11:$D1768))</f>
        <v/>
      </c>
      <c r="H1768" s="33" t="str">
        <f t="shared" si="81"/>
        <v/>
      </c>
      <c r="I1768" s="9"/>
      <c r="J1768" s="24" t="str">
        <f>IF($D1768="", "", SUM($D$11:$D1768))</f>
        <v/>
      </c>
      <c r="K1768" s="33" t="str">
        <f t="shared" si="83"/>
        <v/>
      </c>
      <c r="L1768" s="9"/>
      <c r="R1768" s="29" t="str">
        <f t="shared" si="82"/>
        <v/>
      </c>
    </row>
    <row r="1769" spans="1:18" x14ac:dyDescent="0.25">
      <c r="A1769" s="9"/>
      <c r="B1769" s="196"/>
      <c r="C1769" s="197"/>
      <c r="D1769" s="198"/>
      <c r="E1769" s="199"/>
      <c r="F1769" s="9"/>
      <c r="G1769" s="24" t="str">
        <f>IF($C1769="", "", SUMIF($C$11:$C1769, $C1769, $D$11:$D1769))</f>
        <v/>
      </c>
      <c r="H1769" s="33" t="str">
        <f t="shared" si="81"/>
        <v/>
      </c>
      <c r="I1769" s="9"/>
      <c r="J1769" s="24" t="str">
        <f>IF($D1769="", "", SUM($D$11:$D1769))</f>
        <v/>
      </c>
      <c r="K1769" s="33" t="str">
        <f t="shared" si="83"/>
        <v/>
      </c>
      <c r="L1769" s="9"/>
      <c r="R1769" s="29" t="str">
        <f t="shared" si="82"/>
        <v/>
      </c>
    </row>
    <row r="1770" spans="1:18" x14ac:dyDescent="0.25">
      <c r="A1770" s="9"/>
      <c r="B1770" s="196"/>
      <c r="C1770" s="197"/>
      <c r="D1770" s="198"/>
      <c r="E1770" s="199"/>
      <c r="F1770" s="9"/>
      <c r="G1770" s="24" t="str">
        <f>IF($C1770="", "", SUMIF($C$11:$C1770, $C1770, $D$11:$D1770))</f>
        <v/>
      </c>
      <c r="H1770" s="33" t="str">
        <f t="shared" si="81"/>
        <v/>
      </c>
      <c r="I1770" s="9"/>
      <c r="J1770" s="24" t="str">
        <f>IF($D1770="", "", SUM($D$11:$D1770))</f>
        <v/>
      </c>
      <c r="K1770" s="33" t="str">
        <f t="shared" si="83"/>
        <v/>
      </c>
      <c r="L1770" s="9"/>
      <c r="R1770" s="29" t="str">
        <f t="shared" si="82"/>
        <v/>
      </c>
    </row>
    <row r="1771" spans="1:18" x14ac:dyDescent="0.25">
      <c r="A1771" s="9"/>
      <c r="B1771" s="196"/>
      <c r="C1771" s="197"/>
      <c r="D1771" s="198"/>
      <c r="E1771" s="199"/>
      <c r="F1771" s="9"/>
      <c r="G1771" s="24" t="str">
        <f>IF($C1771="", "", SUMIF($C$11:$C1771, $C1771, $D$11:$D1771))</f>
        <v/>
      </c>
      <c r="H1771" s="33" t="str">
        <f t="shared" si="81"/>
        <v/>
      </c>
      <c r="I1771" s="9"/>
      <c r="J1771" s="24" t="str">
        <f>IF($D1771="", "", SUM($D$11:$D1771))</f>
        <v/>
      </c>
      <c r="K1771" s="33" t="str">
        <f t="shared" si="83"/>
        <v/>
      </c>
      <c r="L1771" s="9"/>
      <c r="R1771" s="29" t="str">
        <f t="shared" si="82"/>
        <v/>
      </c>
    </row>
    <row r="1772" spans="1:18" x14ac:dyDescent="0.25">
      <c r="A1772" s="9"/>
      <c r="B1772" s="196"/>
      <c r="C1772" s="197"/>
      <c r="D1772" s="198"/>
      <c r="E1772" s="199"/>
      <c r="F1772" s="9"/>
      <c r="G1772" s="24" t="str">
        <f>IF($C1772="", "", SUMIF($C$11:$C1772, $C1772, $D$11:$D1772))</f>
        <v/>
      </c>
      <c r="H1772" s="33" t="str">
        <f t="shared" si="81"/>
        <v/>
      </c>
      <c r="I1772" s="9"/>
      <c r="J1772" s="24" t="str">
        <f>IF($D1772="", "", SUM($D$11:$D1772))</f>
        <v/>
      </c>
      <c r="K1772" s="33" t="str">
        <f t="shared" si="83"/>
        <v/>
      </c>
      <c r="L1772" s="9"/>
      <c r="R1772" s="29" t="str">
        <f t="shared" si="82"/>
        <v/>
      </c>
    </row>
    <row r="1773" spans="1:18" x14ac:dyDescent="0.25">
      <c r="A1773" s="9"/>
      <c r="B1773" s="196"/>
      <c r="C1773" s="197"/>
      <c r="D1773" s="198"/>
      <c r="E1773" s="199"/>
      <c r="F1773" s="9"/>
      <c r="G1773" s="24" t="str">
        <f>IF($C1773="", "", SUMIF($C$11:$C1773, $C1773, $D$11:$D1773))</f>
        <v/>
      </c>
      <c r="H1773" s="33" t="str">
        <f t="shared" si="81"/>
        <v/>
      </c>
      <c r="I1773" s="9"/>
      <c r="J1773" s="24" t="str">
        <f>IF($D1773="", "", SUM($D$11:$D1773))</f>
        <v/>
      </c>
      <c r="K1773" s="33" t="str">
        <f t="shared" si="83"/>
        <v/>
      </c>
      <c r="L1773" s="9"/>
      <c r="R1773" s="29" t="str">
        <f t="shared" si="82"/>
        <v/>
      </c>
    </row>
    <row r="1774" spans="1:18" x14ac:dyDescent="0.25">
      <c r="A1774" s="9"/>
      <c r="B1774" s="196"/>
      <c r="C1774" s="197"/>
      <c r="D1774" s="198"/>
      <c r="E1774" s="199"/>
      <c r="F1774" s="9"/>
      <c r="G1774" s="24" t="str">
        <f>IF($C1774="", "", SUMIF($C$11:$C1774, $C1774, $D$11:$D1774))</f>
        <v/>
      </c>
      <c r="H1774" s="33" t="str">
        <f t="shared" si="81"/>
        <v/>
      </c>
      <c r="I1774" s="9"/>
      <c r="J1774" s="24" t="str">
        <f>IF($D1774="", "", SUM($D$11:$D1774))</f>
        <v/>
      </c>
      <c r="K1774" s="33" t="str">
        <f t="shared" si="83"/>
        <v/>
      </c>
      <c r="L1774" s="9"/>
      <c r="R1774" s="29" t="str">
        <f t="shared" si="82"/>
        <v/>
      </c>
    </row>
    <row r="1775" spans="1:18" x14ac:dyDescent="0.25">
      <c r="A1775" s="9"/>
      <c r="B1775" s="196"/>
      <c r="C1775" s="197"/>
      <c r="D1775" s="198"/>
      <c r="E1775" s="199"/>
      <c r="F1775" s="9"/>
      <c r="G1775" s="24" t="str">
        <f>IF($C1775="", "", SUMIF($C$11:$C1775, $C1775, $D$11:$D1775))</f>
        <v/>
      </c>
      <c r="H1775" s="33" t="str">
        <f t="shared" si="81"/>
        <v/>
      </c>
      <c r="I1775" s="9"/>
      <c r="J1775" s="24" t="str">
        <f>IF($D1775="", "", SUM($D$11:$D1775))</f>
        <v/>
      </c>
      <c r="K1775" s="33" t="str">
        <f t="shared" si="83"/>
        <v/>
      </c>
      <c r="L1775" s="9"/>
      <c r="R1775" s="29" t="str">
        <f t="shared" si="82"/>
        <v/>
      </c>
    </row>
    <row r="1776" spans="1:18" x14ac:dyDescent="0.25">
      <c r="A1776" s="9"/>
      <c r="B1776" s="196"/>
      <c r="C1776" s="197"/>
      <c r="D1776" s="198"/>
      <c r="E1776" s="199"/>
      <c r="F1776" s="9"/>
      <c r="G1776" s="24" t="str">
        <f>IF($C1776="", "", SUMIF($C$11:$C1776, $C1776, $D$11:$D1776))</f>
        <v/>
      </c>
      <c r="H1776" s="33" t="str">
        <f t="shared" si="81"/>
        <v/>
      </c>
      <c r="I1776" s="9"/>
      <c r="J1776" s="24" t="str">
        <f>IF($D1776="", "", SUM($D$11:$D1776))</f>
        <v/>
      </c>
      <c r="K1776" s="33" t="str">
        <f t="shared" si="83"/>
        <v/>
      </c>
      <c r="L1776" s="9"/>
      <c r="R1776" s="29" t="str">
        <f t="shared" si="82"/>
        <v/>
      </c>
    </row>
    <row r="1777" spans="1:18" x14ac:dyDescent="0.25">
      <c r="A1777" s="9"/>
      <c r="B1777" s="196"/>
      <c r="C1777" s="197"/>
      <c r="D1777" s="198"/>
      <c r="E1777" s="199"/>
      <c r="F1777" s="9"/>
      <c r="G1777" s="24" t="str">
        <f>IF($C1777="", "", SUMIF($C$11:$C1777, $C1777, $D$11:$D1777))</f>
        <v/>
      </c>
      <c r="H1777" s="33" t="str">
        <f t="shared" si="81"/>
        <v/>
      </c>
      <c r="I1777" s="9"/>
      <c r="J1777" s="24" t="str">
        <f>IF($D1777="", "", SUM($D$11:$D1777))</f>
        <v/>
      </c>
      <c r="K1777" s="33" t="str">
        <f t="shared" si="83"/>
        <v/>
      </c>
      <c r="L1777" s="9"/>
      <c r="R1777" s="29" t="str">
        <f t="shared" si="82"/>
        <v/>
      </c>
    </row>
    <row r="1778" spans="1:18" x14ac:dyDescent="0.25">
      <c r="A1778" s="9"/>
      <c r="B1778" s="196"/>
      <c r="C1778" s="197"/>
      <c r="D1778" s="198"/>
      <c r="E1778" s="199"/>
      <c r="F1778" s="9"/>
      <c r="G1778" s="24" t="str">
        <f>IF($C1778="", "", SUMIF($C$11:$C1778, $C1778, $D$11:$D1778))</f>
        <v/>
      </c>
      <c r="H1778" s="33" t="str">
        <f t="shared" si="81"/>
        <v/>
      </c>
      <c r="I1778" s="9"/>
      <c r="J1778" s="24" t="str">
        <f>IF($D1778="", "", SUM($D$11:$D1778))</f>
        <v/>
      </c>
      <c r="K1778" s="33" t="str">
        <f t="shared" si="83"/>
        <v/>
      </c>
      <c r="L1778" s="9"/>
      <c r="R1778" s="29" t="str">
        <f t="shared" si="82"/>
        <v/>
      </c>
    </row>
    <row r="1779" spans="1:18" x14ac:dyDescent="0.25">
      <c r="A1779" s="9"/>
      <c r="B1779" s="196"/>
      <c r="C1779" s="197"/>
      <c r="D1779" s="198"/>
      <c r="E1779" s="199"/>
      <c r="F1779" s="9"/>
      <c r="G1779" s="24" t="str">
        <f>IF($C1779="", "", SUMIF($C$11:$C1779, $C1779, $D$11:$D1779))</f>
        <v/>
      </c>
      <c r="H1779" s="33" t="str">
        <f t="shared" si="81"/>
        <v/>
      </c>
      <c r="I1779" s="9"/>
      <c r="J1779" s="24" t="str">
        <f>IF($D1779="", "", SUM($D$11:$D1779))</f>
        <v/>
      </c>
      <c r="K1779" s="33" t="str">
        <f t="shared" si="83"/>
        <v/>
      </c>
      <c r="L1779" s="9"/>
      <c r="R1779" s="29" t="str">
        <f t="shared" si="82"/>
        <v/>
      </c>
    </row>
    <row r="1780" spans="1:18" x14ac:dyDescent="0.25">
      <c r="A1780" s="9"/>
      <c r="B1780" s="196"/>
      <c r="C1780" s="197"/>
      <c r="D1780" s="198"/>
      <c r="E1780" s="199"/>
      <c r="F1780" s="9"/>
      <c r="G1780" s="24" t="str">
        <f>IF($C1780="", "", SUMIF($C$11:$C1780, $C1780, $D$11:$D1780))</f>
        <v/>
      </c>
      <c r="H1780" s="33" t="str">
        <f t="shared" si="81"/>
        <v/>
      </c>
      <c r="I1780" s="9"/>
      <c r="J1780" s="24" t="str">
        <f>IF($D1780="", "", SUM($D$11:$D1780))</f>
        <v/>
      </c>
      <c r="K1780" s="33" t="str">
        <f t="shared" si="83"/>
        <v/>
      </c>
      <c r="L1780" s="9"/>
      <c r="R1780" s="29" t="str">
        <f t="shared" si="82"/>
        <v/>
      </c>
    </row>
    <row r="1781" spans="1:18" x14ac:dyDescent="0.25">
      <c r="A1781" s="9"/>
      <c r="B1781" s="196"/>
      <c r="C1781" s="197"/>
      <c r="D1781" s="198"/>
      <c r="E1781" s="199"/>
      <c r="F1781" s="9"/>
      <c r="G1781" s="24" t="str">
        <f>IF($C1781="", "", SUMIF($C$11:$C1781, $C1781, $D$11:$D1781))</f>
        <v/>
      </c>
      <c r="H1781" s="33" t="str">
        <f t="shared" si="81"/>
        <v/>
      </c>
      <c r="I1781" s="9"/>
      <c r="J1781" s="24" t="str">
        <f>IF($D1781="", "", SUM($D$11:$D1781))</f>
        <v/>
      </c>
      <c r="K1781" s="33" t="str">
        <f t="shared" si="83"/>
        <v/>
      </c>
      <c r="L1781" s="9"/>
      <c r="R1781" s="29" t="str">
        <f t="shared" si="82"/>
        <v/>
      </c>
    </row>
    <row r="1782" spans="1:18" x14ac:dyDescent="0.25">
      <c r="A1782" s="9"/>
      <c r="B1782" s="196"/>
      <c r="C1782" s="197"/>
      <c r="D1782" s="198"/>
      <c r="E1782" s="199"/>
      <c r="F1782" s="9"/>
      <c r="G1782" s="24" t="str">
        <f>IF($C1782="", "", SUMIF($C$11:$C1782, $C1782, $D$11:$D1782))</f>
        <v/>
      </c>
      <c r="H1782" s="33" t="str">
        <f t="shared" si="81"/>
        <v/>
      </c>
      <c r="I1782" s="9"/>
      <c r="J1782" s="24" t="str">
        <f>IF($D1782="", "", SUM($D$11:$D1782))</f>
        <v/>
      </c>
      <c r="K1782" s="33" t="str">
        <f t="shared" si="83"/>
        <v/>
      </c>
      <c r="L1782" s="9"/>
      <c r="R1782" s="29" t="str">
        <f t="shared" si="82"/>
        <v/>
      </c>
    </row>
    <row r="1783" spans="1:18" x14ac:dyDescent="0.25">
      <c r="A1783" s="9"/>
      <c r="B1783" s="196"/>
      <c r="C1783" s="197"/>
      <c r="D1783" s="198"/>
      <c r="E1783" s="199"/>
      <c r="F1783" s="9"/>
      <c r="G1783" s="24" t="str">
        <f>IF($C1783="", "", SUMIF($C$11:$C1783, $C1783, $D$11:$D1783))</f>
        <v/>
      </c>
      <c r="H1783" s="33" t="str">
        <f t="shared" si="81"/>
        <v/>
      </c>
      <c r="I1783" s="9"/>
      <c r="J1783" s="24" t="str">
        <f>IF($D1783="", "", SUM($D$11:$D1783))</f>
        <v/>
      </c>
      <c r="K1783" s="33" t="str">
        <f t="shared" si="83"/>
        <v/>
      </c>
      <c r="L1783" s="9"/>
      <c r="R1783" s="29" t="str">
        <f t="shared" si="82"/>
        <v/>
      </c>
    </row>
    <row r="1784" spans="1:18" x14ac:dyDescent="0.25">
      <c r="A1784" s="9"/>
      <c r="B1784" s="196"/>
      <c r="C1784" s="197"/>
      <c r="D1784" s="198"/>
      <c r="E1784" s="199"/>
      <c r="F1784" s="9"/>
      <c r="G1784" s="24" t="str">
        <f>IF($C1784="", "", SUMIF($C$11:$C1784, $C1784, $D$11:$D1784))</f>
        <v/>
      </c>
      <c r="H1784" s="33" t="str">
        <f t="shared" si="81"/>
        <v/>
      </c>
      <c r="I1784" s="9"/>
      <c r="J1784" s="24" t="str">
        <f>IF($D1784="", "", SUM($D$11:$D1784))</f>
        <v/>
      </c>
      <c r="K1784" s="33" t="str">
        <f t="shared" si="83"/>
        <v/>
      </c>
      <c r="L1784" s="9"/>
      <c r="R1784" s="29" t="str">
        <f t="shared" si="82"/>
        <v/>
      </c>
    </row>
    <row r="1785" spans="1:18" x14ac:dyDescent="0.25">
      <c r="A1785" s="9"/>
      <c r="B1785" s="196"/>
      <c r="C1785" s="197"/>
      <c r="D1785" s="198"/>
      <c r="E1785" s="199"/>
      <c r="F1785" s="9"/>
      <c r="G1785" s="24" t="str">
        <f>IF($C1785="", "", SUMIF($C$11:$C1785, $C1785, $D$11:$D1785))</f>
        <v/>
      </c>
      <c r="H1785" s="33" t="str">
        <f t="shared" si="81"/>
        <v/>
      </c>
      <c r="I1785" s="9"/>
      <c r="J1785" s="24" t="str">
        <f>IF($D1785="", "", SUM($D$11:$D1785))</f>
        <v/>
      </c>
      <c r="K1785" s="33" t="str">
        <f t="shared" si="83"/>
        <v/>
      </c>
      <c r="L1785" s="9"/>
      <c r="R1785" s="29" t="str">
        <f t="shared" si="82"/>
        <v/>
      </c>
    </row>
    <row r="1786" spans="1:18" x14ac:dyDescent="0.25">
      <c r="A1786" s="9"/>
      <c r="B1786" s="196"/>
      <c r="C1786" s="197"/>
      <c r="D1786" s="198"/>
      <c r="E1786" s="199"/>
      <c r="F1786" s="9"/>
      <c r="G1786" s="24" t="str">
        <f>IF($C1786="", "", SUMIF($C$11:$C1786, $C1786, $D$11:$D1786))</f>
        <v/>
      </c>
      <c r="H1786" s="33" t="str">
        <f t="shared" si="81"/>
        <v/>
      </c>
      <c r="I1786" s="9"/>
      <c r="J1786" s="24" t="str">
        <f>IF($D1786="", "", SUM($D$11:$D1786))</f>
        <v/>
      </c>
      <c r="K1786" s="33" t="str">
        <f t="shared" si="83"/>
        <v/>
      </c>
      <c r="L1786" s="9"/>
      <c r="R1786" s="29" t="str">
        <f t="shared" si="82"/>
        <v/>
      </c>
    </row>
    <row r="1787" spans="1:18" x14ac:dyDescent="0.25">
      <c r="A1787" s="9"/>
      <c r="B1787" s="196"/>
      <c r="C1787" s="197"/>
      <c r="D1787" s="198"/>
      <c r="E1787" s="199"/>
      <c r="F1787" s="9"/>
      <c r="G1787" s="24" t="str">
        <f>IF($C1787="", "", SUMIF($C$11:$C1787, $C1787, $D$11:$D1787))</f>
        <v/>
      </c>
      <c r="H1787" s="33" t="str">
        <f t="shared" si="81"/>
        <v/>
      </c>
      <c r="I1787" s="9"/>
      <c r="J1787" s="24" t="str">
        <f>IF($D1787="", "", SUM($D$11:$D1787))</f>
        <v/>
      </c>
      <c r="K1787" s="33" t="str">
        <f t="shared" si="83"/>
        <v/>
      </c>
      <c r="L1787" s="9"/>
      <c r="R1787" s="29" t="str">
        <f t="shared" si="82"/>
        <v/>
      </c>
    </row>
    <row r="1788" spans="1:18" x14ac:dyDescent="0.25">
      <c r="A1788" s="9"/>
      <c r="B1788" s="196"/>
      <c r="C1788" s="197"/>
      <c r="D1788" s="198"/>
      <c r="E1788" s="199"/>
      <c r="F1788" s="9"/>
      <c r="G1788" s="24" t="str">
        <f>IF($C1788="", "", SUMIF($C$11:$C1788, $C1788, $D$11:$D1788))</f>
        <v/>
      </c>
      <c r="H1788" s="33" t="str">
        <f t="shared" si="81"/>
        <v/>
      </c>
      <c r="I1788" s="9"/>
      <c r="J1788" s="24" t="str">
        <f>IF($D1788="", "", SUM($D$11:$D1788))</f>
        <v/>
      </c>
      <c r="K1788" s="33" t="str">
        <f t="shared" si="83"/>
        <v/>
      </c>
      <c r="L1788" s="9"/>
      <c r="R1788" s="29" t="str">
        <f t="shared" si="82"/>
        <v/>
      </c>
    </row>
    <row r="1789" spans="1:18" x14ac:dyDescent="0.25">
      <c r="A1789" s="9"/>
      <c r="B1789" s="196"/>
      <c r="C1789" s="197"/>
      <c r="D1789" s="198"/>
      <c r="E1789" s="199"/>
      <c r="F1789" s="9"/>
      <c r="G1789" s="24" t="str">
        <f>IF($C1789="", "", SUMIF($C$11:$C1789, $C1789, $D$11:$D1789))</f>
        <v/>
      </c>
      <c r="H1789" s="33" t="str">
        <f t="shared" si="81"/>
        <v/>
      </c>
      <c r="I1789" s="9"/>
      <c r="J1789" s="24" t="str">
        <f>IF($D1789="", "", SUM($D$11:$D1789))</f>
        <v/>
      </c>
      <c r="K1789" s="33" t="str">
        <f t="shared" si="83"/>
        <v/>
      </c>
      <c r="L1789" s="9"/>
      <c r="R1789" s="29" t="str">
        <f t="shared" si="82"/>
        <v/>
      </c>
    </row>
    <row r="1790" spans="1:18" x14ac:dyDescent="0.25">
      <c r="A1790" s="9"/>
      <c r="B1790" s="196"/>
      <c r="C1790" s="197"/>
      <c r="D1790" s="198"/>
      <c r="E1790" s="199"/>
      <c r="F1790" s="9"/>
      <c r="G1790" s="24" t="str">
        <f>IF($C1790="", "", SUMIF($C$11:$C1790, $C1790, $D$11:$D1790))</f>
        <v/>
      </c>
      <c r="H1790" s="33" t="str">
        <f t="shared" si="81"/>
        <v/>
      </c>
      <c r="I1790" s="9"/>
      <c r="J1790" s="24" t="str">
        <f>IF($D1790="", "", SUM($D$11:$D1790))</f>
        <v/>
      </c>
      <c r="K1790" s="33" t="str">
        <f t="shared" si="83"/>
        <v/>
      </c>
      <c r="L1790" s="9"/>
      <c r="R1790" s="29" t="str">
        <f t="shared" si="82"/>
        <v/>
      </c>
    </row>
    <row r="1791" spans="1:18" x14ac:dyDescent="0.25">
      <c r="A1791" s="9"/>
      <c r="B1791" s="196"/>
      <c r="C1791" s="197"/>
      <c r="D1791" s="198"/>
      <c r="E1791" s="199"/>
      <c r="F1791" s="9"/>
      <c r="G1791" s="24" t="str">
        <f>IF($C1791="", "", SUMIF($C$11:$C1791, $C1791, $D$11:$D1791))</f>
        <v/>
      </c>
      <c r="H1791" s="33" t="str">
        <f t="shared" si="81"/>
        <v/>
      </c>
      <c r="I1791" s="9"/>
      <c r="J1791" s="24" t="str">
        <f>IF($D1791="", "", SUM($D$11:$D1791))</f>
        <v/>
      </c>
      <c r="K1791" s="33" t="str">
        <f t="shared" si="83"/>
        <v/>
      </c>
      <c r="L1791" s="9"/>
      <c r="R1791" s="29" t="str">
        <f t="shared" si="82"/>
        <v/>
      </c>
    </row>
    <row r="1792" spans="1:18" x14ac:dyDescent="0.25">
      <c r="A1792" s="9"/>
      <c r="B1792" s="196"/>
      <c r="C1792" s="197"/>
      <c r="D1792" s="198"/>
      <c r="E1792" s="199"/>
      <c r="F1792" s="9"/>
      <c r="G1792" s="24" t="str">
        <f>IF($C1792="", "", SUMIF($C$11:$C1792, $C1792, $D$11:$D1792))</f>
        <v/>
      </c>
      <c r="H1792" s="33" t="str">
        <f t="shared" si="81"/>
        <v/>
      </c>
      <c r="I1792" s="9"/>
      <c r="J1792" s="24" t="str">
        <f>IF($D1792="", "", SUM($D$11:$D1792))</f>
        <v/>
      </c>
      <c r="K1792" s="33" t="str">
        <f t="shared" si="83"/>
        <v/>
      </c>
      <c r="L1792" s="9"/>
      <c r="R1792" s="29" t="str">
        <f t="shared" si="82"/>
        <v/>
      </c>
    </row>
    <row r="1793" spans="1:18" x14ac:dyDescent="0.25">
      <c r="A1793" s="9"/>
      <c r="B1793" s="196"/>
      <c r="C1793" s="197"/>
      <c r="D1793" s="198"/>
      <c r="E1793" s="199"/>
      <c r="F1793" s="9"/>
      <c r="G1793" s="24" t="str">
        <f>IF($C1793="", "", SUMIF($C$11:$C1793, $C1793, $D$11:$D1793))</f>
        <v/>
      </c>
      <c r="H1793" s="33" t="str">
        <f t="shared" si="81"/>
        <v/>
      </c>
      <c r="I1793" s="9"/>
      <c r="J1793" s="24" t="str">
        <f>IF($D1793="", "", SUM($D$11:$D1793))</f>
        <v/>
      </c>
      <c r="K1793" s="33" t="str">
        <f t="shared" si="83"/>
        <v/>
      </c>
      <c r="L1793" s="9"/>
      <c r="R1793" s="29" t="str">
        <f t="shared" si="82"/>
        <v/>
      </c>
    </row>
    <row r="1794" spans="1:18" x14ac:dyDescent="0.25">
      <c r="A1794" s="9"/>
      <c r="B1794" s="196"/>
      <c r="C1794" s="197"/>
      <c r="D1794" s="198"/>
      <c r="E1794" s="199"/>
      <c r="F1794" s="9"/>
      <c r="G1794" s="24" t="str">
        <f>IF($C1794="", "", SUMIF($C$11:$C1794, $C1794, $D$11:$D1794))</f>
        <v/>
      </c>
      <c r="H1794" s="33" t="str">
        <f t="shared" si="81"/>
        <v/>
      </c>
      <c r="I1794" s="9"/>
      <c r="J1794" s="24" t="str">
        <f>IF($D1794="", "", SUM($D$11:$D1794))</f>
        <v/>
      </c>
      <c r="K1794" s="33" t="str">
        <f t="shared" si="83"/>
        <v/>
      </c>
      <c r="L1794" s="9"/>
      <c r="R1794" s="29" t="str">
        <f t="shared" si="82"/>
        <v/>
      </c>
    </row>
    <row r="1795" spans="1:18" x14ac:dyDescent="0.25">
      <c r="A1795" s="9"/>
      <c r="B1795" s="196"/>
      <c r="C1795" s="197"/>
      <c r="D1795" s="198"/>
      <c r="E1795" s="199"/>
      <c r="F1795" s="9"/>
      <c r="G1795" s="24" t="str">
        <f>IF($C1795="", "", SUMIF($C$11:$C1795, $C1795, $D$11:$D1795))</f>
        <v/>
      </c>
      <c r="H1795" s="33" t="str">
        <f t="shared" si="81"/>
        <v/>
      </c>
      <c r="I1795" s="9"/>
      <c r="J1795" s="24" t="str">
        <f>IF($D1795="", "", SUM($D$11:$D1795))</f>
        <v/>
      </c>
      <c r="K1795" s="33" t="str">
        <f t="shared" si="83"/>
        <v/>
      </c>
      <c r="L1795" s="9"/>
      <c r="R1795" s="29" t="str">
        <f t="shared" si="82"/>
        <v/>
      </c>
    </row>
    <row r="1796" spans="1:18" x14ac:dyDescent="0.25">
      <c r="A1796" s="9"/>
      <c r="B1796" s="196"/>
      <c r="C1796" s="197"/>
      <c r="D1796" s="198"/>
      <c r="E1796" s="199"/>
      <c r="F1796" s="9"/>
      <c r="G1796" s="24" t="str">
        <f>IF($C1796="", "", SUMIF($C$11:$C1796, $C1796, $D$11:$D1796))</f>
        <v/>
      </c>
      <c r="H1796" s="33" t="str">
        <f t="shared" si="81"/>
        <v/>
      </c>
      <c r="I1796" s="9"/>
      <c r="J1796" s="24" t="str">
        <f>IF($D1796="", "", SUM($D$11:$D1796))</f>
        <v/>
      </c>
      <c r="K1796" s="33" t="str">
        <f t="shared" si="83"/>
        <v/>
      </c>
      <c r="L1796" s="9"/>
      <c r="R1796" s="29" t="str">
        <f t="shared" si="82"/>
        <v/>
      </c>
    </row>
    <row r="1797" spans="1:18" x14ac:dyDescent="0.25">
      <c r="A1797" s="9"/>
      <c r="B1797" s="196"/>
      <c r="C1797" s="197"/>
      <c r="D1797" s="198"/>
      <c r="E1797" s="199"/>
      <c r="F1797" s="9"/>
      <c r="G1797" s="24" t="str">
        <f>IF($C1797="", "", SUMIF($C$11:$C1797, $C1797, $D$11:$D1797))</f>
        <v/>
      </c>
      <c r="H1797" s="33" t="str">
        <f t="shared" si="81"/>
        <v/>
      </c>
      <c r="I1797" s="9"/>
      <c r="J1797" s="24" t="str">
        <f>IF($D1797="", "", SUM($D$11:$D1797))</f>
        <v/>
      </c>
      <c r="K1797" s="33" t="str">
        <f t="shared" si="83"/>
        <v/>
      </c>
      <c r="L1797" s="9"/>
      <c r="R1797" s="29" t="str">
        <f t="shared" si="82"/>
        <v/>
      </c>
    </row>
    <row r="1798" spans="1:18" x14ac:dyDescent="0.25">
      <c r="A1798" s="9"/>
      <c r="B1798" s="196"/>
      <c r="C1798" s="197"/>
      <c r="D1798" s="198"/>
      <c r="E1798" s="199"/>
      <c r="F1798" s="9"/>
      <c r="G1798" s="24" t="str">
        <f>IF($C1798="", "", SUMIF($C$11:$C1798, $C1798, $D$11:$D1798))</f>
        <v/>
      </c>
      <c r="H1798" s="33" t="str">
        <f t="shared" si="81"/>
        <v/>
      </c>
      <c r="I1798" s="9"/>
      <c r="J1798" s="24" t="str">
        <f>IF($D1798="", "", SUM($D$11:$D1798))</f>
        <v/>
      </c>
      <c r="K1798" s="33" t="str">
        <f t="shared" si="83"/>
        <v/>
      </c>
      <c r="L1798" s="9"/>
      <c r="R1798" s="29" t="str">
        <f t="shared" si="82"/>
        <v/>
      </c>
    </row>
    <row r="1799" spans="1:18" x14ac:dyDescent="0.25">
      <c r="A1799" s="9"/>
      <c r="B1799" s="196"/>
      <c r="C1799" s="197"/>
      <c r="D1799" s="198"/>
      <c r="E1799" s="199"/>
      <c r="F1799" s="9"/>
      <c r="G1799" s="24" t="str">
        <f>IF($C1799="", "", SUMIF($C$11:$C1799, $C1799, $D$11:$D1799))</f>
        <v/>
      </c>
      <c r="H1799" s="33" t="str">
        <f t="shared" si="81"/>
        <v/>
      </c>
      <c r="I1799" s="9"/>
      <c r="J1799" s="24" t="str">
        <f>IF($D1799="", "", SUM($D$11:$D1799))</f>
        <v/>
      </c>
      <c r="K1799" s="33" t="str">
        <f t="shared" si="83"/>
        <v/>
      </c>
      <c r="L1799" s="9"/>
      <c r="R1799" s="29" t="str">
        <f t="shared" si="82"/>
        <v/>
      </c>
    </row>
    <row r="1800" spans="1:18" x14ac:dyDescent="0.25">
      <c r="A1800" s="9"/>
      <c r="B1800" s="196"/>
      <c r="C1800" s="197"/>
      <c r="D1800" s="198"/>
      <c r="E1800" s="199"/>
      <c r="F1800" s="9"/>
      <c r="G1800" s="24" t="str">
        <f>IF($C1800="", "", SUMIF($C$11:$C1800, $C1800, $D$11:$D1800))</f>
        <v/>
      </c>
      <c r="H1800" s="33" t="str">
        <f t="shared" si="81"/>
        <v/>
      </c>
      <c r="I1800" s="9"/>
      <c r="J1800" s="24" t="str">
        <f>IF($D1800="", "", SUM($D$11:$D1800))</f>
        <v/>
      </c>
      <c r="K1800" s="33" t="str">
        <f t="shared" si="83"/>
        <v/>
      </c>
      <c r="L1800" s="9"/>
      <c r="R1800" s="29" t="str">
        <f t="shared" si="82"/>
        <v/>
      </c>
    </row>
    <row r="1801" spans="1:18" x14ac:dyDescent="0.25">
      <c r="A1801" s="9"/>
      <c r="B1801" s="196"/>
      <c r="C1801" s="197"/>
      <c r="D1801" s="198"/>
      <c r="E1801" s="199"/>
      <c r="F1801" s="9"/>
      <c r="G1801" s="24" t="str">
        <f>IF($C1801="", "", SUMIF($C$11:$C1801, $C1801, $D$11:$D1801))</f>
        <v/>
      </c>
      <c r="H1801" s="33" t="str">
        <f t="shared" si="81"/>
        <v/>
      </c>
      <c r="I1801" s="9"/>
      <c r="J1801" s="24" t="str">
        <f>IF($D1801="", "", SUM($D$11:$D1801))</f>
        <v/>
      </c>
      <c r="K1801" s="33" t="str">
        <f t="shared" si="83"/>
        <v/>
      </c>
      <c r="L1801" s="9"/>
      <c r="R1801" s="29" t="str">
        <f t="shared" si="82"/>
        <v/>
      </c>
    </row>
    <row r="1802" spans="1:18" x14ac:dyDescent="0.25">
      <c r="A1802" s="9"/>
      <c r="B1802" s="196"/>
      <c r="C1802" s="197"/>
      <c r="D1802" s="198"/>
      <c r="E1802" s="199"/>
      <c r="F1802" s="9"/>
      <c r="G1802" s="24" t="str">
        <f>IF($C1802="", "", SUMIF($C$11:$C1802, $C1802, $D$11:$D1802))</f>
        <v/>
      </c>
      <c r="H1802" s="33" t="str">
        <f t="shared" si="81"/>
        <v/>
      </c>
      <c r="I1802" s="9"/>
      <c r="J1802" s="24" t="str">
        <f>IF($D1802="", "", SUM($D$11:$D1802))</f>
        <v/>
      </c>
      <c r="K1802" s="33" t="str">
        <f t="shared" si="83"/>
        <v/>
      </c>
      <c r="L1802" s="9"/>
      <c r="R1802" s="29" t="str">
        <f t="shared" si="82"/>
        <v/>
      </c>
    </row>
    <row r="1803" spans="1:18" x14ac:dyDescent="0.25">
      <c r="A1803" s="9"/>
      <c r="B1803" s="196"/>
      <c r="C1803" s="197"/>
      <c r="D1803" s="198"/>
      <c r="E1803" s="199"/>
      <c r="F1803" s="9"/>
      <c r="G1803" s="24" t="str">
        <f>IF($C1803="", "", SUMIF($C$11:$C1803, $C1803, $D$11:$D1803))</f>
        <v/>
      </c>
      <c r="H1803" s="33" t="str">
        <f t="shared" ref="H1803:H1866" si="84">IF($G1803="", "", IFERROR(INDEX($P$11:$P$40, MATCH($C1803, $O$11:$O$40, 0))-$G1803, ""))</f>
        <v/>
      </c>
      <c r="I1803" s="9"/>
      <c r="J1803" s="24" t="str">
        <f>IF($D1803="", "", SUM($D$11:$D1803))</f>
        <v/>
      </c>
      <c r="K1803" s="33" t="str">
        <f t="shared" si="83"/>
        <v/>
      </c>
      <c r="L1803" s="9"/>
      <c r="R1803" s="29" t="str">
        <f t="shared" ref="R1803:R1866" si="85">IF($C1803="", "", IF(COUNTIF($O$11:$O$40, $C1803)=0, "X", ""))</f>
        <v/>
      </c>
    </row>
    <row r="1804" spans="1:18" x14ac:dyDescent="0.25">
      <c r="A1804" s="9"/>
      <c r="B1804" s="196"/>
      <c r="C1804" s="197"/>
      <c r="D1804" s="198"/>
      <c r="E1804" s="199"/>
      <c r="F1804" s="9"/>
      <c r="G1804" s="24" t="str">
        <f>IF($C1804="", "", SUMIF($C$11:$C1804, $C1804, $D$11:$D1804))</f>
        <v/>
      </c>
      <c r="H1804" s="33" t="str">
        <f t="shared" si="84"/>
        <v/>
      </c>
      <c r="I1804" s="9"/>
      <c r="J1804" s="24" t="str">
        <f>IF($D1804="", "", SUM($D$11:$D1804))</f>
        <v/>
      </c>
      <c r="K1804" s="33" t="str">
        <f t="shared" ref="K1804:K1867" si="86">IF($J1804="", "", IFERROR($P$7-$J1804, ""))</f>
        <v/>
      </c>
      <c r="L1804" s="9"/>
      <c r="R1804" s="29" t="str">
        <f t="shared" si="85"/>
        <v/>
      </c>
    </row>
    <row r="1805" spans="1:18" x14ac:dyDescent="0.25">
      <c r="A1805" s="9"/>
      <c r="B1805" s="196"/>
      <c r="C1805" s="197"/>
      <c r="D1805" s="198"/>
      <c r="E1805" s="199"/>
      <c r="F1805" s="9"/>
      <c r="G1805" s="24" t="str">
        <f>IF($C1805="", "", SUMIF($C$11:$C1805, $C1805, $D$11:$D1805))</f>
        <v/>
      </c>
      <c r="H1805" s="33" t="str">
        <f t="shared" si="84"/>
        <v/>
      </c>
      <c r="I1805" s="9"/>
      <c r="J1805" s="24" t="str">
        <f>IF($D1805="", "", SUM($D$11:$D1805))</f>
        <v/>
      </c>
      <c r="K1805" s="33" t="str">
        <f t="shared" si="86"/>
        <v/>
      </c>
      <c r="L1805" s="9"/>
      <c r="R1805" s="29" t="str">
        <f t="shared" si="85"/>
        <v/>
      </c>
    </row>
    <row r="1806" spans="1:18" x14ac:dyDescent="0.25">
      <c r="A1806" s="9"/>
      <c r="B1806" s="196"/>
      <c r="C1806" s="197"/>
      <c r="D1806" s="198"/>
      <c r="E1806" s="199"/>
      <c r="F1806" s="9"/>
      <c r="G1806" s="24" t="str">
        <f>IF($C1806="", "", SUMIF($C$11:$C1806, $C1806, $D$11:$D1806))</f>
        <v/>
      </c>
      <c r="H1806" s="33" t="str">
        <f t="shared" si="84"/>
        <v/>
      </c>
      <c r="I1806" s="9"/>
      <c r="J1806" s="24" t="str">
        <f>IF($D1806="", "", SUM($D$11:$D1806))</f>
        <v/>
      </c>
      <c r="K1806" s="33" t="str">
        <f t="shared" si="86"/>
        <v/>
      </c>
      <c r="L1806" s="9"/>
      <c r="R1806" s="29" t="str">
        <f t="shared" si="85"/>
        <v/>
      </c>
    </row>
    <row r="1807" spans="1:18" x14ac:dyDescent="0.25">
      <c r="A1807" s="9"/>
      <c r="B1807" s="196"/>
      <c r="C1807" s="197"/>
      <c r="D1807" s="198"/>
      <c r="E1807" s="199"/>
      <c r="F1807" s="9"/>
      <c r="G1807" s="24" t="str">
        <f>IF($C1807="", "", SUMIF($C$11:$C1807, $C1807, $D$11:$D1807))</f>
        <v/>
      </c>
      <c r="H1807" s="33" t="str">
        <f t="shared" si="84"/>
        <v/>
      </c>
      <c r="I1807" s="9"/>
      <c r="J1807" s="24" t="str">
        <f>IF($D1807="", "", SUM($D$11:$D1807))</f>
        <v/>
      </c>
      <c r="K1807" s="33" t="str">
        <f t="shared" si="86"/>
        <v/>
      </c>
      <c r="L1807" s="9"/>
      <c r="R1807" s="29" t="str">
        <f t="shared" si="85"/>
        <v/>
      </c>
    </row>
    <row r="1808" spans="1:18" x14ac:dyDescent="0.25">
      <c r="A1808" s="9"/>
      <c r="B1808" s="196"/>
      <c r="C1808" s="197"/>
      <c r="D1808" s="198"/>
      <c r="E1808" s="199"/>
      <c r="F1808" s="9"/>
      <c r="G1808" s="24" t="str">
        <f>IF($C1808="", "", SUMIF($C$11:$C1808, $C1808, $D$11:$D1808))</f>
        <v/>
      </c>
      <c r="H1808" s="33" t="str">
        <f t="shared" si="84"/>
        <v/>
      </c>
      <c r="I1808" s="9"/>
      <c r="J1808" s="24" t="str">
        <f>IF($D1808="", "", SUM($D$11:$D1808))</f>
        <v/>
      </c>
      <c r="K1808" s="33" t="str">
        <f t="shared" si="86"/>
        <v/>
      </c>
      <c r="L1808" s="9"/>
      <c r="R1808" s="29" t="str">
        <f t="shared" si="85"/>
        <v/>
      </c>
    </row>
    <row r="1809" spans="1:18" x14ac:dyDescent="0.25">
      <c r="A1809" s="9"/>
      <c r="B1809" s="196"/>
      <c r="C1809" s="197"/>
      <c r="D1809" s="198"/>
      <c r="E1809" s="199"/>
      <c r="F1809" s="9"/>
      <c r="G1809" s="24" t="str">
        <f>IF($C1809="", "", SUMIF($C$11:$C1809, $C1809, $D$11:$D1809))</f>
        <v/>
      </c>
      <c r="H1809" s="33" t="str">
        <f t="shared" si="84"/>
        <v/>
      </c>
      <c r="I1809" s="9"/>
      <c r="J1809" s="24" t="str">
        <f>IF($D1809="", "", SUM($D$11:$D1809))</f>
        <v/>
      </c>
      <c r="K1809" s="33" t="str">
        <f t="shared" si="86"/>
        <v/>
      </c>
      <c r="L1809" s="9"/>
      <c r="R1809" s="29" t="str">
        <f t="shared" si="85"/>
        <v/>
      </c>
    </row>
    <row r="1810" spans="1:18" x14ac:dyDescent="0.25">
      <c r="A1810" s="9"/>
      <c r="B1810" s="196"/>
      <c r="C1810" s="197"/>
      <c r="D1810" s="198"/>
      <c r="E1810" s="199"/>
      <c r="F1810" s="9"/>
      <c r="G1810" s="24" t="str">
        <f>IF($C1810="", "", SUMIF($C$11:$C1810, $C1810, $D$11:$D1810))</f>
        <v/>
      </c>
      <c r="H1810" s="33" t="str">
        <f t="shared" si="84"/>
        <v/>
      </c>
      <c r="I1810" s="9"/>
      <c r="J1810" s="24" t="str">
        <f>IF($D1810="", "", SUM($D$11:$D1810))</f>
        <v/>
      </c>
      <c r="K1810" s="33" t="str">
        <f t="shared" si="86"/>
        <v/>
      </c>
      <c r="L1810" s="9"/>
      <c r="R1810" s="29" t="str">
        <f t="shared" si="85"/>
        <v/>
      </c>
    </row>
    <row r="1811" spans="1:18" x14ac:dyDescent="0.25">
      <c r="A1811" s="9"/>
      <c r="B1811" s="196"/>
      <c r="C1811" s="197"/>
      <c r="D1811" s="198"/>
      <c r="E1811" s="199"/>
      <c r="F1811" s="9"/>
      <c r="G1811" s="24" t="str">
        <f>IF($C1811="", "", SUMIF($C$11:$C1811, $C1811, $D$11:$D1811))</f>
        <v/>
      </c>
      <c r="H1811" s="33" t="str">
        <f t="shared" si="84"/>
        <v/>
      </c>
      <c r="I1811" s="9"/>
      <c r="J1811" s="24" t="str">
        <f>IF($D1811="", "", SUM($D$11:$D1811))</f>
        <v/>
      </c>
      <c r="K1811" s="33" t="str">
        <f t="shared" si="86"/>
        <v/>
      </c>
      <c r="L1811" s="9"/>
      <c r="R1811" s="29" t="str">
        <f t="shared" si="85"/>
        <v/>
      </c>
    </row>
    <row r="1812" spans="1:18" x14ac:dyDescent="0.25">
      <c r="A1812" s="9"/>
      <c r="B1812" s="196"/>
      <c r="C1812" s="197"/>
      <c r="D1812" s="198"/>
      <c r="E1812" s="199"/>
      <c r="F1812" s="9"/>
      <c r="G1812" s="24" t="str">
        <f>IF($C1812="", "", SUMIF($C$11:$C1812, $C1812, $D$11:$D1812))</f>
        <v/>
      </c>
      <c r="H1812" s="33" t="str">
        <f t="shared" si="84"/>
        <v/>
      </c>
      <c r="I1812" s="9"/>
      <c r="J1812" s="24" t="str">
        <f>IF($D1812="", "", SUM($D$11:$D1812))</f>
        <v/>
      </c>
      <c r="K1812" s="33" t="str">
        <f t="shared" si="86"/>
        <v/>
      </c>
      <c r="L1812" s="9"/>
      <c r="R1812" s="29" t="str">
        <f t="shared" si="85"/>
        <v/>
      </c>
    </row>
    <row r="1813" spans="1:18" x14ac:dyDescent="0.25">
      <c r="A1813" s="9"/>
      <c r="B1813" s="196"/>
      <c r="C1813" s="197"/>
      <c r="D1813" s="198"/>
      <c r="E1813" s="199"/>
      <c r="F1813" s="9"/>
      <c r="G1813" s="24" t="str">
        <f>IF($C1813="", "", SUMIF($C$11:$C1813, $C1813, $D$11:$D1813))</f>
        <v/>
      </c>
      <c r="H1813" s="33" t="str">
        <f t="shared" si="84"/>
        <v/>
      </c>
      <c r="I1813" s="9"/>
      <c r="J1813" s="24" t="str">
        <f>IF($D1813="", "", SUM($D$11:$D1813))</f>
        <v/>
      </c>
      <c r="K1813" s="33" t="str">
        <f t="shared" si="86"/>
        <v/>
      </c>
      <c r="L1813" s="9"/>
      <c r="R1813" s="29" t="str">
        <f t="shared" si="85"/>
        <v/>
      </c>
    </row>
    <row r="1814" spans="1:18" x14ac:dyDescent="0.25">
      <c r="A1814" s="9"/>
      <c r="B1814" s="196"/>
      <c r="C1814" s="197"/>
      <c r="D1814" s="198"/>
      <c r="E1814" s="199"/>
      <c r="F1814" s="9"/>
      <c r="G1814" s="24" t="str">
        <f>IF($C1814="", "", SUMIF($C$11:$C1814, $C1814, $D$11:$D1814))</f>
        <v/>
      </c>
      <c r="H1814" s="33" t="str">
        <f t="shared" si="84"/>
        <v/>
      </c>
      <c r="I1814" s="9"/>
      <c r="J1814" s="24" t="str">
        <f>IF($D1814="", "", SUM($D$11:$D1814))</f>
        <v/>
      </c>
      <c r="K1814" s="33" t="str">
        <f t="shared" si="86"/>
        <v/>
      </c>
      <c r="L1814" s="9"/>
      <c r="R1814" s="29" t="str">
        <f t="shared" si="85"/>
        <v/>
      </c>
    </row>
    <row r="1815" spans="1:18" x14ac:dyDescent="0.25">
      <c r="A1815" s="9"/>
      <c r="B1815" s="196"/>
      <c r="C1815" s="197"/>
      <c r="D1815" s="198"/>
      <c r="E1815" s="199"/>
      <c r="F1815" s="9"/>
      <c r="G1815" s="24" t="str">
        <f>IF($C1815="", "", SUMIF($C$11:$C1815, $C1815, $D$11:$D1815))</f>
        <v/>
      </c>
      <c r="H1815" s="33" t="str">
        <f t="shared" si="84"/>
        <v/>
      </c>
      <c r="I1815" s="9"/>
      <c r="J1815" s="24" t="str">
        <f>IF($D1815="", "", SUM($D$11:$D1815))</f>
        <v/>
      </c>
      <c r="K1815" s="33" t="str">
        <f t="shared" si="86"/>
        <v/>
      </c>
      <c r="L1815" s="9"/>
      <c r="R1815" s="29" t="str">
        <f t="shared" si="85"/>
        <v/>
      </c>
    </row>
    <row r="1816" spans="1:18" x14ac:dyDescent="0.25">
      <c r="A1816" s="9"/>
      <c r="B1816" s="196"/>
      <c r="C1816" s="197"/>
      <c r="D1816" s="198"/>
      <c r="E1816" s="199"/>
      <c r="F1816" s="9"/>
      <c r="G1816" s="24" t="str">
        <f>IF($C1816="", "", SUMIF($C$11:$C1816, $C1816, $D$11:$D1816))</f>
        <v/>
      </c>
      <c r="H1816" s="33" t="str">
        <f t="shared" si="84"/>
        <v/>
      </c>
      <c r="I1816" s="9"/>
      <c r="J1816" s="24" t="str">
        <f>IF($D1816="", "", SUM($D$11:$D1816))</f>
        <v/>
      </c>
      <c r="K1816" s="33" t="str">
        <f t="shared" si="86"/>
        <v/>
      </c>
      <c r="L1816" s="9"/>
      <c r="R1816" s="29" t="str">
        <f t="shared" si="85"/>
        <v/>
      </c>
    </row>
    <row r="1817" spans="1:18" x14ac:dyDescent="0.25">
      <c r="A1817" s="9"/>
      <c r="B1817" s="196"/>
      <c r="C1817" s="197"/>
      <c r="D1817" s="198"/>
      <c r="E1817" s="199"/>
      <c r="F1817" s="9"/>
      <c r="G1817" s="24" t="str">
        <f>IF($C1817="", "", SUMIF($C$11:$C1817, $C1817, $D$11:$D1817))</f>
        <v/>
      </c>
      <c r="H1817" s="33" t="str">
        <f t="shared" si="84"/>
        <v/>
      </c>
      <c r="I1817" s="9"/>
      <c r="J1817" s="24" t="str">
        <f>IF($D1817="", "", SUM($D$11:$D1817))</f>
        <v/>
      </c>
      <c r="K1817" s="33" t="str">
        <f t="shared" si="86"/>
        <v/>
      </c>
      <c r="L1817" s="9"/>
      <c r="R1817" s="29" t="str">
        <f t="shared" si="85"/>
        <v/>
      </c>
    </row>
    <row r="1818" spans="1:18" x14ac:dyDescent="0.25">
      <c r="A1818" s="9"/>
      <c r="B1818" s="196"/>
      <c r="C1818" s="197"/>
      <c r="D1818" s="198"/>
      <c r="E1818" s="199"/>
      <c r="F1818" s="9"/>
      <c r="G1818" s="24" t="str">
        <f>IF($C1818="", "", SUMIF($C$11:$C1818, $C1818, $D$11:$D1818))</f>
        <v/>
      </c>
      <c r="H1818" s="33" t="str">
        <f t="shared" si="84"/>
        <v/>
      </c>
      <c r="I1818" s="9"/>
      <c r="J1818" s="24" t="str">
        <f>IF($D1818="", "", SUM($D$11:$D1818))</f>
        <v/>
      </c>
      <c r="K1818" s="33" t="str">
        <f t="shared" si="86"/>
        <v/>
      </c>
      <c r="L1818" s="9"/>
      <c r="R1818" s="29" t="str">
        <f t="shared" si="85"/>
        <v/>
      </c>
    </row>
    <row r="1819" spans="1:18" x14ac:dyDescent="0.25">
      <c r="A1819" s="9"/>
      <c r="B1819" s="196"/>
      <c r="C1819" s="197"/>
      <c r="D1819" s="198"/>
      <c r="E1819" s="199"/>
      <c r="F1819" s="9"/>
      <c r="G1819" s="24" t="str">
        <f>IF($C1819="", "", SUMIF($C$11:$C1819, $C1819, $D$11:$D1819))</f>
        <v/>
      </c>
      <c r="H1819" s="33" t="str">
        <f t="shared" si="84"/>
        <v/>
      </c>
      <c r="I1819" s="9"/>
      <c r="J1819" s="24" t="str">
        <f>IF($D1819="", "", SUM($D$11:$D1819))</f>
        <v/>
      </c>
      <c r="K1819" s="33" t="str">
        <f t="shared" si="86"/>
        <v/>
      </c>
      <c r="L1819" s="9"/>
      <c r="R1819" s="29" t="str">
        <f t="shared" si="85"/>
        <v/>
      </c>
    </row>
    <row r="1820" spans="1:18" x14ac:dyDescent="0.25">
      <c r="A1820" s="9"/>
      <c r="B1820" s="196"/>
      <c r="C1820" s="197"/>
      <c r="D1820" s="198"/>
      <c r="E1820" s="199"/>
      <c r="F1820" s="9"/>
      <c r="G1820" s="24" t="str">
        <f>IF($C1820="", "", SUMIF($C$11:$C1820, $C1820, $D$11:$D1820))</f>
        <v/>
      </c>
      <c r="H1820" s="33" t="str">
        <f t="shared" si="84"/>
        <v/>
      </c>
      <c r="I1820" s="9"/>
      <c r="J1820" s="24" t="str">
        <f>IF($D1820="", "", SUM($D$11:$D1820))</f>
        <v/>
      </c>
      <c r="K1820" s="33" t="str">
        <f t="shared" si="86"/>
        <v/>
      </c>
      <c r="L1820" s="9"/>
      <c r="R1820" s="29" t="str">
        <f t="shared" si="85"/>
        <v/>
      </c>
    </row>
    <row r="1821" spans="1:18" x14ac:dyDescent="0.25">
      <c r="A1821" s="9"/>
      <c r="B1821" s="196"/>
      <c r="C1821" s="197"/>
      <c r="D1821" s="198"/>
      <c r="E1821" s="199"/>
      <c r="F1821" s="9"/>
      <c r="G1821" s="24" t="str">
        <f>IF($C1821="", "", SUMIF($C$11:$C1821, $C1821, $D$11:$D1821))</f>
        <v/>
      </c>
      <c r="H1821" s="33" t="str">
        <f t="shared" si="84"/>
        <v/>
      </c>
      <c r="I1821" s="9"/>
      <c r="J1821" s="24" t="str">
        <f>IF($D1821="", "", SUM($D$11:$D1821))</f>
        <v/>
      </c>
      <c r="K1821" s="33" t="str">
        <f t="shared" si="86"/>
        <v/>
      </c>
      <c r="L1821" s="9"/>
      <c r="R1821" s="29" t="str">
        <f t="shared" si="85"/>
        <v/>
      </c>
    </row>
    <row r="1822" spans="1:18" x14ac:dyDescent="0.25">
      <c r="A1822" s="9"/>
      <c r="B1822" s="196"/>
      <c r="C1822" s="197"/>
      <c r="D1822" s="198"/>
      <c r="E1822" s="199"/>
      <c r="F1822" s="9"/>
      <c r="G1822" s="24" t="str">
        <f>IF($C1822="", "", SUMIF($C$11:$C1822, $C1822, $D$11:$D1822))</f>
        <v/>
      </c>
      <c r="H1822" s="33" t="str">
        <f t="shared" si="84"/>
        <v/>
      </c>
      <c r="I1822" s="9"/>
      <c r="J1822" s="24" t="str">
        <f>IF($D1822="", "", SUM($D$11:$D1822))</f>
        <v/>
      </c>
      <c r="K1822" s="33" t="str">
        <f t="shared" si="86"/>
        <v/>
      </c>
      <c r="L1822" s="9"/>
      <c r="R1822" s="29" t="str">
        <f t="shared" si="85"/>
        <v/>
      </c>
    </row>
    <row r="1823" spans="1:18" x14ac:dyDescent="0.25">
      <c r="A1823" s="9"/>
      <c r="B1823" s="196"/>
      <c r="C1823" s="197"/>
      <c r="D1823" s="198"/>
      <c r="E1823" s="199"/>
      <c r="F1823" s="9"/>
      <c r="G1823" s="24" t="str">
        <f>IF($C1823="", "", SUMIF($C$11:$C1823, $C1823, $D$11:$D1823))</f>
        <v/>
      </c>
      <c r="H1823" s="33" t="str">
        <f t="shared" si="84"/>
        <v/>
      </c>
      <c r="I1823" s="9"/>
      <c r="J1823" s="24" t="str">
        <f>IF($D1823="", "", SUM($D$11:$D1823))</f>
        <v/>
      </c>
      <c r="K1823" s="33" t="str">
        <f t="shared" si="86"/>
        <v/>
      </c>
      <c r="L1823" s="9"/>
      <c r="R1823" s="29" t="str">
        <f t="shared" si="85"/>
        <v/>
      </c>
    </row>
    <row r="1824" spans="1:18" x14ac:dyDescent="0.25">
      <c r="A1824" s="9"/>
      <c r="B1824" s="196"/>
      <c r="C1824" s="197"/>
      <c r="D1824" s="198"/>
      <c r="E1824" s="199"/>
      <c r="F1824" s="9"/>
      <c r="G1824" s="24" t="str">
        <f>IF($C1824="", "", SUMIF($C$11:$C1824, $C1824, $D$11:$D1824))</f>
        <v/>
      </c>
      <c r="H1824" s="33" t="str">
        <f t="shared" si="84"/>
        <v/>
      </c>
      <c r="I1824" s="9"/>
      <c r="J1824" s="24" t="str">
        <f>IF($D1824="", "", SUM($D$11:$D1824))</f>
        <v/>
      </c>
      <c r="K1824" s="33" t="str">
        <f t="shared" si="86"/>
        <v/>
      </c>
      <c r="L1824" s="9"/>
      <c r="R1824" s="29" t="str">
        <f t="shared" si="85"/>
        <v/>
      </c>
    </row>
    <row r="1825" spans="1:18" x14ac:dyDescent="0.25">
      <c r="A1825" s="9"/>
      <c r="B1825" s="196"/>
      <c r="C1825" s="197"/>
      <c r="D1825" s="198"/>
      <c r="E1825" s="199"/>
      <c r="F1825" s="9"/>
      <c r="G1825" s="24" t="str">
        <f>IF($C1825="", "", SUMIF($C$11:$C1825, $C1825, $D$11:$D1825))</f>
        <v/>
      </c>
      <c r="H1825" s="33" t="str">
        <f t="shared" si="84"/>
        <v/>
      </c>
      <c r="I1825" s="9"/>
      <c r="J1825" s="24" t="str">
        <f>IF($D1825="", "", SUM($D$11:$D1825))</f>
        <v/>
      </c>
      <c r="K1825" s="33" t="str">
        <f t="shared" si="86"/>
        <v/>
      </c>
      <c r="L1825" s="9"/>
      <c r="R1825" s="29" t="str">
        <f t="shared" si="85"/>
        <v/>
      </c>
    </row>
    <row r="1826" spans="1:18" x14ac:dyDescent="0.25">
      <c r="A1826" s="9"/>
      <c r="B1826" s="196"/>
      <c r="C1826" s="197"/>
      <c r="D1826" s="198"/>
      <c r="E1826" s="199"/>
      <c r="F1826" s="9"/>
      <c r="G1826" s="24" t="str">
        <f>IF($C1826="", "", SUMIF($C$11:$C1826, $C1826, $D$11:$D1826))</f>
        <v/>
      </c>
      <c r="H1826" s="33" t="str">
        <f t="shared" si="84"/>
        <v/>
      </c>
      <c r="I1826" s="9"/>
      <c r="J1826" s="24" t="str">
        <f>IF($D1826="", "", SUM($D$11:$D1826))</f>
        <v/>
      </c>
      <c r="K1826" s="33" t="str">
        <f t="shared" si="86"/>
        <v/>
      </c>
      <c r="L1826" s="9"/>
      <c r="R1826" s="29" t="str">
        <f t="shared" si="85"/>
        <v/>
      </c>
    </row>
    <row r="1827" spans="1:18" x14ac:dyDescent="0.25">
      <c r="A1827" s="9"/>
      <c r="B1827" s="196"/>
      <c r="C1827" s="197"/>
      <c r="D1827" s="198"/>
      <c r="E1827" s="199"/>
      <c r="F1827" s="9"/>
      <c r="G1827" s="24" t="str">
        <f>IF($C1827="", "", SUMIF($C$11:$C1827, $C1827, $D$11:$D1827))</f>
        <v/>
      </c>
      <c r="H1827" s="33" t="str">
        <f t="shared" si="84"/>
        <v/>
      </c>
      <c r="I1827" s="9"/>
      <c r="J1827" s="24" t="str">
        <f>IF($D1827="", "", SUM($D$11:$D1827))</f>
        <v/>
      </c>
      <c r="K1827" s="33" t="str">
        <f t="shared" si="86"/>
        <v/>
      </c>
      <c r="L1827" s="9"/>
      <c r="R1827" s="29" t="str">
        <f t="shared" si="85"/>
        <v/>
      </c>
    </row>
    <row r="1828" spans="1:18" x14ac:dyDescent="0.25">
      <c r="A1828" s="9"/>
      <c r="B1828" s="196"/>
      <c r="C1828" s="197"/>
      <c r="D1828" s="198"/>
      <c r="E1828" s="199"/>
      <c r="F1828" s="9"/>
      <c r="G1828" s="24" t="str">
        <f>IF($C1828="", "", SUMIF($C$11:$C1828, $C1828, $D$11:$D1828))</f>
        <v/>
      </c>
      <c r="H1828" s="33" t="str">
        <f t="shared" si="84"/>
        <v/>
      </c>
      <c r="I1828" s="9"/>
      <c r="J1828" s="24" t="str">
        <f>IF($D1828="", "", SUM($D$11:$D1828))</f>
        <v/>
      </c>
      <c r="K1828" s="33" t="str">
        <f t="shared" si="86"/>
        <v/>
      </c>
      <c r="L1828" s="9"/>
      <c r="R1828" s="29" t="str">
        <f t="shared" si="85"/>
        <v/>
      </c>
    </row>
    <row r="1829" spans="1:18" x14ac:dyDescent="0.25">
      <c r="A1829" s="9"/>
      <c r="B1829" s="196"/>
      <c r="C1829" s="197"/>
      <c r="D1829" s="198"/>
      <c r="E1829" s="199"/>
      <c r="F1829" s="9"/>
      <c r="G1829" s="24" t="str">
        <f>IF($C1829="", "", SUMIF($C$11:$C1829, $C1829, $D$11:$D1829))</f>
        <v/>
      </c>
      <c r="H1829" s="33" t="str">
        <f t="shared" si="84"/>
        <v/>
      </c>
      <c r="I1829" s="9"/>
      <c r="J1829" s="24" t="str">
        <f>IF($D1829="", "", SUM($D$11:$D1829))</f>
        <v/>
      </c>
      <c r="K1829" s="33" t="str">
        <f t="shared" si="86"/>
        <v/>
      </c>
      <c r="L1829" s="9"/>
      <c r="R1829" s="29" t="str">
        <f t="shared" si="85"/>
        <v/>
      </c>
    </row>
    <row r="1830" spans="1:18" x14ac:dyDescent="0.25">
      <c r="A1830" s="9"/>
      <c r="B1830" s="196"/>
      <c r="C1830" s="197"/>
      <c r="D1830" s="198"/>
      <c r="E1830" s="199"/>
      <c r="F1830" s="9"/>
      <c r="G1830" s="24" t="str">
        <f>IF($C1830="", "", SUMIF($C$11:$C1830, $C1830, $D$11:$D1830))</f>
        <v/>
      </c>
      <c r="H1830" s="33" t="str">
        <f t="shared" si="84"/>
        <v/>
      </c>
      <c r="I1830" s="9"/>
      <c r="J1830" s="24" t="str">
        <f>IF($D1830="", "", SUM($D$11:$D1830))</f>
        <v/>
      </c>
      <c r="K1830" s="33" t="str">
        <f t="shared" si="86"/>
        <v/>
      </c>
      <c r="L1830" s="9"/>
      <c r="R1830" s="29" t="str">
        <f t="shared" si="85"/>
        <v/>
      </c>
    </row>
    <row r="1831" spans="1:18" x14ac:dyDescent="0.25">
      <c r="A1831" s="9"/>
      <c r="B1831" s="196"/>
      <c r="C1831" s="197"/>
      <c r="D1831" s="198"/>
      <c r="E1831" s="199"/>
      <c r="F1831" s="9"/>
      <c r="G1831" s="24" t="str">
        <f>IF($C1831="", "", SUMIF($C$11:$C1831, $C1831, $D$11:$D1831))</f>
        <v/>
      </c>
      <c r="H1831" s="33" t="str">
        <f t="shared" si="84"/>
        <v/>
      </c>
      <c r="I1831" s="9"/>
      <c r="J1831" s="24" t="str">
        <f>IF($D1831="", "", SUM($D$11:$D1831))</f>
        <v/>
      </c>
      <c r="K1831" s="33" t="str">
        <f t="shared" si="86"/>
        <v/>
      </c>
      <c r="L1831" s="9"/>
      <c r="R1831" s="29" t="str">
        <f t="shared" si="85"/>
        <v/>
      </c>
    </row>
    <row r="1832" spans="1:18" x14ac:dyDescent="0.25">
      <c r="A1832" s="9"/>
      <c r="B1832" s="196"/>
      <c r="C1832" s="197"/>
      <c r="D1832" s="198"/>
      <c r="E1832" s="199"/>
      <c r="F1832" s="9"/>
      <c r="G1832" s="24" t="str">
        <f>IF($C1832="", "", SUMIF($C$11:$C1832, $C1832, $D$11:$D1832))</f>
        <v/>
      </c>
      <c r="H1832" s="33" t="str">
        <f t="shared" si="84"/>
        <v/>
      </c>
      <c r="I1832" s="9"/>
      <c r="J1832" s="24" t="str">
        <f>IF($D1832="", "", SUM($D$11:$D1832))</f>
        <v/>
      </c>
      <c r="K1832" s="33" t="str">
        <f t="shared" si="86"/>
        <v/>
      </c>
      <c r="L1832" s="9"/>
      <c r="R1832" s="29" t="str">
        <f t="shared" si="85"/>
        <v/>
      </c>
    </row>
    <row r="1833" spans="1:18" x14ac:dyDescent="0.25">
      <c r="A1833" s="9"/>
      <c r="B1833" s="196"/>
      <c r="C1833" s="197"/>
      <c r="D1833" s="198"/>
      <c r="E1833" s="199"/>
      <c r="F1833" s="9"/>
      <c r="G1833" s="24" t="str">
        <f>IF($C1833="", "", SUMIF($C$11:$C1833, $C1833, $D$11:$D1833))</f>
        <v/>
      </c>
      <c r="H1833" s="33" t="str">
        <f t="shared" si="84"/>
        <v/>
      </c>
      <c r="I1833" s="9"/>
      <c r="J1833" s="24" t="str">
        <f>IF($D1833="", "", SUM($D$11:$D1833))</f>
        <v/>
      </c>
      <c r="K1833" s="33" t="str">
        <f t="shared" si="86"/>
        <v/>
      </c>
      <c r="L1833" s="9"/>
      <c r="R1833" s="29" t="str">
        <f t="shared" si="85"/>
        <v/>
      </c>
    </row>
    <row r="1834" spans="1:18" x14ac:dyDescent="0.25">
      <c r="A1834" s="9"/>
      <c r="B1834" s="196"/>
      <c r="C1834" s="197"/>
      <c r="D1834" s="198"/>
      <c r="E1834" s="199"/>
      <c r="F1834" s="9"/>
      <c r="G1834" s="24" t="str">
        <f>IF($C1834="", "", SUMIF($C$11:$C1834, $C1834, $D$11:$D1834))</f>
        <v/>
      </c>
      <c r="H1834" s="33" t="str">
        <f t="shared" si="84"/>
        <v/>
      </c>
      <c r="I1834" s="9"/>
      <c r="J1834" s="24" t="str">
        <f>IF($D1834="", "", SUM($D$11:$D1834))</f>
        <v/>
      </c>
      <c r="K1834" s="33" t="str">
        <f t="shared" si="86"/>
        <v/>
      </c>
      <c r="L1834" s="9"/>
      <c r="R1834" s="29" t="str">
        <f t="shared" si="85"/>
        <v/>
      </c>
    </row>
    <row r="1835" spans="1:18" x14ac:dyDescent="0.25">
      <c r="A1835" s="9"/>
      <c r="B1835" s="196"/>
      <c r="C1835" s="197"/>
      <c r="D1835" s="198"/>
      <c r="E1835" s="199"/>
      <c r="F1835" s="9"/>
      <c r="G1835" s="24" t="str">
        <f>IF($C1835="", "", SUMIF($C$11:$C1835, $C1835, $D$11:$D1835))</f>
        <v/>
      </c>
      <c r="H1835" s="33" t="str">
        <f t="shared" si="84"/>
        <v/>
      </c>
      <c r="I1835" s="9"/>
      <c r="J1835" s="24" t="str">
        <f>IF($D1835="", "", SUM($D$11:$D1835))</f>
        <v/>
      </c>
      <c r="K1835" s="33" t="str">
        <f t="shared" si="86"/>
        <v/>
      </c>
      <c r="L1835" s="9"/>
      <c r="R1835" s="29" t="str">
        <f t="shared" si="85"/>
        <v/>
      </c>
    </row>
    <row r="1836" spans="1:18" x14ac:dyDescent="0.25">
      <c r="A1836" s="9"/>
      <c r="B1836" s="196"/>
      <c r="C1836" s="197"/>
      <c r="D1836" s="198"/>
      <c r="E1836" s="199"/>
      <c r="F1836" s="9"/>
      <c r="G1836" s="24" t="str">
        <f>IF($C1836="", "", SUMIF($C$11:$C1836, $C1836, $D$11:$D1836))</f>
        <v/>
      </c>
      <c r="H1836" s="33" t="str">
        <f t="shared" si="84"/>
        <v/>
      </c>
      <c r="I1836" s="9"/>
      <c r="J1836" s="24" t="str">
        <f>IF($D1836="", "", SUM($D$11:$D1836))</f>
        <v/>
      </c>
      <c r="K1836" s="33" t="str">
        <f t="shared" si="86"/>
        <v/>
      </c>
      <c r="L1836" s="9"/>
      <c r="R1836" s="29" t="str">
        <f t="shared" si="85"/>
        <v/>
      </c>
    </row>
    <row r="1837" spans="1:18" x14ac:dyDescent="0.25">
      <c r="A1837" s="9"/>
      <c r="B1837" s="196"/>
      <c r="C1837" s="197"/>
      <c r="D1837" s="198"/>
      <c r="E1837" s="199"/>
      <c r="F1837" s="9"/>
      <c r="G1837" s="24" t="str">
        <f>IF($C1837="", "", SUMIF($C$11:$C1837, $C1837, $D$11:$D1837))</f>
        <v/>
      </c>
      <c r="H1837" s="33" t="str">
        <f t="shared" si="84"/>
        <v/>
      </c>
      <c r="I1837" s="9"/>
      <c r="J1837" s="24" t="str">
        <f>IF($D1837="", "", SUM($D$11:$D1837))</f>
        <v/>
      </c>
      <c r="K1837" s="33" t="str">
        <f t="shared" si="86"/>
        <v/>
      </c>
      <c r="L1837" s="9"/>
      <c r="R1837" s="29" t="str">
        <f t="shared" si="85"/>
        <v/>
      </c>
    </row>
    <row r="1838" spans="1:18" x14ac:dyDescent="0.25">
      <c r="A1838" s="9"/>
      <c r="B1838" s="196"/>
      <c r="C1838" s="197"/>
      <c r="D1838" s="198"/>
      <c r="E1838" s="199"/>
      <c r="F1838" s="9"/>
      <c r="G1838" s="24" t="str">
        <f>IF($C1838="", "", SUMIF($C$11:$C1838, $C1838, $D$11:$D1838))</f>
        <v/>
      </c>
      <c r="H1838" s="33" t="str">
        <f t="shared" si="84"/>
        <v/>
      </c>
      <c r="I1838" s="9"/>
      <c r="J1838" s="24" t="str">
        <f>IF($D1838="", "", SUM($D$11:$D1838))</f>
        <v/>
      </c>
      <c r="K1838" s="33" t="str">
        <f t="shared" si="86"/>
        <v/>
      </c>
      <c r="L1838" s="9"/>
      <c r="R1838" s="29" t="str">
        <f t="shared" si="85"/>
        <v/>
      </c>
    </row>
    <row r="1839" spans="1:18" x14ac:dyDescent="0.25">
      <c r="A1839" s="9"/>
      <c r="B1839" s="196"/>
      <c r="C1839" s="197"/>
      <c r="D1839" s="198"/>
      <c r="E1839" s="199"/>
      <c r="F1839" s="9"/>
      <c r="G1839" s="24" t="str">
        <f>IF($C1839="", "", SUMIF($C$11:$C1839, $C1839, $D$11:$D1839))</f>
        <v/>
      </c>
      <c r="H1839" s="33" t="str">
        <f t="shared" si="84"/>
        <v/>
      </c>
      <c r="I1839" s="9"/>
      <c r="J1839" s="24" t="str">
        <f>IF($D1839="", "", SUM($D$11:$D1839))</f>
        <v/>
      </c>
      <c r="K1839" s="33" t="str">
        <f t="shared" si="86"/>
        <v/>
      </c>
      <c r="L1839" s="9"/>
      <c r="R1839" s="29" t="str">
        <f t="shared" si="85"/>
        <v/>
      </c>
    </row>
    <row r="1840" spans="1:18" x14ac:dyDescent="0.25">
      <c r="A1840" s="9"/>
      <c r="B1840" s="196"/>
      <c r="C1840" s="197"/>
      <c r="D1840" s="198"/>
      <c r="E1840" s="199"/>
      <c r="F1840" s="9"/>
      <c r="G1840" s="24" t="str">
        <f>IF($C1840="", "", SUMIF($C$11:$C1840, $C1840, $D$11:$D1840))</f>
        <v/>
      </c>
      <c r="H1840" s="33" t="str">
        <f t="shared" si="84"/>
        <v/>
      </c>
      <c r="I1840" s="9"/>
      <c r="J1840" s="24" t="str">
        <f>IF($D1840="", "", SUM($D$11:$D1840))</f>
        <v/>
      </c>
      <c r="K1840" s="33" t="str">
        <f t="shared" si="86"/>
        <v/>
      </c>
      <c r="L1840" s="9"/>
      <c r="R1840" s="29" t="str">
        <f t="shared" si="85"/>
        <v/>
      </c>
    </row>
    <row r="1841" spans="1:18" x14ac:dyDescent="0.25">
      <c r="A1841" s="9"/>
      <c r="B1841" s="196"/>
      <c r="C1841" s="197"/>
      <c r="D1841" s="198"/>
      <c r="E1841" s="199"/>
      <c r="F1841" s="9"/>
      <c r="G1841" s="24" t="str">
        <f>IF($C1841="", "", SUMIF($C$11:$C1841, $C1841, $D$11:$D1841))</f>
        <v/>
      </c>
      <c r="H1841" s="33" t="str">
        <f t="shared" si="84"/>
        <v/>
      </c>
      <c r="I1841" s="9"/>
      <c r="J1841" s="24" t="str">
        <f>IF($D1841="", "", SUM($D$11:$D1841))</f>
        <v/>
      </c>
      <c r="K1841" s="33" t="str">
        <f t="shared" si="86"/>
        <v/>
      </c>
      <c r="L1841" s="9"/>
      <c r="R1841" s="29" t="str">
        <f t="shared" si="85"/>
        <v/>
      </c>
    </row>
    <row r="1842" spans="1:18" x14ac:dyDescent="0.25">
      <c r="A1842" s="9"/>
      <c r="B1842" s="196"/>
      <c r="C1842" s="197"/>
      <c r="D1842" s="198"/>
      <c r="E1842" s="199"/>
      <c r="F1842" s="9"/>
      <c r="G1842" s="24" t="str">
        <f>IF($C1842="", "", SUMIF($C$11:$C1842, $C1842, $D$11:$D1842))</f>
        <v/>
      </c>
      <c r="H1842" s="33" t="str">
        <f t="shared" si="84"/>
        <v/>
      </c>
      <c r="I1842" s="9"/>
      <c r="J1842" s="24" t="str">
        <f>IF($D1842="", "", SUM($D$11:$D1842))</f>
        <v/>
      </c>
      <c r="K1842" s="33" t="str">
        <f t="shared" si="86"/>
        <v/>
      </c>
      <c r="L1842" s="9"/>
      <c r="R1842" s="29" t="str">
        <f t="shared" si="85"/>
        <v/>
      </c>
    </row>
    <row r="1843" spans="1:18" x14ac:dyDescent="0.25">
      <c r="A1843" s="9"/>
      <c r="B1843" s="196"/>
      <c r="C1843" s="197"/>
      <c r="D1843" s="198"/>
      <c r="E1843" s="199"/>
      <c r="F1843" s="9"/>
      <c r="G1843" s="24" t="str">
        <f>IF($C1843="", "", SUMIF($C$11:$C1843, $C1843, $D$11:$D1843))</f>
        <v/>
      </c>
      <c r="H1843" s="33" t="str">
        <f t="shared" si="84"/>
        <v/>
      </c>
      <c r="I1843" s="9"/>
      <c r="J1843" s="24" t="str">
        <f>IF($D1843="", "", SUM($D$11:$D1843))</f>
        <v/>
      </c>
      <c r="K1843" s="33" t="str">
        <f t="shared" si="86"/>
        <v/>
      </c>
      <c r="L1843" s="9"/>
      <c r="R1843" s="29" t="str">
        <f t="shared" si="85"/>
        <v/>
      </c>
    </row>
    <row r="1844" spans="1:18" x14ac:dyDescent="0.25">
      <c r="A1844" s="9"/>
      <c r="B1844" s="196"/>
      <c r="C1844" s="197"/>
      <c r="D1844" s="198"/>
      <c r="E1844" s="199"/>
      <c r="F1844" s="9"/>
      <c r="G1844" s="24" t="str">
        <f>IF($C1844="", "", SUMIF($C$11:$C1844, $C1844, $D$11:$D1844))</f>
        <v/>
      </c>
      <c r="H1844" s="33" t="str">
        <f t="shared" si="84"/>
        <v/>
      </c>
      <c r="I1844" s="9"/>
      <c r="J1844" s="24" t="str">
        <f>IF($D1844="", "", SUM($D$11:$D1844))</f>
        <v/>
      </c>
      <c r="K1844" s="33" t="str">
        <f t="shared" si="86"/>
        <v/>
      </c>
      <c r="L1844" s="9"/>
      <c r="R1844" s="29" t="str">
        <f t="shared" si="85"/>
        <v/>
      </c>
    </row>
    <row r="1845" spans="1:18" x14ac:dyDescent="0.25">
      <c r="A1845" s="9"/>
      <c r="B1845" s="196"/>
      <c r="C1845" s="197"/>
      <c r="D1845" s="198"/>
      <c r="E1845" s="199"/>
      <c r="F1845" s="9"/>
      <c r="G1845" s="24" t="str">
        <f>IF($C1845="", "", SUMIF($C$11:$C1845, $C1845, $D$11:$D1845))</f>
        <v/>
      </c>
      <c r="H1845" s="33" t="str">
        <f t="shared" si="84"/>
        <v/>
      </c>
      <c r="I1845" s="9"/>
      <c r="J1845" s="24" t="str">
        <f>IF($D1845="", "", SUM($D$11:$D1845))</f>
        <v/>
      </c>
      <c r="K1845" s="33" t="str">
        <f t="shared" si="86"/>
        <v/>
      </c>
      <c r="L1845" s="9"/>
      <c r="R1845" s="29" t="str">
        <f t="shared" si="85"/>
        <v/>
      </c>
    </row>
    <row r="1846" spans="1:18" x14ac:dyDescent="0.25">
      <c r="A1846" s="9"/>
      <c r="B1846" s="196"/>
      <c r="C1846" s="197"/>
      <c r="D1846" s="198"/>
      <c r="E1846" s="199"/>
      <c r="F1846" s="9"/>
      <c r="G1846" s="24" t="str">
        <f>IF($C1846="", "", SUMIF($C$11:$C1846, $C1846, $D$11:$D1846))</f>
        <v/>
      </c>
      <c r="H1846" s="33" t="str">
        <f t="shared" si="84"/>
        <v/>
      </c>
      <c r="I1846" s="9"/>
      <c r="J1846" s="24" t="str">
        <f>IF($D1846="", "", SUM($D$11:$D1846))</f>
        <v/>
      </c>
      <c r="K1846" s="33" t="str">
        <f t="shared" si="86"/>
        <v/>
      </c>
      <c r="L1846" s="9"/>
      <c r="R1846" s="29" t="str">
        <f t="shared" si="85"/>
        <v/>
      </c>
    </row>
    <row r="1847" spans="1:18" x14ac:dyDescent="0.25">
      <c r="A1847" s="9"/>
      <c r="B1847" s="196"/>
      <c r="C1847" s="197"/>
      <c r="D1847" s="198"/>
      <c r="E1847" s="199"/>
      <c r="F1847" s="9"/>
      <c r="G1847" s="24" t="str">
        <f>IF($C1847="", "", SUMIF($C$11:$C1847, $C1847, $D$11:$D1847))</f>
        <v/>
      </c>
      <c r="H1847" s="33" t="str">
        <f t="shared" si="84"/>
        <v/>
      </c>
      <c r="I1847" s="9"/>
      <c r="J1847" s="24" t="str">
        <f>IF($D1847="", "", SUM($D$11:$D1847))</f>
        <v/>
      </c>
      <c r="K1847" s="33" t="str">
        <f t="shared" si="86"/>
        <v/>
      </c>
      <c r="L1847" s="9"/>
      <c r="R1847" s="29" t="str">
        <f t="shared" si="85"/>
        <v/>
      </c>
    </row>
    <row r="1848" spans="1:18" x14ac:dyDescent="0.25">
      <c r="A1848" s="9"/>
      <c r="B1848" s="196"/>
      <c r="C1848" s="197"/>
      <c r="D1848" s="198"/>
      <c r="E1848" s="199"/>
      <c r="F1848" s="9"/>
      <c r="G1848" s="24" t="str">
        <f>IF($C1848="", "", SUMIF($C$11:$C1848, $C1848, $D$11:$D1848))</f>
        <v/>
      </c>
      <c r="H1848" s="33" t="str">
        <f t="shared" si="84"/>
        <v/>
      </c>
      <c r="I1848" s="9"/>
      <c r="J1848" s="24" t="str">
        <f>IF($D1848="", "", SUM($D$11:$D1848))</f>
        <v/>
      </c>
      <c r="K1848" s="33" t="str">
        <f t="shared" si="86"/>
        <v/>
      </c>
      <c r="L1848" s="9"/>
      <c r="R1848" s="29" t="str">
        <f t="shared" si="85"/>
        <v/>
      </c>
    </row>
    <row r="1849" spans="1:18" x14ac:dyDescent="0.25">
      <c r="A1849" s="9"/>
      <c r="B1849" s="196"/>
      <c r="C1849" s="197"/>
      <c r="D1849" s="198"/>
      <c r="E1849" s="199"/>
      <c r="F1849" s="9"/>
      <c r="G1849" s="24" t="str">
        <f>IF($C1849="", "", SUMIF($C$11:$C1849, $C1849, $D$11:$D1849))</f>
        <v/>
      </c>
      <c r="H1849" s="33" t="str">
        <f t="shared" si="84"/>
        <v/>
      </c>
      <c r="I1849" s="9"/>
      <c r="J1849" s="24" t="str">
        <f>IF($D1849="", "", SUM($D$11:$D1849))</f>
        <v/>
      </c>
      <c r="K1849" s="33" t="str">
        <f t="shared" si="86"/>
        <v/>
      </c>
      <c r="L1849" s="9"/>
      <c r="R1849" s="29" t="str">
        <f t="shared" si="85"/>
        <v/>
      </c>
    </row>
    <row r="1850" spans="1:18" x14ac:dyDescent="0.25">
      <c r="A1850" s="9"/>
      <c r="B1850" s="196"/>
      <c r="C1850" s="197"/>
      <c r="D1850" s="198"/>
      <c r="E1850" s="199"/>
      <c r="F1850" s="9"/>
      <c r="G1850" s="24" t="str">
        <f>IF($C1850="", "", SUMIF($C$11:$C1850, $C1850, $D$11:$D1850))</f>
        <v/>
      </c>
      <c r="H1850" s="33" t="str">
        <f t="shared" si="84"/>
        <v/>
      </c>
      <c r="I1850" s="9"/>
      <c r="J1850" s="24" t="str">
        <f>IF($D1850="", "", SUM($D$11:$D1850))</f>
        <v/>
      </c>
      <c r="K1850" s="33" t="str">
        <f t="shared" si="86"/>
        <v/>
      </c>
      <c r="L1850" s="9"/>
      <c r="R1850" s="29" t="str">
        <f t="shared" si="85"/>
        <v/>
      </c>
    </row>
    <row r="1851" spans="1:18" x14ac:dyDescent="0.25">
      <c r="A1851" s="9"/>
      <c r="B1851" s="196"/>
      <c r="C1851" s="197"/>
      <c r="D1851" s="198"/>
      <c r="E1851" s="199"/>
      <c r="F1851" s="9"/>
      <c r="G1851" s="24" t="str">
        <f>IF($C1851="", "", SUMIF($C$11:$C1851, $C1851, $D$11:$D1851))</f>
        <v/>
      </c>
      <c r="H1851" s="33" t="str">
        <f t="shared" si="84"/>
        <v/>
      </c>
      <c r="I1851" s="9"/>
      <c r="J1851" s="24" t="str">
        <f>IF($D1851="", "", SUM($D$11:$D1851))</f>
        <v/>
      </c>
      <c r="K1851" s="33" t="str">
        <f t="shared" si="86"/>
        <v/>
      </c>
      <c r="L1851" s="9"/>
      <c r="R1851" s="29" t="str">
        <f t="shared" si="85"/>
        <v/>
      </c>
    </row>
    <row r="1852" spans="1:18" x14ac:dyDescent="0.25">
      <c r="A1852" s="9"/>
      <c r="B1852" s="196"/>
      <c r="C1852" s="197"/>
      <c r="D1852" s="198"/>
      <c r="E1852" s="199"/>
      <c r="F1852" s="9"/>
      <c r="G1852" s="24" t="str">
        <f>IF($C1852="", "", SUMIF($C$11:$C1852, $C1852, $D$11:$D1852))</f>
        <v/>
      </c>
      <c r="H1852" s="33" t="str">
        <f t="shared" si="84"/>
        <v/>
      </c>
      <c r="I1852" s="9"/>
      <c r="J1852" s="24" t="str">
        <f>IF($D1852="", "", SUM($D$11:$D1852))</f>
        <v/>
      </c>
      <c r="K1852" s="33" t="str">
        <f t="shared" si="86"/>
        <v/>
      </c>
      <c r="L1852" s="9"/>
      <c r="R1852" s="29" t="str">
        <f t="shared" si="85"/>
        <v/>
      </c>
    </row>
    <row r="1853" spans="1:18" x14ac:dyDescent="0.25">
      <c r="A1853" s="9"/>
      <c r="B1853" s="196"/>
      <c r="C1853" s="197"/>
      <c r="D1853" s="198"/>
      <c r="E1853" s="199"/>
      <c r="F1853" s="9"/>
      <c r="G1853" s="24" t="str">
        <f>IF($C1853="", "", SUMIF($C$11:$C1853, $C1853, $D$11:$D1853))</f>
        <v/>
      </c>
      <c r="H1853" s="33" t="str">
        <f t="shared" si="84"/>
        <v/>
      </c>
      <c r="I1853" s="9"/>
      <c r="J1853" s="24" t="str">
        <f>IF($D1853="", "", SUM($D$11:$D1853))</f>
        <v/>
      </c>
      <c r="K1853" s="33" t="str">
        <f t="shared" si="86"/>
        <v/>
      </c>
      <c r="L1853" s="9"/>
      <c r="R1853" s="29" t="str">
        <f t="shared" si="85"/>
        <v/>
      </c>
    </row>
    <row r="1854" spans="1:18" x14ac:dyDescent="0.25">
      <c r="A1854" s="9"/>
      <c r="B1854" s="196"/>
      <c r="C1854" s="197"/>
      <c r="D1854" s="198"/>
      <c r="E1854" s="199"/>
      <c r="F1854" s="9"/>
      <c r="G1854" s="24" t="str">
        <f>IF($C1854="", "", SUMIF($C$11:$C1854, $C1854, $D$11:$D1854))</f>
        <v/>
      </c>
      <c r="H1854" s="33" t="str">
        <f t="shared" si="84"/>
        <v/>
      </c>
      <c r="I1854" s="9"/>
      <c r="J1854" s="24" t="str">
        <f>IF($D1854="", "", SUM($D$11:$D1854))</f>
        <v/>
      </c>
      <c r="K1854" s="33" t="str">
        <f t="shared" si="86"/>
        <v/>
      </c>
      <c r="L1854" s="9"/>
      <c r="R1854" s="29" t="str">
        <f t="shared" si="85"/>
        <v/>
      </c>
    </row>
    <row r="1855" spans="1:18" x14ac:dyDescent="0.25">
      <c r="A1855" s="9"/>
      <c r="B1855" s="196"/>
      <c r="C1855" s="197"/>
      <c r="D1855" s="198"/>
      <c r="E1855" s="199"/>
      <c r="F1855" s="9"/>
      <c r="G1855" s="24" t="str">
        <f>IF($C1855="", "", SUMIF($C$11:$C1855, $C1855, $D$11:$D1855))</f>
        <v/>
      </c>
      <c r="H1855" s="33" t="str">
        <f t="shared" si="84"/>
        <v/>
      </c>
      <c r="I1855" s="9"/>
      <c r="J1855" s="24" t="str">
        <f>IF($D1855="", "", SUM($D$11:$D1855))</f>
        <v/>
      </c>
      <c r="K1855" s="33" t="str">
        <f t="shared" si="86"/>
        <v/>
      </c>
      <c r="L1855" s="9"/>
      <c r="R1855" s="29" t="str">
        <f t="shared" si="85"/>
        <v/>
      </c>
    </row>
    <row r="1856" spans="1:18" x14ac:dyDescent="0.25">
      <c r="A1856" s="9"/>
      <c r="B1856" s="196"/>
      <c r="C1856" s="197"/>
      <c r="D1856" s="198"/>
      <c r="E1856" s="199"/>
      <c r="F1856" s="9"/>
      <c r="G1856" s="24" t="str">
        <f>IF($C1856="", "", SUMIF($C$11:$C1856, $C1856, $D$11:$D1856))</f>
        <v/>
      </c>
      <c r="H1856" s="33" t="str">
        <f t="shared" si="84"/>
        <v/>
      </c>
      <c r="I1856" s="9"/>
      <c r="J1856" s="24" t="str">
        <f>IF($D1856="", "", SUM($D$11:$D1856))</f>
        <v/>
      </c>
      <c r="K1856" s="33" t="str">
        <f t="shared" si="86"/>
        <v/>
      </c>
      <c r="L1856" s="9"/>
      <c r="R1856" s="29" t="str">
        <f t="shared" si="85"/>
        <v/>
      </c>
    </row>
    <row r="1857" spans="1:18" x14ac:dyDescent="0.25">
      <c r="A1857" s="9"/>
      <c r="B1857" s="196"/>
      <c r="C1857" s="197"/>
      <c r="D1857" s="198"/>
      <c r="E1857" s="199"/>
      <c r="F1857" s="9"/>
      <c r="G1857" s="24" t="str">
        <f>IF($C1857="", "", SUMIF($C$11:$C1857, $C1857, $D$11:$D1857))</f>
        <v/>
      </c>
      <c r="H1857" s="33" t="str">
        <f t="shared" si="84"/>
        <v/>
      </c>
      <c r="I1857" s="9"/>
      <c r="J1857" s="24" t="str">
        <f>IF($D1857="", "", SUM($D$11:$D1857))</f>
        <v/>
      </c>
      <c r="K1857" s="33" t="str">
        <f t="shared" si="86"/>
        <v/>
      </c>
      <c r="L1857" s="9"/>
      <c r="R1857" s="29" t="str">
        <f t="shared" si="85"/>
        <v/>
      </c>
    </row>
    <row r="1858" spans="1:18" x14ac:dyDescent="0.25">
      <c r="A1858" s="9"/>
      <c r="B1858" s="196"/>
      <c r="C1858" s="197"/>
      <c r="D1858" s="198"/>
      <c r="E1858" s="199"/>
      <c r="F1858" s="9"/>
      <c r="G1858" s="24" t="str">
        <f>IF($C1858="", "", SUMIF($C$11:$C1858, $C1858, $D$11:$D1858))</f>
        <v/>
      </c>
      <c r="H1858" s="33" t="str">
        <f t="shared" si="84"/>
        <v/>
      </c>
      <c r="I1858" s="9"/>
      <c r="J1858" s="24" t="str">
        <f>IF($D1858="", "", SUM($D$11:$D1858))</f>
        <v/>
      </c>
      <c r="K1858" s="33" t="str">
        <f t="shared" si="86"/>
        <v/>
      </c>
      <c r="L1858" s="9"/>
      <c r="R1858" s="29" t="str">
        <f t="shared" si="85"/>
        <v/>
      </c>
    </row>
    <row r="1859" spans="1:18" x14ac:dyDescent="0.25">
      <c r="A1859" s="9"/>
      <c r="B1859" s="196"/>
      <c r="C1859" s="197"/>
      <c r="D1859" s="198"/>
      <c r="E1859" s="199"/>
      <c r="F1859" s="9"/>
      <c r="G1859" s="24" t="str">
        <f>IF($C1859="", "", SUMIF($C$11:$C1859, $C1859, $D$11:$D1859))</f>
        <v/>
      </c>
      <c r="H1859" s="33" t="str">
        <f t="shared" si="84"/>
        <v/>
      </c>
      <c r="I1859" s="9"/>
      <c r="J1859" s="24" t="str">
        <f>IF($D1859="", "", SUM($D$11:$D1859))</f>
        <v/>
      </c>
      <c r="K1859" s="33" t="str">
        <f t="shared" si="86"/>
        <v/>
      </c>
      <c r="L1859" s="9"/>
      <c r="R1859" s="29" t="str">
        <f t="shared" si="85"/>
        <v/>
      </c>
    </row>
    <row r="1860" spans="1:18" x14ac:dyDescent="0.25">
      <c r="A1860" s="9"/>
      <c r="B1860" s="196"/>
      <c r="C1860" s="197"/>
      <c r="D1860" s="198"/>
      <c r="E1860" s="199"/>
      <c r="F1860" s="9"/>
      <c r="G1860" s="24" t="str">
        <f>IF($C1860="", "", SUMIF($C$11:$C1860, $C1860, $D$11:$D1860))</f>
        <v/>
      </c>
      <c r="H1860" s="33" t="str">
        <f t="shared" si="84"/>
        <v/>
      </c>
      <c r="I1860" s="9"/>
      <c r="J1860" s="24" t="str">
        <f>IF($D1860="", "", SUM($D$11:$D1860))</f>
        <v/>
      </c>
      <c r="K1860" s="33" t="str">
        <f t="shared" si="86"/>
        <v/>
      </c>
      <c r="L1860" s="9"/>
      <c r="R1860" s="29" t="str">
        <f t="shared" si="85"/>
        <v/>
      </c>
    </row>
    <row r="1861" spans="1:18" x14ac:dyDescent="0.25">
      <c r="A1861" s="9"/>
      <c r="B1861" s="196"/>
      <c r="C1861" s="197"/>
      <c r="D1861" s="198"/>
      <c r="E1861" s="199"/>
      <c r="F1861" s="9"/>
      <c r="G1861" s="24" t="str">
        <f>IF($C1861="", "", SUMIF($C$11:$C1861, $C1861, $D$11:$D1861))</f>
        <v/>
      </c>
      <c r="H1861" s="33" t="str">
        <f t="shared" si="84"/>
        <v/>
      </c>
      <c r="I1861" s="9"/>
      <c r="J1861" s="24" t="str">
        <f>IF($D1861="", "", SUM($D$11:$D1861))</f>
        <v/>
      </c>
      <c r="K1861" s="33" t="str">
        <f t="shared" si="86"/>
        <v/>
      </c>
      <c r="L1861" s="9"/>
      <c r="R1861" s="29" t="str">
        <f t="shared" si="85"/>
        <v/>
      </c>
    </row>
    <row r="1862" spans="1:18" x14ac:dyDescent="0.25">
      <c r="A1862" s="9"/>
      <c r="B1862" s="196"/>
      <c r="C1862" s="197"/>
      <c r="D1862" s="198"/>
      <c r="E1862" s="199"/>
      <c r="F1862" s="9"/>
      <c r="G1862" s="24" t="str">
        <f>IF($C1862="", "", SUMIF($C$11:$C1862, $C1862, $D$11:$D1862))</f>
        <v/>
      </c>
      <c r="H1862" s="33" t="str">
        <f t="shared" si="84"/>
        <v/>
      </c>
      <c r="I1862" s="9"/>
      <c r="J1862" s="24" t="str">
        <f>IF($D1862="", "", SUM($D$11:$D1862))</f>
        <v/>
      </c>
      <c r="K1862" s="33" t="str">
        <f t="shared" si="86"/>
        <v/>
      </c>
      <c r="L1862" s="9"/>
      <c r="R1862" s="29" t="str">
        <f t="shared" si="85"/>
        <v/>
      </c>
    </row>
    <row r="1863" spans="1:18" x14ac:dyDescent="0.25">
      <c r="A1863" s="9"/>
      <c r="B1863" s="196"/>
      <c r="C1863" s="197"/>
      <c r="D1863" s="198"/>
      <c r="E1863" s="199"/>
      <c r="F1863" s="9"/>
      <c r="G1863" s="24" t="str">
        <f>IF($C1863="", "", SUMIF($C$11:$C1863, $C1863, $D$11:$D1863))</f>
        <v/>
      </c>
      <c r="H1863" s="33" t="str">
        <f t="shared" si="84"/>
        <v/>
      </c>
      <c r="I1863" s="9"/>
      <c r="J1863" s="24" t="str">
        <f>IF($D1863="", "", SUM($D$11:$D1863))</f>
        <v/>
      </c>
      <c r="K1863" s="33" t="str">
        <f t="shared" si="86"/>
        <v/>
      </c>
      <c r="L1863" s="9"/>
      <c r="R1863" s="29" t="str">
        <f t="shared" si="85"/>
        <v/>
      </c>
    </row>
    <row r="1864" spans="1:18" x14ac:dyDescent="0.25">
      <c r="A1864" s="9"/>
      <c r="B1864" s="196"/>
      <c r="C1864" s="197"/>
      <c r="D1864" s="198"/>
      <c r="E1864" s="199"/>
      <c r="F1864" s="9"/>
      <c r="G1864" s="24" t="str">
        <f>IF($C1864="", "", SUMIF($C$11:$C1864, $C1864, $D$11:$D1864))</f>
        <v/>
      </c>
      <c r="H1864" s="33" t="str">
        <f t="shared" si="84"/>
        <v/>
      </c>
      <c r="I1864" s="9"/>
      <c r="J1864" s="24" t="str">
        <f>IF($D1864="", "", SUM($D$11:$D1864))</f>
        <v/>
      </c>
      <c r="K1864" s="33" t="str">
        <f t="shared" si="86"/>
        <v/>
      </c>
      <c r="L1864" s="9"/>
      <c r="R1864" s="29" t="str">
        <f t="shared" si="85"/>
        <v/>
      </c>
    </row>
    <row r="1865" spans="1:18" x14ac:dyDescent="0.25">
      <c r="A1865" s="9"/>
      <c r="B1865" s="196"/>
      <c r="C1865" s="197"/>
      <c r="D1865" s="198"/>
      <c r="E1865" s="199"/>
      <c r="F1865" s="9"/>
      <c r="G1865" s="24" t="str">
        <f>IF($C1865="", "", SUMIF($C$11:$C1865, $C1865, $D$11:$D1865))</f>
        <v/>
      </c>
      <c r="H1865" s="33" t="str">
        <f t="shared" si="84"/>
        <v/>
      </c>
      <c r="I1865" s="9"/>
      <c r="J1865" s="24" t="str">
        <f>IF($D1865="", "", SUM($D$11:$D1865))</f>
        <v/>
      </c>
      <c r="K1865" s="33" t="str">
        <f t="shared" si="86"/>
        <v/>
      </c>
      <c r="L1865" s="9"/>
      <c r="R1865" s="29" t="str">
        <f t="shared" si="85"/>
        <v/>
      </c>
    </row>
    <row r="1866" spans="1:18" x14ac:dyDescent="0.25">
      <c r="A1866" s="9"/>
      <c r="B1866" s="196"/>
      <c r="C1866" s="197"/>
      <c r="D1866" s="198"/>
      <c r="E1866" s="199"/>
      <c r="F1866" s="9"/>
      <c r="G1866" s="24" t="str">
        <f>IF($C1866="", "", SUMIF($C$11:$C1866, $C1866, $D$11:$D1866))</f>
        <v/>
      </c>
      <c r="H1866" s="33" t="str">
        <f t="shared" si="84"/>
        <v/>
      </c>
      <c r="I1866" s="9"/>
      <c r="J1866" s="24" t="str">
        <f>IF($D1866="", "", SUM($D$11:$D1866))</f>
        <v/>
      </c>
      <c r="K1866" s="33" t="str">
        <f t="shared" si="86"/>
        <v/>
      </c>
      <c r="L1866" s="9"/>
      <c r="R1866" s="29" t="str">
        <f t="shared" si="85"/>
        <v/>
      </c>
    </row>
    <row r="1867" spans="1:18" x14ac:dyDescent="0.25">
      <c r="A1867" s="9"/>
      <c r="B1867" s="196"/>
      <c r="C1867" s="197"/>
      <c r="D1867" s="198"/>
      <c r="E1867" s="199"/>
      <c r="F1867" s="9"/>
      <c r="G1867" s="24" t="str">
        <f>IF($C1867="", "", SUMIF($C$11:$C1867, $C1867, $D$11:$D1867))</f>
        <v/>
      </c>
      <c r="H1867" s="33" t="str">
        <f t="shared" ref="H1867:H1930" si="87">IF($G1867="", "", IFERROR(INDEX($P$11:$P$40, MATCH($C1867, $O$11:$O$40, 0))-$G1867, ""))</f>
        <v/>
      </c>
      <c r="I1867" s="9"/>
      <c r="J1867" s="24" t="str">
        <f>IF($D1867="", "", SUM($D$11:$D1867))</f>
        <v/>
      </c>
      <c r="K1867" s="33" t="str">
        <f t="shared" si="86"/>
        <v/>
      </c>
      <c r="L1867" s="9"/>
      <c r="R1867" s="29" t="str">
        <f t="shared" ref="R1867:R1930" si="88">IF($C1867="", "", IF(COUNTIF($O$11:$O$40, $C1867)=0, "X", ""))</f>
        <v/>
      </c>
    </row>
    <row r="1868" spans="1:18" x14ac:dyDescent="0.25">
      <c r="A1868" s="9"/>
      <c r="B1868" s="196"/>
      <c r="C1868" s="197"/>
      <c r="D1868" s="198"/>
      <c r="E1868" s="199"/>
      <c r="F1868" s="9"/>
      <c r="G1868" s="24" t="str">
        <f>IF($C1868="", "", SUMIF($C$11:$C1868, $C1868, $D$11:$D1868))</f>
        <v/>
      </c>
      <c r="H1868" s="33" t="str">
        <f t="shared" si="87"/>
        <v/>
      </c>
      <c r="I1868" s="9"/>
      <c r="J1868" s="24" t="str">
        <f>IF($D1868="", "", SUM($D$11:$D1868))</f>
        <v/>
      </c>
      <c r="K1868" s="33" t="str">
        <f t="shared" ref="K1868:K1931" si="89">IF($J1868="", "", IFERROR($P$7-$J1868, ""))</f>
        <v/>
      </c>
      <c r="L1868" s="9"/>
      <c r="R1868" s="29" t="str">
        <f t="shared" si="88"/>
        <v/>
      </c>
    </row>
    <row r="1869" spans="1:18" x14ac:dyDescent="0.25">
      <c r="A1869" s="9"/>
      <c r="B1869" s="196"/>
      <c r="C1869" s="197"/>
      <c r="D1869" s="198"/>
      <c r="E1869" s="199"/>
      <c r="F1869" s="9"/>
      <c r="G1869" s="24" t="str">
        <f>IF($C1869="", "", SUMIF($C$11:$C1869, $C1869, $D$11:$D1869))</f>
        <v/>
      </c>
      <c r="H1869" s="33" t="str">
        <f t="shared" si="87"/>
        <v/>
      </c>
      <c r="I1869" s="9"/>
      <c r="J1869" s="24" t="str">
        <f>IF($D1869="", "", SUM($D$11:$D1869))</f>
        <v/>
      </c>
      <c r="K1869" s="33" t="str">
        <f t="shared" si="89"/>
        <v/>
      </c>
      <c r="L1869" s="9"/>
      <c r="R1869" s="29" t="str">
        <f t="shared" si="88"/>
        <v/>
      </c>
    </row>
    <row r="1870" spans="1:18" x14ac:dyDescent="0.25">
      <c r="A1870" s="9"/>
      <c r="B1870" s="196"/>
      <c r="C1870" s="197"/>
      <c r="D1870" s="198"/>
      <c r="E1870" s="199"/>
      <c r="F1870" s="9"/>
      <c r="G1870" s="24" t="str">
        <f>IF($C1870="", "", SUMIF($C$11:$C1870, $C1870, $D$11:$D1870))</f>
        <v/>
      </c>
      <c r="H1870" s="33" t="str">
        <f t="shared" si="87"/>
        <v/>
      </c>
      <c r="I1870" s="9"/>
      <c r="J1870" s="24" t="str">
        <f>IF($D1870="", "", SUM($D$11:$D1870))</f>
        <v/>
      </c>
      <c r="K1870" s="33" t="str">
        <f t="shared" si="89"/>
        <v/>
      </c>
      <c r="L1870" s="9"/>
      <c r="R1870" s="29" t="str">
        <f t="shared" si="88"/>
        <v/>
      </c>
    </row>
    <row r="1871" spans="1:18" x14ac:dyDescent="0.25">
      <c r="A1871" s="9"/>
      <c r="B1871" s="196"/>
      <c r="C1871" s="197"/>
      <c r="D1871" s="198"/>
      <c r="E1871" s="199"/>
      <c r="F1871" s="9"/>
      <c r="G1871" s="24" t="str">
        <f>IF($C1871="", "", SUMIF($C$11:$C1871, $C1871, $D$11:$D1871))</f>
        <v/>
      </c>
      <c r="H1871" s="33" t="str">
        <f t="shared" si="87"/>
        <v/>
      </c>
      <c r="I1871" s="9"/>
      <c r="J1871" s="24" t="str">
        <f>IF($D1871="", "", SUM($D$11:$D1871))</f>
        <v/>
      </c>
      <c r="K1871" s="33" t="str">
        <f t="shared" si="89"/>
        <v/>
      </c>
      <c r="L1871" s="9"/>
      <c r="R1871" s="29" t="str">
        <f t="shared" si="88"/>
        <v/>
      </c>
    </row>
    <row r="1872" spans="1:18" x14ac:dyDescent="0.25">
      <c r="A1872" s="9"/>
      <c r="B1872" s="196"/>
      <c r="C1872" s="197"/>
      <c r="D1872" s="198"/>
      <c r="E1872" s="199"/>
      <c r="F1872" s="9"/>
      <c r="G1872" s="24" t="str">
        <f>IF($C1872="", "", SUMIF($C$11:$C1872, $C1872, $D$11:$D1872))</f>
        <v/>
      </c>
      <c r="H1872" s="33" t="str">
        <f t="shared" si="87"/>
        <v/>
      </c>
      <c r="I1872" s="9"/>
      <c r="J1872" s="24" t="str">
        <f>IF($D1872="", "", SUM($D$11:$D1872))</f>
        <v/>
      </c>
      <c r="K1872" s="33" t="str">
        <f t="shared" si="89"/>
        <v/>
      </c>
      <c r="L1872" s="9"/>
      <c r="R1872" s="29" t="str">
        <f t="shared" si="88"/>
        <v/>
      </c>
    </row>
    <row r="1873" spans="1:18" x14ac:dyDescent="0.25">
      <c r="A1873" s="9"/>
      <c r="B1873" s="196"/>
      <c r="C1873" s="197"/>
      <c r="D1873" s="198"/>
      <c r="E1873" s="199"/>
      <c r="F1873" s="9"/>
      <c r="G1873" s="24" t="str">
        <f>IF($C1873="", "", SUMIF($C$11:$C1873, $C1873, $D$11:$D1873))</f>
        <v/>
      </c>
      <c r="H1873" s="33" t="str">
        <f t="shared" si="87"/>
        <v/>
      </c>
      <c r="I1873" s="9"/>
      <c r="J1873" s="24" t="str">
        <f>IF($D1873="", "", SUM($D$11:$D1873))</f>
        <v/>
      </c>
      <c r="K1873" s="33" t="str">
        <f t="shared" si="89"/>
        <v/>
      </c>
      <c r="L1873" s="9"/>
      <c r="R1873" s="29" t="str">
        <f t="shared" si="88"/>
        <v/>
      </c>
    </row>
    <row r="1874" spans="1:18" x14ac:dyDescent="0.25">
      <c r="A1874" s="9"/>
      <c r="B1874" s="196"/>
      <c r="C1874" s="197"/>
      <c r="D1874" s="198"/>
      <c r="E1874" s="199"/>
      <c r="F1874" s="9"/>
      <c r="G1874" s="24" t="str">
        <f>IF($C1874="", "", SUMIF($C$11:$C1874, $C1874, $D$11:$D1874))</f>
        <v/>
      </c>
      <c r="H1874" s="33" t="str">
        <f t="shared" si="87"/>
        <v/>
      </c>
      <c r="I1874" s="9"/>
      <c r="J1874" s="24" t="str">
        <f>IF($D1874="", "", SUM($D$11:$D1874))</f>
        <v/>
      </c>
      <c r="K1874" s="33" t="str">
        <f t="shared" si="89"/>
        <v/>
      </c>
      <c r="L1874" s="9"/>
      <c r="R1874" s="29" t="str">
        <f t="shared" si="88"/>
        <v/>
      </c>
    </row>
    <row r="1875" spans="1:18" x14ac:dyDescent="0.25">
      <c r="A1875" s="9"/>
      <c r="B1875" s="196"/>
      <c r="C1875" s="197"/>
      <c r="D1875" s="198"/>
      <c r="E1875" s="199"/>
      <c r="F1875" s="9"/>
      <c r="G1875" s="24" t="str">
        <f>IF($C1875="", "", SUMIF($C$11:$C1875, $C1875, $D$11:$D1875))</f>
        <v/>
      </c>
      <c r="H1875" s="33" t="str">
        <f t="shared" si="87"/>
        <v/>
      </c>
      <c r="I1875" s="9"/>
      <c r="J1875" s="24" t="str">
        <f>IF($D1875="", "", SUM($D$11:$D1875))</f>
        <v/>
      </c>
      <c r="K1875" s="33" t="str">
        <f t="shared" si="89"/>
        <v/>
      </c>
      <c r="L1875" s="9"/>
      <c r="R1875" s="29" t="str">
        <f t="shared" si="88"/>
        <v/>
      </c>
    </row>
    <row r="1876" spans="1:18" x14ac:dyDescent="0.25">
      <c r="A1876" s="9"/>
      <c r="B1876" s="196"/>
      <c r="C1876" s="197"/>
      <c r="D1876" s="198"/>
      <c r="E1876" s="199"/>
      <c r="F1876" s="9"/>
      <c r="G1876" s="24" t="str">
        <f>IF($C1876="", "", SUMIF($C$11:$C1876, $C1876, $D$11:$D1876))</f>
        <v/>
      </c>
      <c r="H1876" s="33" t="str">
        <f t="shared" si="87"/>
        <v/>
      </c>
      <c r="I1876" s="9"/>
      <c r="J1876" s="24" t="str">
        <f>IF($D1876="", "", SUM($D$11:$D1876))</f>
        <v/>
      </c>
      <c r="K1876" s="33" t="str">
        <f t="shared" si="89"/>
        <v/>
      </c>
      <c r="L1876" s="9"/>
      <c r="R1876" s="29" t="str">
        <f t="shared" si="88"/>
        <v/>
      </c>
    </row>
    <row r="1877" spans="1:18" x14ac:dyDescent="0.25">
      <c r="A1877" s="9"/>
      <c r="B1877" s="196"/>
      <c r="C1877" s="197"/>
      <c r="D1877" s="198"/>
      <c r="E1877" s="199"/>
      <c r="F1877" s="9"/>
      <c r="G1877" s="24" t="str">
        <f>IF($C1877="", "", SUMIF($C$11:$C1877, $C1877, $D$11:$D1877))</f>
        <v/>
      </c>
      <c r="H1877" s="33" t="str">
        <f t="shared" si="87"/>
        <v/>
      </c>
      <c r="I1877" s="9"/>
      <c r="J1877" s="24" t="str">
        <f>IF($D1877="", "", SUM($D$11:$D1877))</f>
        <v/>
      </c>
      <c r="K1877" s="33" t="str">
        <f t="shared" si="89"/>
        <v/>
      </c>
      <c r="L1877" s="9"/>
      <c r="R1877" s="29" t="str">
        <f t="shared" si="88"/>
        <v/>
      </c>
    </row>
    <row r="1878" spans="1:18" x14ac:dyDescent="0.25">
      <c r="A1878" s="9"/>
      <c r="B1878" s="196"/>
      <c r="C1878" s="197"/>
      <c r="D1878" s="198"/>
      <c r="E1878" s="199"/>
      <c r="F1878" s="9"/>
      <c r="G1878" s="24" t="str">
        <f>IF($C1878="", "", SUMIF($C$11:$C1878, $C1878, $D$11:$D1878))</f>
        <v/>
      </c>
      <c r="H1878" s="33" t="str">
        <f t="shared" si="87"/>
        <v/>
      </c>
      <c r="I1878" s="9"/>
      <c r="J1878" s="24" t="str">
        <f>IF($D1878="", "", SUM($D$11:$D1878))</f>
        <v/>
      </c>
      <c r="K1878" s="33" t="str">
        <f t="shared" si="89"/>
        <v/>
      </c>
      <c r="L1878" s="9"/>
      <c r="R1878" s="29" t="str">
        <f t="shared" si="88"/>
        <v/>
      </c>
    </row>
    <row r="1879" spans="1:18" x14ac:dyDescent="0.25">
      <c r="A1879" s="9"/>
      <c r="B1879" s="196"/>
      <c r="C1879" s="197"/>
      <c r="D1879" s="198"/>
      <c r="E1879" s="199"/>
      <c r="F1879" s="9"/>
      <c r="G1879" s="24" t="str">
        <f>IF($C1879="", "", SUMIF($C$11:$C1879, $C1879, $D$11:$D1879))</f>
        <v/>
      </c>
      <c r="H1879" s="33" t="str">
        <f t="shared" si="87"/>
        <v/>
      </c>
      <c r="I1879" s="9"/>
      <c r="J1879" s="24" t="str">
        <f>IF($D1879="", "", SUM($D$11:$D1879))</f>
        <v/>
      </c>
      <c r="K1879" s="33" t="str">
        <f t="shared" si="89"/>
        <v/>
      </c>
      <c r="L1879" s="9"/>
      <c r="R1879" s="29" t="str">
        <f t="shared" si="88"/>
        <v/>
      </c>
    </row>
    <row r="1880" spans="1:18" x14ac:dyDescent="0.25">
      <c r="A1880" s="9"/>
      <c r="B1880" s="196"/>
      <c r="C1880" s="197"/>
      <c r="D1880" s="198"/>
      <c r="E1880" s="199"/>
      <c r="F1880" s="9"/>
      <c r="G1880" s="24" t="str">
        <f>IF($C1880="", "", SUMIF($C$11:$C1880, $C1880, $D$11:$D1880))</f>
        <v/>
      </c>
      <c r="H1880" s="33" t="str">
        <f t="shared" si="87"/>
        <v/>
      </c>
      <c r="I1880" s="9"/>
      <c r="J1880" s="24" t="str">
        <f>IF($D1880="", "", SUM($D$11:$D1880))</f>
        <v/>
      </c>
      <c r="K1880" s="33" t="str">
        <f t="shared" si="89"/>
        <v/>
      </c>
      <c r="L1880" s="9"/>
      <c r="R1880" s="29" t="str">
        <f t="shared" si="88"/>
        <v/>
      </c>
    </row>
    <row r="1881" spans="1:18" x14ac:dyDescent="0.25">
      <c r="A1881" s="9"/>
      <c r="B1881" s="196"/>
      <c r="C1881" s="197"/>
      <c r="D1881" s="198"/>
      <c r="E1881" s="199"/>
      <c r="F1881" s="9"/>
      <c r="G1881" s="24" t="str">
        <f>IF($C1881="", "", SUMIF($C$11:$C1881, $C1881, $D$11:$D1881))</f>
        <v/>
      </c>
      <c r="H1881" s="33" t="str">
        <f t="shared" si="87"/>
        <v/>
      </c>
      <c r="I1881" s="9"/>
      <c r="J1881" s="24" t="str">
        <f>IF($D1881="", "", SUM($D$11:$D1881))</f>
        <v/>
      </c>
      <c r="K1881" s="33" t="str">
        <f t="shared" si="89"/>
        <v/>
      </c>
      <c r="L1881" s="9"/>
      <c r="R1881" s="29" t="str">
        <f t="shared" si="88"/>
        <v/>
      </c>
    </row>
    <row r="1882" spans="1:18" x14ac:dyDescent="0.25">
      <c r="A1882" s="9"/>
      <c r="B1882" s="196"/>
      <c r="C1882" s="197"/>
      <c r="D1882" s="198"/>
      <c r="E1882" s="199"/>
      <c r="F1882" s="9"/>
      <c r="G1882" s="24" t="str">
        <f>IF($C1882="", "", SUMIF($C$11:$C1882, $C1882, $D$11:$D1882))</f>
        <v/>
      </c>
      <c r="H1882" s="33" t="str">
        <f t="shared" si="87"/>
        <v/>
      </c>
      <c r="I1882" s="9"/>
      <c r="J1882" s="24" t="str">
        <f>IF($D1882="", "", SUM($D$11:$D1882))</f>
        <v/>
      </c>
      <c r="K1882" s="33" t="str">
        <f t="shared" si="89"/>
        <v/>
      </c>
      <c r="L1882" s="9"/>
      <c r="R1882" s="29" t="str">
        <f t="shared" si="88"/>
        <v/>
      </c>
    </row>
    <row r="1883" spans="1:18" x14ac:dyDescent="0.25">
      <c r="A1883" s="9"/>
      <c r="B1883" s="196"/>
      <c r="C1883" s="197"/>
      <c r="D1883" s="198"/>
      <c r="E1883" s="199"/>
      <c r="F1883" s="9"/>
      <c r="G1883" s="24" t="str">
        <f>IF($C1883="", "", SUMIF($C$11:$C1883, $C1883, $D$11:$D1883))</f>
        <v/>
      </c>
      <c r="H1883" s="33" t="str">
        <f t="shared" si="87"/>
        <v/>
      </c>
      <c r="I1883" s="9"/>
      <c r="J1883" s="24" t="str">
        <f>IF($D1883="", "", SUM($D$11:$D1883))</f>
        <v/>
      </c>
      <c r="K1883" s="33" t="str">
        <f t="shared" si="89"/>
        <v/>
      </c>
      <c r="L1883" s="9"/>
      <c r="R1883" s="29" t="str">
        <f t="shared" si="88"/>
        <v/>
      </c>
    </row>
    <row r="1884" spans="1:18" x14ac:dyDescent="0.25">
      <c r="A1884" s="9"/>
      <c r="B1884" s="196"/>
      <c r="C1884" s="197"/>
      <c r="D1884" s="198"/>
      <c r="E1884" s="199"/>
      <c r="F1884" s="9"/>
      <c r="G1884" s="24" t="str">
        <f>IF($C1884="", "", SUMIF($C$11:$C1884, $C1884, $D$11:$D1884))</f>
        <v/>
      </c>
      <c r="H1884" s="33" t="str">
        <f t="shared" si="87"/>
        <v/>
      </c>
      <c r="I1884" s="9"/>
      <c r="J1884" s="24" t="str">
        <f>IF($D1884="", "", SUM($D$11:$D1884))</f>
        <v/>
      </c>
      <c r="K1884" s="33" t="str">
        <f t="shared" si="89"/>
        <v/>
      </c>
      <c r="L1884" s="9"/>
      <c r="R1884" s="29" t="str">
        <f t="shared" si="88"/>
        <v/>
      </c>
    </row>
    <row r="1885" spans="1:18" x14ac:dyDescent="0.25">
      <c r="A1885" s="9"/>
      <c r="B1885" s="196"/>
      <c r="C1885" s="197"/>
      <c r="D1885" s="198"/>
      <c r="E1885" s="199"/>
      <c r="F1885" s="9"/>
      <c r="G1885" s="24" t="str">
        <f>IF($C1885="", "", SUMIF($C$11:$C1885, $C1885, $D$11:$D1885))</f>
        <v/>
      </c>
      <c r="H1885" s="33" t="str">
        <f t="shared" si="87"/>
        <v/>
      </c>
      <c r="I1885" s="9"/>
      <c r="J1885" s="24" t="str">
        <f>IF($D1885="", "", SUM($D$11:$D1885))</f>
        <v/>
      </c>
      <c r="K1885" s="33" t="str">
        <f t="shared" si="89"/>
        <v/>
      </c>
      <c r="L1885" s="9"/>
      <c r="R1885" s="29" t="str">
        <f t="shared" si="88"/>
        <v/>
      </c>
    </row>
    <row r="1886" spans="1:18" x14ac:dyDescent="0.25">
      <c r="A1886" s="9"/>
      <c r="B1886" s="196"/>
      <c r="C1886" s="197"/>
      <c r="D1886" s="198"/>
      <c r="E1886" s="199"/>
      <c r="F1886" s="9"/>
      <c r="G1886" s="24" t="str">
        <f>IF($C1886="", "", SUMIF($C$11:$C1886, $C1886, $D$11:$D1886))</f>
        <v/>
      </c>
      <c r="H1886" s="33" t="str">
        <f t="shared" si="87"/>
        <v/>
      </c>
      <c r="I1886" s="9"/>
      <c r="J1886" s="24" t="str">
        <f>IF($D1886="", "", SUM($D$11:$D1886))</f>
        <v/>
      </c>
      <c r="K1886" s="33" t="str">
        <f t="shared" si="89"/>
        <v/>
      </c>
      <c r="L1886" s="9"/>
      <c r="R1886" s="29" t="str">
        <f t="shared" si="88"/>
        <v/>
      </c>
    </row>
    <row r="1887" spans="1:18" x14ac:dyDescent="0.25">
      <c r="A1887" s="9"/>
      <c r="B1887" s="196"/>
      <c r="C1887" s="197"/>
      <c r="D1887" s="198"/>
      <c r="E1887" s="199"/>
      <c r="F1887" s="9"/>
      <c r="G1887" s="24" t="str">
        <f>IF($C1887="", "", SUMIF($C$11:$C1887, $C1887, $D$11:$D1887))</f>
        <v/>
      </c>
      <c r="H1887" s="33" t="str">
        <f t="shared" si="87"/>
        <v/>
      </c>
      <c r="I1887" s="9"/>
      <c r="J1887" s="24" t="str">
        <f>IF($D1887="", "", SUM($D$11:$D1887))</f>
        <v/>
      </c>
      <c r="K1887" s="33" t="str">
        <f t="shared" si="89"/>
        <v/>
      </c>
      <c r="L1887" s="9"/>
      <c r="R1887" s="29" t="str">
        <f t="shared" si="88"/>
        <v/>
      </c>
    </row>
    <row r="1888" spans="1:18" x14ac:dyDescent="0.25">
      <c r="A1888" s="9"/>
      <c r="B1888" s="196"/>
      <c r="C1888" s="197"/>
      <c r="D1888" s="198"/>
      <c r="E1888" s="199"/>
      <c r="F1888" s="9"/>
      <c r="G1888" s="24" t="str">
        <f>IF($C1888="", "", SUMIF($C$11:$C1888, $C1888, $D$11:$D1888))</f>
        <v/>
      </c>
      <c r="H1888" s="33" t="str">
        <f t="shared" si="87"/>
        <v/>
      </c>
      <c r="I1888" s="9"/>
      <c r="J1888" s="24" t="str">
        <f>IF($D1888="", "", SUM($D$11:$D1888))</f>
        <v/>
      </c>
      <c r="K1888" s="33" t="str">
        <f t="shared" si="89"/>
        <v/>
      </c>
      <c r="L1888" s="9"/>
      <c r="R1888" s="29" t="str">
        <f t="shared" si="88"/>
        <v/>
      </c>
    </row>
    <row r="1889" spans="1:18" x14ac:dyDescent="0.25">
      <c r="A1889" s="9"/>
      <c r="B1889" s="196"/>
      <c r="C1889" s="197"/>
      <c r="D1889" s="198"/>
      <c r="E1889" s="199"/>
      <c r="F1889" s="9"/>
      <c r="G1889" s="24" t="str">
        <f>IF($C1889="", "", SUMIF($C$11:$C1889, $C1889, $D$11:$D1889))</f>
        <v/>
      </c>
      <c r="H1889" s="33" t="str">
        <f t="shared" si="87"/>
        <v/>
      </c>
      <c r="I1889" s="9"/>
      <c r="J1889" s="24" t="str">
        <f>IF($D1889="", "", SUM($D$11:$D1889))</f>
        <v/>
      </c>
      <c r="K1889" s="33" t="str">
        <f t="shared" si="89"/>
        <v/>
      </c>
      <c r="L1889" s="9"/>
      <c r="R1889" s="29" t="str">
        <f t="shared" si="88"/>
        <v/>
      </c>
    </row>
    <row r="1890" spans="1:18" x14ac:dyDescent="0.25">
      <c r="A1890" s="9"/>
      <c r="B1890" s="196"/>
      <c r="C1890" s="197"/>
      <c r="D1890" s="198"/>
      <c r="E1890" s="199"/>
      <c r="F1890" s="9"/>
      <c r="G1890" s="24" t="str">
        <f>IF($C1890="", "", SUMIF($C$11:$C1890, $C1890, $D$11:$D1890))</f>
        <v/>
      </c>
      <c r="H1890" s="33" t="str">
        <f t="shared" si="87"/>
        <v/>
      </c>
      <c r="I1890" s="9"/>
      <c r="J1890" s="24" t="str">
        <f>IF($D1890="", "", SUM($D$11:$D1890))</f>
        <v/>
      </c>
      <c r="K1890" s="33" t="str">
        <f t="shared" si="89"/>
        <v/>
      </c>
      <c r="L1890" s="9"/>
      <c r="R1890" s="29" t="str">
        <f t="shared" si="88"/>
        <v/>
      </c>
    </row>
    <row r="1891" spans="1:18" x14ac:dyDescent="0.25">
      <c r="A1891" s="9"/>
      <c r="B1891" s="196"/>
      <c r="C1891" s="197"/>
      <c r="D1891" s="198"/>
      <c r="E1891" s="199"/>
      <c r="F1891" s="9"/>
      <c r="G1891" s="24" t="str">
        <f>IF($C1891="", "", SUMIF($C$11:$C1891, $C1891, $D$11:$D1891))</f>
        <v/>
      </c>
      <c r="H1891" s="33" t="str">
        <f t="shared" si="87"/>
        <v/>
      </c>
      <c r="I1891" s="9"/>
      <c r="J1891" s="24" t="str">
        <f>IF($D1891="", "", SUM($D$11:$D1891))</f>
        <v/>
      </c>
      <c r="K1891" s="33" t="str">
        <f t="shared" si="89"/>
        <v/>
      </c>
      <c r="L1891" s="9"/>
      <c r="R1891" s="29" t="str">
        <f t="shared" si="88"/>
        <v/>
      </c>
    </row>
    <row r="1892" spans="1:18" x14ac:dyDescent="0.25">
      <c r="A1892" s="9"/>
      <c r="B1892" s="196"/>
      <c r="C1892" s="197"/>
      <c r="D1892" s="198"/>
      <c r="E1892" s="199"/>
      <c r="F1892" s="9"/>
      <c r="G1892" s="24" t="str">
        <f>IF($C1892="", "", SUMIF($C$11:$C1892, $C1892, $D$11:$D1892))</f>
        <v/>
      </c>
      <c r="H1892" s="33" t="str">
        <f t="shared" si="87"/>
        <v/>
      </c>
      <c r="I1892" s="9"/>
      <c r="J1892" s="24" t="str">
        <f>IF($D1892="", "", SUM($D$11:$D1892))</f>
        <v/>
      </c>
      <c r="K1892" s="33" t="str">
        <f t="shared" si="89"/>
        <v/>
      </c>
      <c r="L1892" s="9"/>
      <c r="R1892" s="29" t="str">
        <f t="shared" si="88"/>
        <v/>
      </c>
    </row>
    <row r="1893" spans="1:18" x14ac:dyDescent="0.25">
      <c r="A1893" s="9"/>
      <c r="B1893" s="196"/>
      <c r="C1893" s="197"/>
      <c r="D1893" s="198"/>
      <c r="E1893" s="199"/>
      <c r="F1893" s="9"/>
      <c r="G1893" s="24" t="str">
        <f>IF($C1893="", "", SUMIF($C$11:$C1893, $C1893, $D$11:$D1893))</f>
        <v/>
      </c>
      <c r="H1893" s="33" t="str">
        <f t="shared" si="87"/>
        <v/>
      </c>
      <c r="I1893" s="9"/>
      <c r="J1893" s="24" t="str">
        <f>IF($D1893="", "", SUM($D$11:$D1893))</f>
        <v/>
      </c>
      <c r="K1893" s="33" t="str">
        <f t="shared" si="89"/>
        <v/>
      </c>
      <c r="L1893" s="9"/>
      <c r="R1893" s="29" t="str">
        <f t="shared" si="88"/>
        <v/>
      </c>
    </row>
    <row r="1894" spans="1:18" x14ac:dyDescent="0.25">
      <c r="A1894" s="9"/>
      <c r="B1894" s="196"/>
      <c r="C1894" s="197"/>
      <c r="D1894" s="198"/>
      <c r="E1894" s="199"/>
      <c r="F1894" s="9"/>
      <c r="G1894" s="24" t="str">
        <f>IF($C1894="", "", SUMIF($C$11:$C1894, $C1894, $D$11:$D1894))</f>
        <v/>
      </c>
      <c r="H1894" s="33" t="str">
        <f t="shared" si="87"/>
        <v/>
      </c>
      <c r="I1894" s="9"/>
      <c r="J1894" s="24" t="str">
        <f>IF($D1894="", "", SUM($D$11:$D1894))</f>
        <v/>
      </c>
      <c r="K1894" s="33" t="str">
        <f t="shared" si="89"/>
        <v/>
      </c>
      <c r="L1894" s="9"/>
      <c r="R1894" s="29" t="str">
        <f t="shared" si="88"/>
        <v/>
      </c>
    </row>
    <row r="1895" spans="1:18" x14ac:dyDescent="0.25">
      <c r="A1895" s="9"/>
      <c r="B1895" s="196"/>
      <c r="C1895" s="197"/>
      <c r="D1895" s="198"/>
      <c r="E1895" s="199"/>
      <c r="F1895" s="9"/>
      <c r="G1895" s="24" t="str">
        <f>IF($C1895="", "", SUMIF($C$11:$C1895, $C1895, $D$11:$D1895))</f>
        <v/>
      </c>
      <c r="H1895" s="33" t="str">
        <f t="shared" si="87"/>
        <v/>
      </c>
      <c r="I1895" s="9"/>
      <c r="J1895" s="24" t="str">
        <f>IF($D1895="", "", SUM($D$11:$D1895))</f>
        <v/>
      </c>
      <c r="K1895" s="33" t="str">
        <f t="shared" si="89"/>
        <v/>
      </c>
      <c r="L1895" s="9"/>
      <c r="R1895" s="29" t="str">
        <f t="shared" si="88"/>
        <v/>
      </c>
    </row>
    <row r="1896" spans="1:18" x14ac:dyDescent="0.25">
      <c r="A1896" s="9"/>
      <c r="B1896" s="196"/>
      <c r="C1896" s="197"/>
      <c r="D1896" s="198"/>
      <c r="E1896" s="199"/>
      <c r="F1896" s="9"/>
      <c r="G1896" s="24" t="str">
        <f>IF($C1896="", "", SUMIF($C$11:$C1896, $C1896, $D$11:$D1896))</f>
        <v/>
      </c>
      <c r="H1896" s="33" t="str">
        <f t="shared" si="87"/>
        <v/>
      </c>
      <c r="I1896" s="9"/>
      <c r="J1896" s="24" t="str">
        <f>IF($D1896="", "", SUM($D$11:$D1896))</f>
        <v/>
      </c>
      <c r="K1896" s="33" t="str">
        <f t="shared" si="89"/>
        <v/>
      </c>
      <c r="L1896" s="9"/>
      <c r="R1896" s="29" t="str">
        <f t="shared" si="88"/>
        <v/>
      </c>
    </row>
    <row r="1897" spans="1:18" x14ac:dyDescent="0.25">
      <c r="A1897" s="9"/>
      <c r="B1897" s="196"/>
      <c r="C1897" s="197"/>
      <c r="D1897" s="198"/>
      <c r="E1897" s="199"/>
      <c r="F1897" s="9"/>
      <c r="G1897" s="24" t="str">
        <f>IF($C1897="", "", SUMIF($C$11:$C1897, $C1897, $D$11:$D1897))</f>
        <v/>
      </c>
      <c r="H1897" s="33" t="str">
        <f t="shared" si="87"/>
        <v/>
      </c>
      <c r="I1897" s="9"/>
      <c r="J1897" s="24" t="str">
        <f>IF($D1897="", "", SUM($D$11:$D1897))</f>
        <v/>
      </c>
      <c r="K1897" s="33" t="str">
        <f t="shared" si="89"/>
        <v/>
      </c>
      <c r="L1897" s="9"/>
      <c r="R1897" s="29" t="str">
        <f t="shared" si="88"/>
        <v/>
      </c>
    </row>
    <row r="1898" spans="1:18" x14ac:dyDescent="0.25">
      <c r="A1898" s="9"/>
      <c r="B1898" s="196"/>
      <c r="C1898" s="197"/>
      <c r="D1898" s="198"/>
      <c r="E1898" s="199"/>
      <c r="F1898" s="9"/>
      <c r="G1898" s="24" t="str">
        <f>IF($C1898="", "", SUMIF($C$11:$C1898, $C1898, $D$11:$D1898))</f>
        <v/>
      </c>
      <c r="H1898" s="33" t="str">
        <f t="shared" si="87"/>
        <v/>
      </c>
      <c r="I1898" s="9"/>
      <c r="J1898" s="24" t="str">
        <f>IF($D1898="", "", SUM($D$11:$D1898))</f>
        <v/>
      </c>
      <c r="K1898" s="33" t="str">
        <f t="shared" si="89"/>
        <v/>
      </c>
      <c r="L1898" s="9"/>
      <c r="R1898" s="29" t="str">
        <f t="shared" si="88"/>
        <v/>
      </c>
    </row>
    <row r="1899" spans="1:18" x14ac:dyDescent="0.25">
      <c r="A1899" s="9"/>
      <c r="B1899" s="196"/>
      <c r="C1899" s="197"/>
      <c r="D1899" s="198"/>
      <c r="E1899" s="199"/>
      <c r="F1899" s="9"/>
      <c r="G1899" s="24" t="str">
        <f>IF($C1899="", "", SUMIF($C$11:$C1899, $C1899, $D$11:$D1899))</f>
        <v/>
      </c>
      <c r="H1899" s="33" t="str">
        <f t="shared" si="87"/>
        <v/>
      </c>
      <c r="I1899" s="9"/>
      <c r="J1899" s="24" t="str">
        <f>IF($D1899="", "", SUM($D$11:$D1899))</f>
        <v/>
      </c>
      <c r="K1899" s="33" t="str">
        <f t="shared" si="89"/>
        <v/>
      </c>
      <c r="L1899" s="9"/>
      <c r="R1899" s="29" t="str">
        <f t="shared" si="88"/>
        <v/>
      </c>
    </row>
    <row r="1900" spans="1:18" x14ac:dyDescent="0.25">
      <c r="A1900" s="9"/>
      <c r="B1900" s="196"/>
      <c r="C1900" s="197"/>
      <c r="D1900" s="198"/>
      <c r="E1900" s="199"/>
      <c r="F1900" s="9"/>
      <c r="G1900" s="24" t="str">
        <f>IF($C1900="", "", SUMIF($C$11:$C1900, $C1900, $D$11:$D1900))</f>
        <v/>
      </c>
      <c r="H1900" s="33" t="str">
        <f t="shared" si="87"/>
        <v/>
      </c>
      <c r="I1900" s="9"/>
      <c r="J1900" s="24" t="str">
        <f>IF($D1900="", "", SUM($D$11:$D1900))</f>
        <v/>
      </c>
      <c r="K1900" s="33" t="str">
        <f t="shared" si="89"/>
        <v/>
      </c>
      <c r="L1900" s="9"/>
      <c r="R1900" s="29" t="str">
        <f t="shared" si="88"/>
        <v/>
      </c>
    </row>
    <row r="1901" spans="1:18" x14ac:dyDescent="0.25">
      <c r="A1901" s="9"/>
      <c r="B1901" s="196"/>
      <c r="C1901" s="197"/>
      <c r="D1901" s="198"/>
      <c r="E1901" s="199"/>
      <c r="F1901" s="9"/>
      <c r="G1901" s="24" t="str">
        <f>IF($C1901="", "", SUMIF($C$11:$C1901, $C1901, $D$11:$D1901))</f>
        <v/>
      </c>
      <c r="H1901" s="33" t="str">
        <f t="shared" si="87"/>
        <v/>
      </c>
      <c r="I1901" s="9"/>
      <c r="J1901" s="24" t="str">
        <f>IF($D1901="", "", SUM($D$11:$D1901))</f>
        <v/>
      </c>
      <c r="K1901" s="33" t="str">
        <f t="shared" si="89"/>
        <v/>
      </c>
      <c r="L1901" s="9"/>
      <c r="R1901" s="29" t="str">
        <f t="shared" si="88"/>
        <v/>
      </c>
    </row>
    <row r="1902" spans="1:18" x14ac:dyDescent="0.25">
      <c r="A1902" s="9"/>
      <c r="B1902" s="196"/>
      <c r="C1902" s="197"/>
      <c r="D1902" s="198"/>
      <c r="E1902" s="199"/>
      <c r="F1902" s="9"/>
      <c r="G1902" s="24" t="str">
        <f>IF($C1902="", "", SUMIF($C$11:$C1902, $C1902, $D$11:$D1902))</f>
        <v/>
      </c>
      <c r="H1902" s="33" t="str">
        <f t="shared" si="87"/>
        <v/>
      </c>
      <c r="I1902" s="9"/>
      <c r="J1902" s="24" t="str">
        <f>IF($D1902="", "", SUM($D$11:$D1902))</f>
        <v/>
      </c>
      <c r="K1902" s="33" t="str">
        <f t="shared" si="89"/>
        <v/>
      </c>
      <c r="L1902" s="9"/>
      <c r="R1902" s="29" t="str">
        <f t="shared" si="88"/>
        <v/>
      </c>
    </row>
    <row r="1903" spans="1:18" x14ac:dyDescent="0.25">
      <c r="A1903" s="9"/>
      <c r="B1903" s="196"/>
      <c r="C1903" s="197"/>
      <c r="D1903" s="198"/>
      <c r="E1903" s="199"/>
      <c r="F1903" s="9"/>
      <c r="G1903" s="24" t="str">
        <f>IF($C1903="", "", SUMIF($C$11:$C1903, $C1903, $D$11:$D1903))</f>
        <v/>
      </c>
      <c r="H1903" s="33" t="str">
        <f t="shared" si="87"/>
        <v/>
      </c>
      <c r="I1903" s="9"/>
      <c r="J1903" s="24" t="str">
        <f>IF($D1903="", "", SUM($D$11:$D1903))</f>
        <v/>
      </c>
      <c r="K1903" s="33" t="str">
        <f t="shared" si="89"/>
        <v/>
      </c>
      <c r="L1903" s="9"/>
      <c r="R1903" s="29" t="str">
        <f t="shared" si="88"/>
        <v/>
      </c>
    </row>
    <row r="1904" spans="1:18" x14ac:dyDescent="0.25">
      <c r="A1904" s="9"/>
      <c r="B1904" s="196"/>
      <c r="C1904" s="197"/>
      <c r="D1904" s="198"/>
      <c r="E1904" s="199"/>
      <c r="F1904" s="9"/>
      <c r="G1904" s="24" t="str">
        <f>IF($C1904="", "", SUMIF($C$11:$C1904, $C1904, $D$11:$D1904))</f>
        <v/>
      </c>
      <c r="H1904" s="33" t="str">
        <f t="shared" si="87"/>
        <v/>
      </c>
      <c r="I1904" s="9"/>
      <c r="J1904" s="24" t="str">
        <f>IF($D1904="", "", SUM($D$11:$D1904))</f>
        <v/>
      </c>
      <c r="K1904" s="33" t="str">
        <f t="shared" si="89"/>
        <v/>
      </c>
      <c r="L1904" s="9"/>
      <c r="R1904" s="29" t="str">
        <f t="shared" si="88"/>
        <v/>
      </c>
    </row>
    <row r="1905" spans="1:18" x14ac:dyDescent="0.25">
      <c r="A1905" s="9"/>
      <c r="B1905" s="196"/>
      <c r="C1905" s="197"/>
      <c r="D1905" s="198"/>
      <c r="E1905" s="199"/>
      <c r="F1905" s="9"/>
      <c r="G1905" s="24" t="str">
        <f>IF($C1905="", "", SUMIF($C$11:$C1905, $C1905, $D$11:$D1905))</f>
        <v/>
      </c>
      <c r="H1905" s="33" t="str">
        <f t="shared" si="87"/>
        <v/>
      </c>
      <c r="I1905" s="9"/>
      <c r="J1905" s="24" t="str">
        <f>IF($D1905="", "", SUM($D$11:$D1905))</f>
        <v/>
      </c>
      <c r="K1905" s="33" t="str">
        <f t="shared" si="89"/>
        <v/>
      </c>
      <c r="L1905" s="9"/>
      <c r="R1905" s="29" t="str">
        <f t="shared" si="88"/>
        <v/>
      </c>
    </row>
    <row r="1906" spans="1:18" x14ac:dyDescent="0.25">
      <c r="A1906" s="9"/>
      <c r="B1906" s="196"/>
      <c r="C1906" s="197"/>
      <c r="D1906" s="198"/>
      <c r="E1906" s="199"/>
      <c r="F1906" s="9"/>
      <c r="G1906" s="24" t="str">
        <f>IF($C1906="", "", SUMIF($C$11:$C1906, $C1906, $D$11:$D1906))</f>
        <v/>
      </c>
      <c r="H1906" s="33" t="str">
        <f t="shared" si="87"/>
        <v/>
      </c>
      <c r="I1906" s="9"/>
      <c r="J1906" s="24" t="str">
        <f>IF($D1906="", "", SUM($D$11:$D1906))</f>
        <v/>
      </c>
      <c r="K1906" s="33" t="str">
        <f t="shared" si="89"/>
        <v/>
      </c>
      <c r="L1906" s="9"/>
      <c r="R1906" s="29" t="str">
        <f t="shared" si="88"/>
        <v/>
      </c>
    </row>
    <row r="1907" spans="1:18" x14ac:dyDescent="0.25">
      <c r="A1907" s="9"/>
      <c r="B1907" s="196"/>
      <c r="C1907" s="197"/>
      <c r="D1907" s="198"/>
      <c r="E1907" s="199"/>
      <c r="F1907" s="9"/>
      <c r="G1907" s="24" t="str">
        <f>IF($C1907="", "", SUMIF($C$11:$C1907, $C1907, $D$11:$D1907))</f>
        <v/>
      </c>
      <c r="H1907" s="33" t="str">
        <f t="shared" si="87"/>
        <v/>
      </c>
      <c r="I1907" s="9"/>
      <c r="J1907" s="24" t="str">
        <f>IF($D1907="", "", SUM($D$11:$D1907))</f>
        <v/>
      </c>
      <c r="K1907" s="33" t="str">
        <f t="shared" si="89"/>
        <v/>
      </c>
      <c r="L1907" s="9"/>
      <c r="R1907" s="29" t="str">
        <f t="shared" si="88"/>
        <v/>
      </c>
    </row>
    <row r="1908" spans="1:18" x14ac:dyDescent="0.25">
      <c r="A1908" s="9"/>
      <c r="B1908" s="196"/>
      <c r="C1908" s="197"/>
      <c r="D1908" s="198"/>
      <c r="E1908" s="199"/>
      <c r="F1908" s="9"/>
      <c r="G1908" s="24" t="str">
        <f>IF($C1908="", "", SUMIF($C$11:$C1908, $C1908, $D$11:$D1908))</f>
        <v/>
      </c>
      <c r="H1908" s="33" t="str">
        <f t="shared" si="87"/>
        <v/>
      </c>
      <c r="I1908" s="9"/>
      <c r="J1908" s="24" t="str">
        <f>IF($D1908="", "", SUM($D$11:$D1908))</f>
        <v/>
      </c>
      <c r="K1908" s="33" t="str">
        <f t="shared" si="89"/>
        <v/>
      </c>
      <c r="L1908" s="9"/>
      <c r="R1908" s="29" t="str">
        <f t="shared" si="88"/>
        <v/>
      </c>
    </row>
    <row r="1909" spans="1:18" x14ac:dyDescent="0.25">
      <c r="A1909" s="9"/>
      <c r="B1909" s="196"/>
      <c r="C1909" s="197"/>
      <c r="D1909" s="198"/>
      <c r="E1909" s="199"/>
      <c r="F1909" s="9"/>
      <c r="G1909" s="24" t="str">
        <f>IF($C1909="", "", SUMIF($C$11:$C1909, $C1909, $D$11:$D1909))</f>
        <v/>
      </c>
      <c r="H1909" s="33" t="str">
        <f t="shared" si="87"/>
        <v/>
      </c>
      <c r="I1909" s="9"/>
      <c r="J1909" s="24" t="str">
        <f>IF($D1909="", "", SUM($D$11:$D1909))</f>
        <v/>
      </c>
      <c r="K1909" s="33" t="str">
        <f t="shared" si="89"/>
        <v/>
      </c>
      <c r="L1909" s="9"/>
      <c r="R1909" s="29" t="str">
        <f t="shared" si="88"/>
        <v/>
      </c>
    </row>
    <row r="1910" spans="1:18" x14ac:dyDescent="0.25">
      <c r="A1910" s="9"/>
      <c r="B1910" s="196"/>
      <c r="C1910" s="197"/>
      <c r="D1910" s="198"/>
      <c r="E1910" s="199"/>
      <c r="F1910" s="9"/>
      <c r="G1910" s="24" t="str">
        <f>IF($C1910="", "", SUMIF($C$11:$C1910, $C1910, $D$11:$D1910))</f>
        <v/>
      </c>
      <c r="H1910" s="33" t="str">
        <f t="shared" si="87"/>
        <v/>
      </c>
      <c r="I1910" s="9"/>
      <c r="J1910" s="24" t="str">
        <f>IF($D1910="", "", SUM($D$11:$D1910))</f>
        <v/>
      </c>
      <c r="K1910" s="33" t="str">
        <f t="shared" si="89"/>
        <v/>
      </c>
      <c r="L1910" s="9"/>
      <c r="R1910" s="29" t="str">
        <f t="shared" si="88"/>
        <v/>
      </c>
    </row>
    <row r="1911" spans="1:18" x14ac:dyDescent="0.25">
      <c r="A1911" s="9"/>
      <c r="B1911" s="196"/>
      <c r="C1911" s="197"/>
      <c r="D1911" s="198"/>
      <c r="E1911" s="199"/>
      <c r="F1911" s="9"/>
      <c r="G1911" s="24" t="str">
        <f>IF($C1911="", "", SUMIF($C$11:$C1911, $C1911, $D$11:$D1911))</f>
        <v/>
      </c>
      <c r="H1911" s="33" t="str">
        <f t="shared" si="87"/>
        <v/>
      </c>
      <c r="I1911" s="9"/>
      <c r="J1911" s="24" t="str">
        <f>IF($D1911="", "", SUM($D$11:$D1911))</f>
        <v/>
      </c>
      <c r="K1911" s="33" t="str">
        <f t="shared" si="89"/>
        <v/>
      </c>
      <c r="L1911" s="9"/>
      <c r="R1911" s="29" t="str">
        <f t="shared" si="88"/>
        <v/>
      </c>
    </row>
    <row r="1912" spans="1:18" x14ac:dyDescent="0.25">
      <c r="A1912" s="9"/>
      <c r="B1912" s="196"/>
      <c r="C1912" s="197"/>
      <c r="D1912" s="198"/>
      <c r="E1912" s="199"/>
      <c r="F1912" s="9"/>
      <c r="G1912" s="24" t="str">
        <f>IF($C1912="", "", SUMIF($C$11:$C1912, $C1912, $D$11:$D1912))</f>
        <v/>
      </c>
      <c r="H1912" s="33" t="str">
        <f t="shared" si="87"/>
        <v/>
      </c>
      <c r="I1912" s="9"/>
      <c r="J1912" s="24" t="str">
        <f>IF($D1912="", "", SUM($D$11:$D1912))</f>
        <v/>
      </c>
      <c r="K1912" s="33" t="str">
        <f t="shared" si="89"/>
        <v/>
      </c>
      <c r="L1912" s="9"/>
      <c r="R1912" s="29" t="str">
        <f t="shared" si="88"/>
        <v/>
      </c>
    </row>
    <row r="1913" spans="1:18" x14ac:dyDescent="0.25">
      <c r="A1913" s="9"/>
      <c r="B1913" s="196"/>
      <c r="C1913" s="197"/>
      <c r="D1913" s="198"/>
      <c r="E1913" s="199"/>
      <c r="F1913" s="9"/>
      <c r="G1913" s="24" t="str">
        <f>IF($C1913="", "", SUMIF($C$11:$C1913, $C1913, $D$11:$D1913))</f>
        <v/>
      </c>
      <c r="H1913" s="33" t="str">
        <f t="shared" si="87"/>
        <v/>
      </c>
      <c r="I1913" s="9"/>
      <c r="J1913" s="24" t="str">
        <f>IF($D1913="", "", SUM($D$11:$D1913))</f>
        <v/>
      </c>
      <c r="K1913" s="33" t="str">
        <f t="shared" si="89"/>
        <v/>
      </c>
      <c r="L1913" s="9"/>
      <c r="R1913" s="29" t="str">
        <f t="shared" si="88"/>
        <v/>
      </c>
    </row>
    <row r="1914" spans="1:18" x14ac:dyDescent="0.25">
      <c r="A1914" s="9"/>
      <c r="B1914" s="196"/>
      <c r="C1914" s="197"/>
      <c r="D1914" s="198"/>
      <c r="E1914" s="199"/>
      <c r="F1914" s="9"/>
      <c r="G1914" s="24" t="str">
        <f>IF($C1914="", "", SUMIF($C$11:$C1914, $C1914, $D$11:$D1914))</f>
        <v/>
      </c>
      <c r="H1914" s="33" t="str">
        <f t="shared" si="87"/>
        <v/>
      </c>
      <c r="I1914" s="9"/>
      <c r="J1914" s="24" t="str">
        <f>IF($D1914="", "", SUM($D$11:$D1914))</f>
        <v/>
      </c>
      <c r="K1914" s="33" t="str">
        <f t="shared" si="89"/>
        <v/>
      </c>
      <c r="L1914" s="9"/>
      <c r="R1914" s="29" t="str">
        <f t="shared" si="88"/>
        <v/>
      </c>
    </row>
    <row r="1915" spans="1:18" x14ac:dyDescent="0.25">
      <c r="A1915" s="9"/>
      <c r="B1915" s="196"/>
      <c r="C1915" s="197"/>
      <c r="D1915" s="198"/>
      <c r="E1915" s="199"/>
      <c r="F1915" s="9"/>
      <c r="G1915" s="24" t="str">
        <f>IF($C1915="", "", SUMIF($C$11:$C1915, $C1915, $D$11:$D1915))</f>
        <v/>
      </c>
      <c r="H1915" s="33" t="str">
        <f t="shared" si="87"/>
        <v/>
      </c>
      <c r="I1915" s="9"/>
      <c r="J1915" s="24" t="str">
        <f>IF($D1915="", "", SUM($D$11:$D1915))</f>
        <v/>
      </c>
      <c r="K1915" s="33" t="str">
        <f t="shared" si="89"/>
        <v/>
      </c>
      <c r="L1915" s="9"/>
      <c r="R1915" s="29" t="str">
        <f t="shared" si="88"/>
        <v/>
      </c>
    </row>
    <row r="1916" spans="1:18" x14ac:dyDescent="0.25">
      <c r="A1916" s="9"/>
      <c r="B1916" s="196"/>
      <c r="C1916" s="197"/>
      <c r="D1916" s="198"/>
      <c r="E1916" s="199"/>
      <c r="F1916" s="9"/>
      <c r="G1916" s="24" t="str">
        <f>IF($C1916="", "", SUMIF($C$11:$C1916, $C1916, $D$11:$D1916))</f>
        <v/>
      </c>
      <c r="H1916" s="33" t="str">
        <f t="shared" si="87"/>
        <v/>
      </c>
      <c r="I1916" s="9"/>
      <c r="J1916" s="24" t="str">
        <f>IF($D1916="", "", SUM($D$11:$D1916))</f>
        <v/>
      </c>
      <c r="K1916" s="33" t="str">
        <f t="shared" si="89"/>
        <v/>
      </c>
      <c r="L1916" s="9"/>
      <c r="R1916" s="29" t="str">
        <f t="shared" si="88"/>
        <v/>
      </c>
    </row>
    <row r="1917" spans="1:18" x14ac:dyDescent="0.25">
      <c r="A1917" s="9"/>
      <c r="B1917" s="196"/>
      <c r="C1917" s="197"/>
      <c r="D1917" s="198"/>
      <c r="E1917" s="199"/>
      <c r="F1917" s="9"/>
      <c r="G1917" s="24" t="str">
        <f>IF($C1917="", "", SUMIF($C$11:$C1917, $C1917, $D$11:$D1917))</f>
        <v/>
      </c>
      <c r="H1917" s="33" t="str">
        <f t="shared" si="87"/>
        <v/>
      </c>
      <c r="I1917" s="9"/>
      <c r="J1917" s="24" t="str">
        <f>IF($D1917="", "", SUM($D$11:$D1917))</f>
        <v/>
      </c>
      <c r="K1917" s="33" t="str">
        <f t="shared" si="89"/>
        <v/>
      </c>
      <c r="L1917" s="9"/>
      <c r="R1917" s="29" t="str">
        <f t="shared" si="88"/>
        <v/>
      </c>
    </row>
    <row r="1918" spans="1:18" x14ac:dyDescent="0.25">
      <c r="A1918" s="9"/>
      <c r="B1918" s="196"/>
      <c r="C1918" s="197"/>
      <c r="D1918" s="198"/>
      <c r="E1918" s="199"/>
      <c r="F1918" s="9"/>
      <c r="G1918" s="24" t="str">
        <f>IF($C1918="", "", SUMIF($C$11:$C1918, $C1918, $D$11:$D1918))</f>
        <v/>
      </c>
      <c r="H1918" s="33" t="str">
        <f t="shared" si="87"/>
        <v/>
      </c>
      <c r="I1918" s="9"/>
      <c r="J1918" s="24" t="str">
        <f>IF($D1918="", "", SUM($D$11:$D1918))</f>
        <v/>
      </c>
      <c r="K1918" s="33" t="str">
        <f t="shared" si="89"/>
        <v/>
      </c>
      <c r="L1918" s="9"/>
      <c r="R1918" s="29" t="str">
        <f t="shared" si="88"/>
        <v/>
      </c>
    </row>
    <row r="1919" spans="1:18" x14ac:dyDescent="0.25">
      <c r="A1919" s="9"/>
      <c r="B1919" s="196"/>
      <c r="C1919" s="197"/>
      <c r="D1919" s="198"/>
      <c r="E1919" s="199"/>
      <c r="F1919" s="9"/>
      <c r="G1919" s="24" t="str">
        <f>IF($C1919="", "", SUMIF($C$11:$C1919, $C1919, $D$11:$D1919))</f>
        <v/>
      </c>
      <c r="H1919" s="33" t="str">
        <f t="shared" si="87"/>
        <v/>
      </c>
      <c r="I1919" s="9"/>
      <c r="J1919" s="24" t="str">
        <f>IF($D1919="", "", SUM($D$11:$D1919))</f>
        <v/>
      </c>
      <c r="K1919" s="33" t="str">
        <f t="shared" si="89"/>
        <v/>
      </c>
      <c r="L1919" s="9"/>
      <c r="R1919" s="29" t="str">
        <f t="shared" si="88"/>
        <v/>
      </c>
    </row>
    <row r="1920" spans="1:18" x14ac:dyDescent="0.25">
      <c r="A1920" s="9"/>
      <c r="B1920" s="196"/>
      <c r="C1920" s="197"/>
      <c r="D1920" s="198"/>
      <c r="E1920" s="199"/>
      <c r="F1920" s="9"/>
      <c r="G1920" s="24" t="str">
        <f>IF($C1920="", "", SUMIF($C$11:$C1920, $C1920, $D$11:$D1920))</f>
        <v/>
      </c>
      <c r="H1920" s="33" t="str">
        <f t="shared" si="87"/>
        <v/>
      </c>
      <c r="I1920" s="9"/>
      <c r="J1920" s="24" t="str">
        <f>IF($D1920="", "", SUM($D$11:$D1920))</f>
        <v/>
      </c>
      <c r="K1920" s="33" t="str">
        <f t="shared" si="89"/>
        <v/>
      </c>
      <c r="L1920" s="9"/>
      <c r="R1920" s="29" t="str">
        <f t="shared" si="88"/>
        <v/>
      </c>
    </row>
    <row r="1921" spans="1:18" x14ac:dyDescent="0.25">
      <c r="A1921" s="9"/>
      <c r="B1921" s="196"/>
      <c r="C1921" s="197"/>
      <c r="D1921" s="198"/>
      <c r="E1921" s="199"/>
      <c r="F1921" s="9"/>
      <c r="G1921" s="24" t="str">
        <f>IF($C1921="", "", SUMIF($C$11:$C1921, $C1921, $D$11:$D1921))</f>
        <v/>
      </c>
      <c r="H1921" s="33" t="str">
        <f t="shared" si="87"/>
        <v/>
      </c>
      <c r="I1921" s="9"/>
      <c r="J1921" s="24" t="str">
        <f>IF($D1921="", "", SUM($D$11:$D1921))</f>
        <v/>
      </c>
      <c r="K1921" s="33" t="str">
        <f t="shared" si="89"/>
        <v/>
      </c>
      <c r="L1921" s="9"/>
      <c r="R1921" s="29" t="str">
        <f t="shared" si="88"/>
        <v/>
      </c>
    </row>
    <row r="1922" spans="1:18" x14ac:dyDescent="0.25">
      <c r="A1922" s="9"/>
      <c r="B1922" s="196"/>
      <c r="C1922" s="197"/>
      <c r="D1922" s="198"/>
      <c r="E1922" s="199"/>
      <c r="F1922" s="9"/>
      <c r="G1922" s="24" t="str">
        <f>IF($C1922="", "", SUMIF($C$11:$C1922, $C1922, $D$11:$D1922))</f>
        <v/>
      </c>
      <c r="H1922" s="33" t="str">
        <f t="shared" si="87"/>
        <v/>
      </c>
      <c r="I1922" s="9"/>
      <c r="J1922" s="24" t="str">
        <f>IF($D1922="", "", SUM($D$11:$D1922))</f>
        <v/>
      </c>
      <c r="K1922" s="33" t="str">
        <f t="shared" si="89"/>
        <v/>
      </c>
      <c r="L1922" s="9"/>
      <c r="R1922" s="29" t="str">
        <f t="shared" si="88"/>
        <v/>
      </c>
    </row>
    <row r="1923" spans="1:18" x14ac:dyDescent="0.25">
      <c r="A1923" s="9"/>
      <c r="B1923" s="196"/>
      <c r="C1923" s="197"/>
      <c r="D1923" s="198"/>
      <c r="E1923" s="199"/>
      <c r="F1923" s="9"/>
      <c r="G1923" s="24" t="str">
        <f>IF($C1923="", "", SUMIF($C$11:$C1923, $C1923, $D$11:$D1923))</f>
        <v/>
      </c>
      <c r="H1923" s="33" t="str">
        <f t="shared" si="87"/>
        <v/>
      </c>
      <c r="I1923" s="9"/>
      <c r="J1923" s="24" t="str">
        <f>IF($D1923="", "", SUM($D$11:$D1923))</f>
        <v/>
      </c>
      <c r="K1923" s="33" t="str">
        <f t="shared" si="89"/>
        <v/>
      </c>
      <c r="L1923" s="9"/>
      <c r="R1923" s="29" t="str">
        <f t="shared" si="88"/>
        <v/>
      </c>
    </row>
    <row r="1924" spans="1:18" x14ac:dyDescent="0.25">
      <c r="A1924" s="9"/>
      <c r="B1924" s="196"/>
      <c r="C1924" s="197"/>
      <c r="D1924" s="198"/>
      <c r="E1924" s="199"/>
      <c r="F1924" s="9"/>
      <c r="G1924" s="24" t="str">
        <f>IF($C1924="", "", SUMIF($C$11:$C1924, $C1924, $D$11:$D1924))</f>
        <v/>
      </c>
      <c r="H1924" s="33" t="str">
        <f t="shared" si="87"/>
        <v/>
      </c>
      <c r="I1924" s="9"/>
      <c r="J1924" s="24" t="str">
        <f>IF($D1924="", "", SUM($D$11:$D1924))</f>
        <v/>
      </c>
      <c r="K1924" s="33" t="str">
        <f t="shared" si="89"/>
        <v/>
      </c>
      <c r="L1924" s="9"/>
      <c r="R1924" s="29" t="str">
        <f t="shared" si="88"/>
        <v/>
      </c>
    </row>
    <row r="1925" spans="1:18" x14ac:dyDescent="0.25">
      <c r="A1925" s="9"/>
      <c r="B1925" s="196"/>
      <c r="C1925" s="197"/>
      <c r="D1925" s="198"/>
      <c r="E1925" s="199"/>
      <c r="F1925" s="9"/>
      <c r="G1925" s="24" t="str">
        <f>IF($C1925="", "", SUMIF($C$11:$C1925, $C1925, $D$11:$D1925))</f>
        <v/>
      </c>
      <c r="H1925" s="33" t="str">
        <f t="shared" si="87"/>
        <v/>
      </c>
      <c r="I1925" s="9"/>
      <c r="J1925" s="24" t="str">
        <f>IF($D1925="", "", SUM($D$11:$D1925))</f>
        <v/>
      </c>
      <c r="K1925" s="33" t="str">
        <f t="shared" si="89"/>
        <v/>
      </c>
      <c r="L1925" s="9"/>
      <c r="R1925" s="29" t="str">
        <f t="shared" si="88"/>
        <v/>
      </c>
    </row>
    <row r="1926" spans="1:18" x14ac:dyDescent="0.25">
      <c r="A1926" s="9"/>
      <c r="B1926" s="196"/>
      <c r="C1926" s="197"/>
      <c r="D1926" s="198"/>
      <c r="E1926" s="199"/>
      <c r="F1926" s="9"/>
      <c r="G1926" s="24" t="str">
        <f>IF($C1926="", "", SUMIF($C$11:$C1926, $C1926, $D$11:$D1926))</f>
        <v/>
      </c>
      <c r="H1926" s="33" t="str">
        <f t="shared" si="87"/>
        <v/>
      </c>
      <c r="I1926" s="9"/>
      <c r="J1926" s="24" t="str">
        <f>IF($D1926="", "", SUM($D$11:$D1926))</f>
        <v/>
      </c>
      <c r="K1926" s="33" t="str">
        <f t="shared" si="89"/>
        <v/>
      </c>
      <c r="L1926" s="9"/>
      <c r="R1926" s="29" t="str">
        <f t="shared" si="88"/>
        <v/>
      </c>
    </row>
    <row r="1927" spans="1:18" x14ac:dyDescent="0.25">
      <c r="A1927" s="9"/>
      <c r="B1927" s="196"/>
      <c r="C1927" s="197"/>
      <c r="D1927" s="198"/>
      <c r="E1927" s="199"/>
      <c r="F1927" s="9"/>
      <c r="G1927" s="24" t="str">
        <f>IF($C1927="", "", SUMIF($C$11:$C1927, $C1927, $D$11:$D1927))</f>
        <v/>
      </c>
      <c r="H1927" s="33" t="str">
        <f t="shared" si="87"/>
        <v/>
      </c>
      <c r="I1927" s="9"/>
      <c r="J1927" s="24" t="str">
        <f>IF($D1927="", "", SUM($D$11:$D1927))</f>
        <v/>
      </c>
      <c r="K1927" s="33" t="str">
        <f t="shared" si="89"/>
        <v/>
      </c>
      <c r="L1927" s="9"/>
      <c r="R1927" s="29" t="str">
        <f t="shared" si="88"/>
        <v/>
      </c>
    </row>
    <row r="1928" spans="1:18" x14ac:dyDescent="0.25">
      <c r="A1928" s="9"/>
      <c r="B1928" s="196"/>
      <c r="C1928" s="197"/>
      <c r="D1928" s="198"/>
      <c r="E1928" s="199"/>
      <c r="F1928" s="9"/>
      <c r="G1928" s="24" t="str">
        <f>IF($C1928="", "", SUMIF($C$11:$C1928, $C1928, $D$11:$D1928))</f>
        <v/>
      </c>
      <c r="H1928" s="33" t="str">
        <f t="shared" si="87"/>
        <v/>
      </c>
      <c r="I1928" s="9"/>
      <c r="J1928" s="24" t="str">
        <f>IF($D1928="", "", SUM($D$11:$D1928))</f>
        <v/>
      </c>
      <c r="K1928" s="33" t="str">
        <f t="shared" si="89"/>
        <v/>
      </c>
      <c r="L1928" s="9"/>
      <c r="R1928" s="29" t="str">
        <f t="shared" si="88"/>
        <v/>
      </c>
    </row>
    <row r="1929" spans="1:18" x14ac:dyDescent="0.25">
      <c r="A1929" s="9"/>
      <c r="B1929" s="196"/>
      <c r="C1929" s="197"/>
      <c r="D1929" s="198"/>
      <c r="E1929" s="199"/>
      <c r="F1929" s="9"/>
      <c r="G1929" s="24" t="str">
        <f>IF($C1929="", "", SUMIF($C$11:$C1929, $C1929, $D$11:$D1929))</f>
        <v/>
      </c>
      <c r="H1929" s="33" t="str">
        <f t="shared" si="87"/>
        <v/>
      </c>
      <c r="I1929" s="9"/>
      <c r="J1929" s="24" t="str">
        <f>IF($D1929="", "", SUM($D$11:$D1929))</f>
        <v/>
      </c>
      <c r="K1929" s="33" t="str">
        <f t="shared" si="89"/>
        <v/>
      </c>
      <c r="L1929" s="9"/>
      <c r="R1929" s="29" t="str">
        <f t="shared" si="88"/>
        <v/>
      </c>
    </row>
    <row r="1930" spans="1:18" x14ac:dyDescent="0.25">
      <c r="A1930" s="9"/>
      <c r="B1930" s="196"/>
      <c r="C1930" s="197"/>
      <c r="D1930" s="198"/>
      <c r="E1930" s="199"/>
      <c r="F1930" s="9"/>
      <c r="G1930" s="24" t="str">
        <f>IF($C1930="", "", SUMIF($C$11:$C1930, $C1930, $D$11:$D1930))</f>
        <v/>
      </c>
      <c r="H1930" s="33" t="str">
        <f t="shared" si="87"/>
        <v/>
      </c>
      <c r="I1930" s="9"/>
      <c r="J1930" s="24" t="str">
        <f>IF($D1930="", "", SUM($D$11:$D1930))</f>
        <v/>
      </c>
      <c r="K1930" s="33" t="str">
        <f t="shared" si="89"/>
        <v/>
      </c>
      <c r="L1930" s="9"/>
      <c r="R1930" s="29" t="str">
        <f t="shared" si="88"/>
        <v/>
      </c>
    </row>
    <row r="1931" spans="1:18" x14ac:dyDescent="0.25">
      <c r="A1931" s="9"/>
      <c r="B1931" s="196"/>
      <c r="C1931" s="197"/>
      <c r="D1931" s="198"/>
      <c r="E1931" s="199"/>
      <c r="F1931" s="9"/>
      <c r="G1931" s="24" t="str">
        <f>IF($C1931="", "", SUMIF($C$11:$C1931, $C1931, $D$11:$D1931))</f>
        <v/>
      </c>
      <c r="H1931" s="33" t="str">
        <f t="shared" ref="H1931:H1994" si="90">IF($G1931="", "", IFERROR(INDEX($P$11:$P$40, MATCH($C1931, $O$11:$O$40, 0))-$G1931, ""))</f>
        <v/>
      </c>
      <c r="I1931" s="9"/>
      <c r="J1931" s="24" t="str">
        <f>IF($D1931="", "", SUM($D$11:$D1931))</f>
        <v/>
      </c>
      <c r="K1931" s="33" t="str">
        <f t="shared" si="89"/>
        <v/>
      </c>
      <c r="L1931" s="9"/>
      <c r="R1931" s="29" t="str">
        <f t="shared" ref="R1931:R1994" si="91">IF($C1931="", "", IF(COUNTIF($O$11:$O$40, $C1931)=0, "X", ""))</f>
        <v/>
      </c>
    </row>
    <row r="1932" spans="1:18" x14ac:dyDescent="0.25">
      <c r="A1932" s="9"/>
      <c r="B1932" s="196"/>
      <c r="C1932" s="197"/>
      <c r="D1932" s="198"/>
      <c r="E1932" s="199"/>
      <c r="F1932" s="9"/>
      <c r="G1932" s="24" t="str">
        <f>IF($C1932="", "", SUMIF($C$11:$C1932, $C1932, $D$11:$D1932))</f>
        <v/>
      </c>
      <c r="H1932" s="33" t="str">
        <f t="shared" si="90"/>
        <v/>
      </c>
      <c r="I1932" s="9"/>
      <c r="J1932" s="24" t="str">
        <f>IF($D1932="", "", SUM($D$11:$D1932))</f>
        <v/>
      </c>
      <c r="K1932" s="33" t="str">
        <f t="shared" ref="K1932:K1995" si="92">IF($J1932="", "", IFERROR($P$7-$J1932, ""))</f>
        <v/>
      </c>
      <c r="L1932" s="9"/>
      <c r="R1932" s="29" t="str">
        <f t="shared" si="91"/>
        <v/>
      </c>
    </row>
    <row r="1933" spans="1:18" x14ac:dyDescent="0.25">
      <c r="A1933" s="9"/>
      <c r="B1933" s="196"/>
      <c r="C1933" s="197"/>
      <c r="D1933" s="198"/>
      <c r="E1933" s="199"/>
      <c r="F1933" s="9"/>
      <c r="G1933" s="24" t="str">
        <f>IF($C1933="", "", SUMIF($C$11:$C1933, $C1933, $D$11:$D1933))</f>
        <v/>
      </c>
      <c r="H1933" s="33" t="str">
        <f t="shared" si="90"/>
        <v/>
      </c>
      <c r="I1933" s="9"/>
      <c r="J1933" s="24" t="str">
        <f>IF($D1933="", "", SUM($D$11:$D1933))</f>
        <v/>
      </c>
      <c r="K1933" s="33" t="str">
        <f t="shared" si="92"/>
        <v/>
      </c>
      <c r="L1933" s="9"/>
      <c r="R1933" s="29" t="str">
        <f t="shared" si="91"/>
        <v/>
      </c>
    </row>
    <row r="1934" spans="1:18" x14ac:dyDescent="0.25">
      <c r="A1934" s="9"/>
      <c r="B1934" s="196"/>
      <c r="C1934" s="197"/>
      <c r="D1934" s="198"/>
      <c r="E1934" s="199"/>
      <c r="F1934" s="9"/>
      <c r="G1934" s="24" t="str">
        <f>IF($C1934="", "", SUMIF($C$11:$C1934, $C1934, $D$11:$D1934))</f>
        <v/>
      </c>
      <c r="H1934" s="33" t="str">
        <f t="shared" si="90"/>
        <v/>
      </c>
      <c r="I1934" s="9"/>
      <c r="J1934" s="24" t="str">
        <f>IF($D1934="", "", SUM($D$11:$D1934))</f>
        <v/>
      </c>
      <c r="K1934" s="33" t="str">
        <f t="shared" si="92"/>
        <v/>
      </c>
      <c r="L1934" s="9"/>
      <c r="R1934" s="29" t="str">
        <f t="shared" si="91"/>
        <v/>
      </c>
    </row>
    <row r="1935" spans="1:18" x14ac:dyDescent="0.25">
      <c r="A1935" s="9"/>
      <c r="B1935" s="196"/>
      <c r="C1935" s="197"/>
      <c r="D1935" s="198"/>
      <c r="E1935" s="199"/>
      <c r="F1935" s="9"/>
      <c r="G1935" s="24" t="str">
        <f>IF($C1935="", "", SUMIF($C$11:$C1935, $C1935, $D$11:$D1935))</f>
        <v/>
      </c>
      <c r="H1935" s="33" t="str">
        <f t="shared" si="90"/>
        <v/>
      </c>
      <c r="I1935" s="9"/>
      <c r="J1935" s="24" t="str">
        <f>IF($D1935="", "", SUM($D$11:$D1935))</f>
        <v/>
      </c>
      <c r="K1935" s="33" t="str">
        <f t="shared" si="92"/>
        <v/>
      </c>
      <c r="L1935" s="9"/>
      <c r="R1935" s="29" t="str">
        <f t="shared" si="91"/>
        <v/>
      </c>
    </row>
    <row r="1936" spans="1:18" x14ac:dyDescent="0.25">
      <c r="A1936" s="9"/>
      <c r="B1936" s="196"/>
      <c r="C1936" s="197"/>
      <c r="D1936" s="198"/>
      <c r="E1936" s="199"/>
      <c r="F1936" s="9"/>
      <c r="G1936" s="24" t="str">
        <f>IF($C1936="", "", SUMIF($C$11:$C1936, $C1936, $D$11:$D1936))</f>
        <v/>
      </c>
      <c r="H1936" s="33" t="str">
        <f t="shared" si="90"/>
        <v/>
      </c>
      <c r="I1936" s="9"/>
      <c r="J1936" s="24" t="str">
        <f>IF($D1936="", "", SUM($D$11:$D1936))</f>
        <v/>
      </c>
      <c r="K1936" s="33" t="str">
        <f t="shared" si="92"/>
        <v/>
      </c>
      <c r="L1936" s="9"/>
      <c r="R1936" s="29" t="str">
        <f t="shared" si="91"/>
        <v/>
      </c>
    </row>
    <row r="1937" spans="1:18" x14ac:dyDescent="0.25">
      <c r="A1937" s="9"/>
      <c r="B1937" s="196"/>
      <c r="C1937" s="197"/>
      <c r="D1937" s="198"/>
      <c r="E1937" s="199"/>
      <c r="F1937" s="9"/>
      <c r="G1937" s="24" t="str">
        <f>IF($C1937="", "", SUMIF($C$11:$C1937, $C1937, $D$11:$D1937))</f>
        <v/>
      </c>
      <c r="H1937" s="33" t="str">
        <f t="shared" si="90"/>
        <v/>
      </c>
      <c r="I1937" s="9"/>
      <c r="J1937" s="24" t="str">
        <f>IF($D1937="", "", SUM($D$11:$D1937))</f>
        <v/>
      </c>
      <c r="K1937" s="33" t="str">
        <f t="shared" si="92"/>
        <v/>
      </c>
      <c r="L1937" s="9"/>
      <c r="R1937" s="29" t="str">
        <f t="shared" si="91"/>
        <v/>
      </c>
    </row>
    <row r="1938" spans="1:18" x14ac:dyDescent="0.25">
      <c r="A1938" s="9"/>
      <c r="B1938" s="196"/>
      <c r="C1938" s="197"/>
      <c r="D1938" s="198"/>
      <c r="E1938" s="199"/>
      <c r="F1938" s="9"/>
      <c r="G1938" s="24" t="str">
        <f>IF($C1938="", "", SUMIF($C$11:$C1938, $C1938, $D$11:$D1938))</f>
        <v/>
      </c>
      <c r="H1938" s="33" t="str">
        <f t="shared" si="90"/>
        <v/>
      </c>
      <c r="I1938" s="9"/>
      <c r="J1938" s="24" t="str">
        <f>IF($D1938="", "", SUM($D$11:$D1938))</f>
        <v/>
      </c>
      <c r="K1938" s="33" t="str">
        <f t="shared" si="92"/>
        <v/>
      </c>
      <c r="L1938" s="9"/>
      <c r="R1938" s="29" t="str">
        <f t="shared" si="91"/>
        <v/>
      </c>
    </row>
    <row r="1939" spans="1:18" x14ac:dyDescent="0.25">
      <c r="A1939" s="9"/>
      <c r="B1939" s="196"/>
      <c r="C1939" s="197"/>
      <c r="D1939" s="198"/>
      <c r="E1939" s="199"/>
      <c r="F1939" s="9"/>
      <c r="G1939" s="24" t="str">
        <f>IF($C1939="", "", SUMIF($C$11:$C1939, $C1939, $D$11:$D1939))</f>
        <v/>
      </c>
      <c r="H1939" s="33" t="str">
        <f t="shared" si="90"/>
        <v/>
      </c>
      <c r="I1939" s="9"/>
      <c r="J1939" s="24" t="str">
        <f>IF($D1939="", "", SUM($D$11:$D1939))</f>
        <v/>
      </c>
      <c r="K1939" s="33" t="str">
        <f t="shared" si="92"/>
        <v/>
      </c>
      <c r="L1939" s="9"/>
      <c r="R1939" s="29" t="str">
        <f t="shared" si="91"/>
        <v/>
      </c>
    </row>
    <row r="1940" spans="1:18" x14ac:dyDescent="0.25">
      <c r="A1940" s="9"/>
      <c r="B1940" s="196"/>
      <c r="C1940" s="197"/>
      <c r="D1940" s="198"/>
      <c r="E1940" s="199"/>
      <c r="F1940" s="9"/>
      <c r="G1940" s="24" t="str">
        <f>IF($C1940="", "", SUMIF($C$11:$C1940, $C1940, $D$11:$D1940))</f>
        <v/>
      </c>
      <c r="H1940" s="33" t="str">
        <f t="shared" si="90"/>
        <v/>
      </c>
      <c r="I1940" s="9"/>
      <c r="J1940" s="24" t="str">
        <f>IF($D1940="", "", SUM($D$11:$D1940))</f>
        <v/>
      </c>
      <c r="K1940" s="33" t="str">
        <f t="shared" si="92"/>
        <v/>
      </c>
      <c r="L1940" s="9"/>
      <c r="R1940" s="29" t="str">
        <f t="shared" si="91"/>
        <v/>
      </c>
    </row>
    <row r="1941" spans="1:18" x14ac:dyDescent="0.25">
      <c r="A1941" s="9"/>
      <c r="B1941" s="196"/>
      <c r="C1941" s="197"/>
      <c r="D1941" s="198"/>
      <c r="E1941" s="199"/>
      <c r="F1941" s="9"/>
      <c r="G1941" s="24" t="str">
        <f>IF($C1941="", "", SUMIF($C$11:$C1941, $C1941, $D$11:$D1941))</f>
        <v/>
      </c>
      <c r="H1941" s="33" t="str">
        <f t="shared" si="90"/>
        <v/>
      </c>
      <c r="I1941" s="9"/>
      <c r="J1941" s="24" t="str">
        <f>IF($D1941="", "", SUM($D$11:$D1941))</f>
        <v/>
      </c>
      <c r="K1941" s="33" t="str">
        <f t="shared" si="92"/>
        <v/>
      </c>
      <c r="L1941" s="9"/>
      <c r="R1941" s="29" t="str">
        <f t="shared" si="91"/>
        <v/>
      </c>
    </row>
    <row r="1942" spans="1:18" x14ac:dyDescent="0.25">
      <c r="A1942" s="9"/>
      <c r="B1942" s="196"/>
      <c r="C1942" s="197"/>
      <c r="D1942" s="198"/>
      <c r="E1942" s="199"/>
      <c r="F1942" s="9"/>
      <c r="G1942" s="24" t="str">
        <f>IF($C1942="", "", SUMIF($C$11:$C1942, $C1942, $D$11:$D1942))</f>
        <v/>
      </c>
      <c r="H1942" s="33" t="str">
        <f t="shared" si="90"/>
        <v/>
      </c>
      <c r="I1942" s="9"/>
      <c r="J1942" s="24" t="str">
        <f>IF($D1942="", "", SUM($D$11:$D1942))</f>
        <v/>
      </c>
      <c r="K1942" s="33" t="str">
        <f t="shared" si="92"/>
        <v/>
      </c>
      <c r="L1942" s="9"/>
      <c r="R1942" s="29" t="str">
        <f t="shared" si="91"/>
        <v/>
      </c>
    </row>
    <row r="1943" spans="1:18" x14ac:dyDescent="0.25">
      <c r="A1943" s="9"/>
      <c r="B1943" s="196"/>
      <c r="C1943" s="197"/>
      <c r="D1943" s="198"/>
      <c r="E1943" s="199"/>
      <c r="F1943" s="9"/>
      <c r="G1943" s="24" t="str">
        <f>IF($C1943="", "", SUMIF($C$11:$C1943, $C1943, $D$11:$D1943))</f>
        <v/>
      </c>
      <c r="H1943" s="33" t="str">
        <f t="shared" si="90"/>
        <v/>
      </c>
      <c r="I1943" s="9"/>
      <c r="J1943" s="24" t="str">
        <f>IF($D1943="", "", SUM($D$11:$D1943))</f>
        <v/>
      </c>
      <c r="K1943" s="33" t="str">
        <f t="shared" si="92"/>
        <v/>
      </c>
      <c r="L1943" s="9"/>
      <c r="R1943" s="29" t="str">
        <f t="shared" si="91"/>
        <v/>
      </c>
    </row>
    <row r="1944" spans="1:18" x14ac:dyDescent="0.25">
      <c r="A1944" s="9"/>
      <c r="B1944" s="196"/>
      <c r="C1944" s="197"/>
      <c r="D1944" s="198"/>
      <c r="E1944" s="199"/>
      <c r="F1944" s="9"/>
      <c r="G1944" s="24" t="str">
        <f>IF($C1944="", "", SUMIF($C$11:$C1944, $C1944, $D$11:$D1944))</f>
        <v/>
      </c>
      <c r="H1944" s="33" t="str">
        <f t="shared" si="90"/>
        <v/>
      </c>
      <c r="I1944" s="9"/>
      <c r="J1944" s="24" t="str">
        <f>IF($D1944="", "", SUM($D$11:$D1944))</f>
        <v/>
      </c>
      <c r="K1944" s="33" t="str">
        <f t="shared" si="92"/>
        <v/>
      </c>
      <c r="L1944" s="9"/>
      <c r="R1944" s="29" t="str">
        <f t="shared" si="91"/>
        <v/>
      </c>
    </row>
    <row r="1945" spans="1:18" x14ac:dyDescent="0.25">
      <c r="A1945" s="9"/>
      <c r="B1945" s="196"/>
      <c r="C1945" s="197"/>
      <c r="D1945" s="198"/>
      <c r="E1945" s="199"/>
      <c r="F1945" s="9"/>
      <c r="G1945" s="24" t="str">
        <f>IF($C1945="", "", SUMIF($C$11:$C1945, $C1945, $D$11:$D1945))</f>
        <v/>
      </c>
      <c r="H1945" s="33" t="str">
        <f t="shared" si="90"/>
        <v/>
      </c>
      <c r="I1945" s="9"/>
      <c r="J1945" s="24" t="str">
        <f>IF($D1945="", "", SUM($D$11:$D1945))</f>
        <v/>
      </c>
      <c r="K1945" s="33" t="str">
        <f t="shared" si="92"/>
        <v/>
      </c>
      <c r="L1945" s="9"/>
      <c r="R1945" s="29" t="str">
        <f t="shared" si="91"/>
        <v/>
      </c>
    </row>
    <row r="1946" spans="1:18" x14ac:dyDescent="0.25">
      <c r="A1946" s="9"/>
      <c r="B1946" s="196"/>
      <c r="C1946" s="197"/>
      <c r="D1946" s="198"/>
      <c r="E1946" s="199"/>
      <c r="F1946" s="9"/>
      <c r="G1946" s="24" t="str">
        <f>IF($C1946="", "", SUMIF($C$11:$C1946, $C1946, $D$11:$D1946))</f>
        <v/>
      </c>
      <c r="H1946" s="33" t="str">
        <f t="shared" si="90"/>
        <v/>
      </c>
      <c r="I1946" s="9"/>
      <c r="J1946" s="24" t="str">
        <f>IF($D1946="", "", SUM($D$11:$D1946))</f>
        <v/>
      </c>
      <c r="K1946" s="33" t="str">
        <f t="shared" si="92"/>
        <v/>
      </c>
      <c r="L1946" s="9"/>
      <c r="R1946" s="29" t="str">
        <f t="shared" si="91"/>
        <v/>
      </c>
    </row>
    <row r="1947" spans="1:18" x14ac:dyDescent="0.25">
      <c r="A1947" s="9"/>
      <c r="B1947" s="196"/>
      <c r="C1947" s="197"/>
      <c r="D1947" s="198"/>
      <c r="E1947" s="199"/>
      <c r="F1947" s="9"/>
      <c r="G1947" s="24" t="str">
        <f>IF($C1947="", "", SUMIF($C$11:$C1947, $C1947, $D$11:$D1947))</f>
        <v/>
      </c>
      <c r="H1947" s="33" t="str">
        <f t="shared" si="90"/>
        <v/>
      </c>
      <c r="I1947" s="9"/>
      <c r="J1947" s="24" t="str">
        <f>IF($D1947="", "", SUM($D$11:$D1947))</f>
        <v/>
      </c>
      <c r="K1947" s="33" t="str">
        <f t="shared" si="92"/>
        <v/>
      </c>
      <c r="L1947" s="9"/>
      <c r="R1947" s="29" t="str">
        <f t="shared" si="91"/>
        <v/>
      </c>
    </row>
    <row r="1948" spans="1:18" x14ac:dyDescent="0.25">
      <c r="A1948" s="9"/>
      <c r="B1948" s="196"/>
      <c r="C1948" s="197"/>
      <c r="D1948" s="198"/>
      <c r="E1948" s="199"/>
      <c r="F1948" s="9"/>
      <c r="G1948" s="24" t="str">
        <f>IF($C1948="", "", SUMIF($C$11:$C1948, $C1948, $D$11:$D1948))</f>
        <v/>
      </c>
      <c r="H1948" s="33" t="str">
        <f t="shared" si="90"/>
        <v/>
      </c>
      <c r="I1948" s="9"/>
      <c r="J1948" s="24" t="str">
        <f>IF($D1948="", "", SUM($D$11:$D1948))</f>
        <v/>
      </c>
      <c r="K1948" s="33" t="str">
        <f t="shared" si="92"/>
        <v/>
      </c>
      <c r="L1948" s="9"/>
      <c r="R1948" s="29" t="str">
        <f t="shared" si="91"/>
        <v/>
      </c>
    </row>
    <row r="1949" spans="1:18" x14ac:dyDescent="0.25">
      <c r="A1949" s="9"/>
      <c r="B1949" s="196"/>
      <c r="C1949" s="197"/>
      <c r="D1949" s="198"/>
      <c r="E1949" s="199"/>
      <c r="F1949" s="9"/>
      <c r="G1949" s="24" t="str">
        <f>IF($C1949="", "", SUMIF($C$11:$C1949, $C1949, $D$11:$D1949))</f>
        <v/>
      </c>
      <c r="H1949" s="33" t="str">
        <f t="shared" si="90"/>
        <v/>
      </c>
      <c r="I1949" s="9"/>
      <c r="J1949" s="24" t="str">
        <f>IF($D1949="", "", SUM($D$11:$D1949))</f>
        <v/>
      </c>
      <c r="K1949" s="33" t="str">
        <f t="shared" si="92"/>
        <v/>
      </c>
      <c r="L1949" s="9"/>
      <c r="R1949" s="29" t="str">
        <f t="shared" si="91"/>
        <v/>
      </c>
    </row>
    <row r="1950" spans="1:18" x14ac:dyDescent="0.25">
      <c r="A1950" s="9"/>
      <c r="B1950" s="196"/>
      <c r="C1950" s="197"/>
      <c r="D1950" s="198"/>
      <c r="E1950" s="199"/>
      <c r="F1950" s="9"/>
      <c r="G1950" s="24" t="str">
        <f>IF($C1950="", "", SUMIF($C$11:$C1950, $C1950, $D$11:$D1950))</f>
        <v/>
      </c>
      <c r="H1950" s="33" t="str">
        <f t="shared" si="90"/>
        <v/>
      </c>
      <c r="I1950" s="9"/>
      <c r="J1950" s="24" t="str">
        <f>IF($D1950="", "", SUM($D$11:$D1950))</f>
        <v/>
      </c>
      <c r="K1950" s="33" t="str">
        <f t="shared" si="92"/>
        <v/>
      </c>
      <c r="L1950" s="9"/>
      <c r="R1950" s="29" t="str">
        <f t="shared" si="91"/>
        <v/>
      </c>
    </row>
    <row r="1951" spans="1:18" x14ac:dyDescent="0.25">
      <c r="A1951" s="9"/>
      <c r="B1951" s="196"/>
      <c r="C1951" s="197"/>
      <c r="D1951" s="198"/>
      <c r="E1951" s="199"/>
      <c r="F1951" s="9"/>
      <c r="G1951" s="24" t="str">
        <f>IF($C1951="", "", SUMIF($C$11:$C1951, $C1951, $D$11:$D1951))</f>
        <v/>
      </c>
      <c r="H1951" s="33" t="str">
        <f t="shared" si="90"/>
        <v/>
      </c>
      <c r="I1951" s="9"/>
      <c r="J1951" s="24" t="str">
        <f>IF($D1951="", "", SUM($D$11:$D1951))</f>
        <v/>
      </c>
      <c r="K1951" s="33" t="str">
        <f t="shared" si="92"/>
        <v/>
      </c>
      <c r="L1951" s="9"/>
      <c r="R1951" s="29" t="str">
        <f t="shared" si="91"/>
        <v/>
      </c>
    </row>
    <row r="1952" spans="1:18" x14ac:dyDescent="0.25">
      <c r="A1952" s="9"/>
      <c r="B1952" s="196"/>
      <c r="C1952" s="197"/>
      <c r="D1952" s="198"/>
      <c r="E1952" s="199"/>
      <c r="F1952" s="9"/>
      <c r="G1952" s="24" t="str">
        <f>IF($C1952="", "", SUMIF($C$11:$C1952, $C1952, $D$11:$D1952))</f>
        <v/>
      </c>
      <c r="H1952" s="33" t="str">
        <f t="shared" si="90"/>
        <v/>
      </c>
      <c r="I1952" s="9"/>
      <c r="J1952" s="24" t="str">
        <f>IF($D1952="", "", SUM($D$11:$D1952))</f>
        <v/>
      </c>
      <c r="K1952" s="33" t="str">
        <f t="shared" si="92"/>
        <v/>
      </c>
      <c r="L1952" s="9"/>
      <c r="R1952" s="29" t="str">
        <f t="shared" si="91"/>
        <v/>
      </c>
    </row>
    <row r="1953" spans="1:18" x14ac:dyDescent="0.25">
      <c r="A1953" s="9"/>
      <c r="B1953" s="196"/>
      <c r="C1953" s="197"/>
      <c r="D1953" s="198"/>
      <c r="E1953" s="199"/>
      <c r="F1953" s="9"/>
      <c r="G1953" s="24" t="str">
        <f>IF($C1953="", "", SUMIF($C$11:$C1953, $C1953, $D$11:$D1953))</f>
        <v/>
      </c>
      <c r="H1953" s="33" t="str">
        <f t="shared" si="90"/>
        <v/>
      </c>
      <c r="I1953" s="9"/>
      <c r="J1953" s="24" t="str">
        <f>IF($D1953="", "", SUM($D$11:$D1953))</f>
        <v/>
      </c>
      <c r="K1953" s="33" t="str">
        <f t="shared" si="92"/>
        <v/>
      </c>
      <c r="L1953" s="9"/>
      <c r="R1953" s="29" t="str">
        <f t="shared" si="91"/>
        <v/>
      </c>
    </row>
    <row r="1954" spans="1:18" x14ac:dyDescent="0.25">
      <c r="A1954" s="9"/>
      <c r="B1954" s="196"/>
      <c r="C1954" s="197"/>
      <c r="D1954" s="198"/>
      <c r="E1954" s="199"/>
      <c r="F1954" s="9"/>
      <c r="G1954" s="24" t="str">
        <f>IF($C1954="", "", SUMIF($C$11:$C1954, $C1954, $D$11:$D1954))</f>
        <v/>
      </c>
      <c r="H1954" s="33" t="str">
        <f t="shared" si="90"/>
        <v/>
      </c>
      <c r="I1954" s="9"/>
      <c r="J1954" s="24" t="str">
        <f>IF($D1954="", "", SUM($D$11:$D1954))</f>
        <v/>
      </c>
      <c r="K1954" s="33" t="str">
        <f t="shared" si="92"/>
        <v/>
      </c>
      <c r="L1954" s="9"/>
      <c r="R1954" s="29" t="str">
        <f t="shared" si="91"/>
        <v/>
      </c>
    </row>
    <row r="1955" spans="1:18" x14ac:dyDescent="0.25">
      <c r="A1955" s="9"/>
      <c r="B1955" s="196"/>
      <c r="C1955" s="197"/>
      <c r="D1955" s="198"/>
      <c r="E1955" s="199"/>
      <c r="F1955" s="9"/>
      <c r="G1955" s="24" t="str">
        <f>IF($C1955="", "", SUMIF($C$11:$C1955, $C1955, $D$11:$D1955))</f>
        <v/>
      </c>
      <c r="H1955" s="33" t="str">
        <f t="shared" si="90"/>
        <v/>
      </c>
      <c r="I1955" s="9"/>
      <c r="J1955" s="24" t="str">
        <f>IF($D1955="", "", SUM($D$11:$D1955))</f>
        <v/>
      </c>
      <c r="K1955" s="33" t="str">
        <f t="shared" si="92"/>
        <v/>
      </c>
      <c r="L1955" s="9"/>
      <c r="R1955" s="29" t="str">
        <f t="shared" si="91"/>
        <v/>
      </c>
    </row>
    <row r="1956" spans="1:18" x14ac:dyDescent="0.25">
      <c r="A1956" s="9"/>
      <c r="B1956" s="196"/>
      <c r="C1956" s="197"/>
      <c r="D1956" s="198"/>
      <c r="E1956" s="199"/>
      <c r="F1956" s="9"/>
      <c r="G1956" s="24" t="str">
        <f>IF($C1956="", "", SUMIF($C$11:$C1956, $C1956, $D$11:$D1956))</f>
        <v/>
      </c>
      <c r="H1956" s="33" t="str">
        <f t="shared" si="90"/>
        <v/>
      </c>
      <c r="I1956" s="9"/>
      <c r="J1956" s="24" t="str">
        <f>IF($D1956="", "", SUM($D$11:$D1956))</f>
        <v/>
      </c>
      <c r="K1956" s="33" t="str">
        <f t="shared" si="92"/>
        <v/>
      </c>
      <c r="L1956" s="9"/>
      <c r="R1956" s="29" t="str">
        <f t="shared" si="91"/>
        <v/>
      </c>
    </row>
    <row r="1957" spans="1:18" x14ac:dyDescent="0.25">
      <c r="A1957" s="9"/>
      <c r="B1957" s="196"/>
      <c r="C1957" s="197"/>
      <c r="D1957" s="198"/>
      <c r="E1957" s="199"/>
      <c r="F1957" s="9"/>
      <c r="G1957" s="24" t="str">
        <f>IF($C1957="", "", SUMIF($C$11:$C1957, $C1957, $D$11:$D1957))</f>
        <v/>
      </c>
      <c r="H1957" s="33" t="str">
        <f t="shared" si="90"/>
        <v/>
      </c>
      <c r="I1957" s="9"/>
      <c r="J1957" s="24" t="str">
        <f>IF($D1957="", "", SUM($D$11:$D1957))</f>
        <v/>
      </c>
      <c r="K1957" s="33" t="str">
        <f t="shared" si="92"/>
        <v/>
      </c>
      <c r="L1957" s="9"/>
      <c r="R1957" s="29" t="str">
        <f t="shared" si="91"/>
        <v/>
      </c>
    </row>
    <row r="1958" spans="1:18" x14ac:dyDescent="0.25">
      <c r="A1958" s="9"/>
      <c r="B1958" s="196"/>
      <c r="C1958" s="197"/>
      <c r="D1958" s="198"/>
      <c r="E1958" s="199"/>
      <c r="F1958" s="9"/>
      <c r="G1958" s="24" t="str">
        <f>IF($C1958="", "", SUMIF($C$11:$C1958, $C1958, $D$11:$D1958))</f>
        <v/>
      </c>
      <c r="H1958" s="33" t="str">
        <f t="shared" si="90"/>
        <v/>
      </c>
      <c r="I1958" s="9"/>
      <c r="J1958" s="24" t="str">
        <f>IF($D1958="", "", SUM($D$11:$D1958))</f>
        <v/>
      </c>
      <c r="K1958" s="33" t="str">
        <f t="shared" si="92"/>
        <v/>
      </c>
      <c r="L1958" s="9"/>
      <c r="R1958" s="29" t="str">
        <f t="shared" si="91"/>
        <v/>
      </c>
    </row>
    <row r="1959" spans="1:18" x14ac:dyDescent="0.25">
      <c r="A1959" s="9"/>
      <c r="B1959" s="196"/>
      <c r="C1959" s="197"/>
      <c r="D1959" s="198"/>
      <c r="E1959" s="199"/>
      <c r="F1959" s="9"/>
      <c r="G1959" s="24" t="str">
        <f>IF($C1959="", "", SUMIF($C$11:$C1959, $C1959, $D$11:$D1959))</f>
        <v/>
      </c>
      <c r="H1959" s="33" t="str">
        <f t="shared" si="90"/>
        <v/>
      </c>
      <c r="I1959" s="9"/>
      <c r="J1959" s="24" t="str">
        <f>IF($D1959="", "", SUM($D$11:$D1959))</f>
        <v/>
      </c>
      <c r="K1959" s="33" t="str">
        <f t="shared" si="92"/>
        <v/>
      </c>
      <c r="L1959" s="9"/>
      <c r="R1959" s="29" t="str">
        <f t="shared" si="91"/>
        <v/>
      </c>
    </row>
    <row r="1960" spans="1:18" x14ac:dyDescent="0.25">
      <c r="A1960" s="9"/>
      <c r="B1960" s="196"/>
      <c r="C1960" s="197"/>
      <c r="D1960" s="198"/>
      <c r="E1960" s="199"/>
      <c r="F1960" s="9"/>
      <c r="G1960" s="24" t="str">
        <f>IF($C1960="", "", SUMIF($C$11:$C1960, $C1960, $D$11:$D1960))</f>
        <v/>
      </c>
      <c r="H1960" s="33" t="str">
        <f t="shared" si="90"/>
        <v/>
      </c>
      <c r="I1960" s="9"/>
      <c r="J1960" s="24" t="str">
        <f>IF($D1960="", "", SUM($D$11:$D1960))</f>
        <v/>
      </c>
      <c r="K1960" s="33" t="str">
        <f t="shared" si="92"/>
        <v/>
      </c>
      <c r="L1960" s="9"/>
      <c r="R1960" s="29" t="str">
        <f t="shared" si="91"/>
        <v/>
      </c>
    </row>
    <row r="1961" spans="1:18" x14ac:dyDescent="0.25">
      <c r="A1961" s="9"/>
      <c r="B1961" s="196"/>
      <c r="C1961" s="197"/>
      <c r="D1961" s="198"/>
      <c r="E1961" s="199"/>
      <c r="F1961" s="9"/>
      <c r="G1961" s="24" t="str">
        <f>IF($C1961="", "", SUMIF($C$11:$C1961, $C1961, $D$11:$D1961))</f>
        <v/>
      </c>
      <c r="H1961" s="33" t="str">
        <f t="shared" si="90"/>
        <v/>
      </c>
      <c r="I1961" s="9"/>
      <c r="J1961" s="24" t="str">
        <f>IF($D1961="", "", SUM($D$11:$D1961))</f>
        <v/>
      </c>
      <c r="K1961" s="33" t="str">
        <f t="shared" si="92"/>
        <v/>
      </c>
      <c r="L1961" s="9"/>
      <c r="R1961" s="29" t="str">
        <f t="shared" si="91"/>
        <v/>
      </c>
    </row>
    <row r="1962" spans="1:18" x14ac:dyDescent="0.25">
      <c r="A1962" s="9"/>
      <c r="B1962" s="196"/>
      <c r="C1962" s="197"/>
      <c r="D1962" s="198"/>
      <c r="E1962" s="199"/>
      <c r="F1962" s="9"/>
      <c r="G1962" s="24" t="str">
        <f>IF($C1962="", "", SUMIF($C$11:$C1962, $C1962, $D$11:$D1962))</f>
        <v/>
      </c>
      <c r="H1962" s="33" t="str">
        <f t="shared" si="90"/>
        <v/>
      </c>
      <c r="I1962" s="9"/>
      <c r="J1962" s="24" t="str">
        <f>IF($D1962="", "", SUM($D$11:$D1962))</f>
        <v/>
      </c>
      <c r="K1962" s="33" t="str">
        <f t="shared" si="92"/>
        <v/>
      </c>
      <c r="L1962" s="9"/>
      <c r="R1962" s="29" t="str">
        <f t="shared" si="91"/>
        <v/>
      </c>
    </row>
    <row r="1963" spans="1:18" x14ac:dyDescent="0.25">
      <c r="A1963" s="9"/>
      <c r="B1963" s="196"/>
      <c r="C1963" s="197"/>
      <c r="D1963" s="198"/>
      <c r="E1963" s="199"/>
      <c r="F1963" s="9"/>
      <c r="G1963" s="24" t="str">
        <f>IF($C1963="", "", SUMIF($C$11:$C1963, $C1963, $D$11:$D1963))</f>
        <v/>
      </c>
      <c r="H1963" s="33" t="str">
        <f t="shared" si="90"/>
        <v/>
      </c>
      <c r="I1963" s="9"/>
      <c r="J1963" s="24" t="str">
        <f>IF($D1963="", "", SUM($D$11:$D1963))</f>
        <v/>
      </c>
      <c r="K1963" s="33" t="str">
        <f t="shared" si="92"/>
        <v/>
      </c>
      <c r="L1963" s="9"/>
      <c r="R1963" s="29" t="str">
        <f t="shared" si="91"/>
        <v/>
      </c>
    </row>
    <row r="1964" spans="1:18" x14ac:dyDescent="0.25">
      <c r="A1964" s="9"/>
      <c r="B1964" s="196"/>
      <c r="C1964" s="197"/>
      <c r="D1964" s="198"/>
      <c r="E1964" s="199"/>
      <c r="F1964" s="9"/>
      <c r="G1964" s="24" t="str">
        <f>IF($C1964="", "", SUMIF($C$11:$C1964, $C1964, $D$11:$D1964))</f>
        <v/>
      </c>
      <c r="H1964" s="33" t="str">
        <f t="shared" si="90"/>
        <v/>
      </c>
      <c r="I1964" s="9"/>
      <c r="J1964" s="24" t="str">
        <f>IF($D1964="", "", SUM($D$11:$D1964))</f>
        <v/>
      </c>
      <c r="K1964" s="33" t="str">
        <f t="shared" si="92"/>
        <v/>
      </c>
      <c r="L1964" s="9"/>
      <c r="R1964" s="29" t="str">
        <f t="shared" si="91"/>
        <v/>
      </c>
    </row>
    <row r="1965" spans="1:18" x14ac:dyDescent="0.25">
      <c r="A1965" s="9"/>
      <c r="B1965" s="196"/>
      <c r="C1965" s="197"/>
      <c r="D1965" s="198"/>
      <c r="E1965" s="199"/>
      <c r="F1965" s="9"/>
      <c r="G1965" s="24" t="str">
        <f>IF($C1965="", "", SUMIF($C$11:$C1965, $C1965, $D$11:$D1965))</f>
        <v/>
      </c>
      <c r="H1965" s="33" t="str">
        <f t="shared" si="90"/>
        <v/>
      </c>
      <c r="I1965" s="9"/>
      <c r="J1965" s="24" t="str">
        <f>IF($D1965="", "", SUM($D$11:$D1965))</f>
        <v/>
      </c>
      <c r="K1965" s="33" t="str">
        <f t="shared" si="92"/>
        <v/>
      </c>
      <c r="L1965" s="9"/>
      <c r="R1965" s="29" t="str">
        <f t="shared" si="91"/>
        <v/>
      </c>
    </row>
    <row r="1966" spans="1:18" x14ac:dyDescent="0.25">
      <c r="A1966" s="9"/>
      <c r="B1966" s="196"/>
      <c r="C1966" s="197"/>
      <c r="D1966" s="198"/>
      <c r="E1966" s="199"/>
      <c r="F1966" s="9"/>
      <c r="G1966" s="24" t="str">
        <f>IF($C1966="", "", SUMIF($C$11:$C1966, $C1966, $D$11:$D1966))</f>
        <v/>
      </c>
      <c r="H1966" s="33" t="str">
        <f t="shared" si="90"/>
        <v/>
      </c>
      <c r="I1966" s="9"/>
      <c r="J1966" s="24" t="str">
        <f>IF($D1966="", "", SUM($D$11:$D1966))</f>
        <v/>
      </c>
      <c r="K1966" s="33" t="str">
        <f t="shared" si="92"/>
        <v/>
      </c>
      <c r="L1966" s="9"/>
      <c r="R1966" s="29" t="str">
        <f t="shared" si="91"/>
        <v/>
      </c>
    </row>
    <row r="1967" spans="1:18" x14ac:dyDescent="0.25">
      <c r="A1967" s="9"/>
      <c r="B1967" s="196"/>
      <c r="C1967" s="197"/>
      <c r="D1967" s="198"/>
      <c r="E1967" s="199"/>
      <c r="F1967" s="9"/>
      <c r="G1967" s="24" t="str">
        <f>IF($C1967="", "", SUMIF($C$11:$C1967, $C1967, $D$11:$D1967))</f>
        <v/>
      </c>
      <c r="H1967" s="33" t="str">
        <f t="shared" si="90"/>
        <v/>
      </c>
      <c r="I1967" s="9"/>
      <c r="J1967" s="24" t="str">
        <f>IF($D1967="", "", SUM($D$11:$D1967))</f>
        <v/>
      </c>
      <c r="K1967" s="33" t="str">
        <f t="shared" si="92"/>
        <v/>
      </c>
      <c r="L1967" s="9"/>
      <c r="R1967" s="29" t="str">
        <f t="shared" si="91"/>
        <v/>
      </c>
    </row>
    <row r="1968" spans="1:18" x14ac:dyDescent="0.25">
      <c r="A1968" s="9"/>
      <c r="B1968" s="196"/>
      <c r="C1968" s="197"/>
      <c r="D1968" s="198"/>
      <c r="E1968" s="199"/>
      <c r="F1968" s="9"/>
      <c r="G1968" s="24" t="str">
        <f>IF($C1968="", "", SUMIF($C$11:$C1968, $C1968, $D$11:$D1968))</f>
        <v/>
      </c>
      <c r="H1968" s="33" t="str">
        <f t="shared" si="90"/>
        <v/>
      </c>
      <c r="I1968" s="9"/>
      <c r="J1968" s="24" t="str">
        <f>IF($D1968="", "", SUM($D$11:$D1968))</f>
        <v/>
      </c>
      <c r="K1968" s="33" t="str">
        <f t="shared" si="92"/>
        <v/>
      </c>
      <c r="L1968" s="9"/>
      <c r="R1968" s="29" t="str">
        <f t="shared" si="91"/>
        <v/>
      </c>
    </row>
    <row r="1969" spans="1:18" x14ac:dyDescent="0.25">
      <c r="A1969" s="9"/>
      <c r="B1969" s="196"/>
      <c r="C1969" s="197"/>
      <c r="D1969" s="198"/>
      <c r="E1969" s="199"/>
      <c r="F1969" s="9"/>
      <c r="G1969" s="24" t="str">
        <f>IF($C1969="", "", SUMIF($C$11:$C1969, $C1969, $D$11:$D1969))</f>
        <v/>
      </c>
      <c r="H1969" s="33" t="str">
        <f t="shared" si="90"/>
        <v/>
      </c>
      <c r="I1969" s="9"/>
      <c r="J1969" s="24" t="str">
        <f>IF($D1969="", "", SUM($D$11:$D1969))</f>
        <v/>
      </c>
      <c r="K1969" s="33" t="str">
        <f t="shared" si="92"/>
        <v/>
      </c>
      <c r="L1969" s="9"/>
      <c r="R1969" s="29" t="str">
        <f t="shared" si="91"/>
        <v/>
      </c>
    </row>
    <row r="1970" spans="1:18" x14ac:dyDescent="0.25">
      <c r="A1970" s="9"/>
      <c r="B1970" s="196"/>
      <c r="C1970" s="197"/>
      <c r="D1970" s="198"/>
      <c r="E1970" s="199"/>
      <c r="F1970" s="9"/>
      <c r="G1970" s="24" t="str">
        <f>IF($C1970="", "", SUMIF($C$11:$C1970, $C1970, $D$11:$D1970))</f>
        <v/>
      </c>
      <c r="H1970" s="33" t="str">
        <f t="shared" si="90"/>
        <v/>
      </c>
      <c r="I1970" s="9"/>
      <c r="J1970" s="24" t="str">
        <f>IF($D1970="", "", SUM($D$11:$D1970))</f>
        <v/>
      </c>
      <c r="K1970" s="33" t="str">
        <f t="shared" si="92"/>
        <v/>
      </c>
      <c r="L1970" s="9"/>
      <c r="R1970" s="29" t="str">
        <f t="shared" si="91"/>
        <v/>
      </c>
    </row>
    <row r="1971" spans="1:18" x14ac:dyDescent="0.25">
      <c r="A1971" s="9"/>
      <c r="B1971" s="196"/>
      <c r="C1971" s="197"/>
      <c r="D1971" s="198"/>
      <c r="E1971" s="199"/>
      <c r="F1971" s="9"/>
      <c r="G1971" s="24" t="str">
        <f>IF($C1971="", "", SUMIF($C$11:$C1971, $C1971, $D$11:$D1971))</f>
        <v/>
      </c>
      <c r="H1971" s="33" t="str">
        <f t="shared" si="90"/>
        <v/>
      </c>
      <c r="I1971" s="9"/>
      <c r="J1971" s="24" t="str">
        <f>IF($D1971="", "", SUM($D$11:$D1971))</f>
        <v/>
      </c>
      <c r="K1971" s="33" t="str">
        <f t="shared" si="92"/>
        <v/>
      </c>
      <c r="L1971" s="9"/>
      <c r="R1971" s="29" t="str">
        <f t="shared" si="91"/>
        <v/>
      </c>
    </row>
    <row r="1972" spans="1:18" x14ac:dyDescent="0.25">
      <c r="A1972" s="9"/>
      <c r="B1972" s="196"/>
      <c r="C1972" s="197"/>
      <c r="D1972" s="198"/>
      <c r="E1972" s="199"/>
      <c r="F1972" s="9"/>
      <c r="G1972" s="24" t="str">
        <f>IF($C1972="", "", SUMIF($C$11:$C1972, $C1972, $D$11:$D1972))</f>
        <v/>
      </c>
      <c r="H1972" s="33" t="str">
        <f t="shared" si="90"/>
        <v/>
      </c>
      <c r="I1972" s="9"/>
      <c r="J1972" s="24" t="str">
        <f>IF($D1972="", "", SUM($D$11:$D1972))</f>
        <v/>
      </c>
      <c r="K1972" s="33" t="str">
        <f t="shared" si="92"/>
        <v/>
      </c>
      <c r="L1972" s="9"/>
      <c r="R1972" s="29" t="str">
        <f t="shared" si="91"/>
        <v/>
      </c>
    </row>
    <row r="1973" spans="1:18" x14ac:dyDescent="0.25">
      <c r="A1973" s="9"/>
      <c r="B1973" s="196"/>
      <c r="C1973" s="197"/>
      <c r="D1973" s="198"/>
      <c r="E1973" s="199"/>
      <c r="F1973" s="9"/>
      <c r="G1973" s="24" t="str">
        <f>IF($C1973="", "", SUMIF($C$11:$C1973, $C1973, $D$11:$D1973))</f>
        <v/>
      </c>
      <c r="H1973" s="33" t="str">
        <f t="shared" si="90"/>
        <v/>
      </c>
      <c r="I1973" s="9"/>
      <c r="J1973" s="24" t="str">
        <f>IF($D1973="", "", SUM($D$11:$D1973))</f>
        <v/>
      </c>
      <c r="K1973" s="33" t="str">
        <f t="shared" si="92"/>
        <v/>
      </c>
      <c r="L1973" s="9"/>
      <c r="R1973" s="29" t="str">
        <f t="shared" si="91"/>
        <v/>
      </c>
    </row>
    <row r="1974" spans="1:18" x14ac:dyDescent="0.25">
      <c r="A1974" s="9"/>
      <c r="B1974" s="196"/>
      <c r="C1974" s="197"/>
      <c r="D1974" s="198"/>
      <c r="E1974" s="199"/>
      <c r="F1974" s="9"/>
      <c r="G1974" s="24" t="str">
        <f>IF($C1974="", "", SUMIF($C$11:$C1974, $C1974, $D$11:$D1974))</f>
        <v/>
      </c>
      <c r="H1974" s="33" t="str">
        <f t="shared" si="90"/>
        <v/>
      </c>
      <c r="I1974" s="9"/>
      <c r="J1974" s="24" t="str">
        <f>IF($D1974="", "", SUM($D$11:$D1974))</f>
        <v/>
      </c>
      <c r="K1974" s="33" t="str">
        <f t="shared" si="92"/>
        <v/>
      </c>
      <c r="L1974" s="9"/>
      <c r="R1974" s="29" t="str">
        <f t="shared" si="91"/>
        <v/>
      </c>
    </row>
    <row r="1975" spans="1:18" x14ac:dyDescent="0.25">
      <c r="A1975" s="9"/>
      <c r="B1975" s="196"/>
      <c r="C1975" s="197"/>
      <c r="D1975" s="198"/>
      <c r="E1975" s="199"/>
      <c r="F1975" s="9"/>
      <c r="G1975" s="24" t="str">
        <f>IF($C1975="", "", SUMIF($C$11:$C1975, $C1975, $D$11:$D1975))</f>
        <v/>
      </c>
      <c r="H1975" s="33" t="str">
        <f t="shared" si="90"/>
        <v/>
      </c>
      <c r="I1975" s="9"/>
      <c r="J1975" s="24" t="str">
        <f>IF($D1975="", "", SUM($D$11:$D1975))</f>
        <v/>
      </c>
      <c r="K1975" s="33" t="str">
        <f t="shared" si="92"/>
        <v/>
      </c>
      <c r="L1975" s="9"/>
      <c r="R1975" s="29" t="str">
        <f t="shared" si="91"/>
        <v/>
      </c>
    </row>
    <row r="1976" spans="1:18" x14ac:dyDescent="0.25">
      <c r="A1976" s="9"/>
      <c r="B1976" s="196"/>
      <c r="C1976" s="197"/>
      <c r="D1976" s="198"/>
      <c r="E1976" s="199"/>
      <c r="F1976" s="9"/>
      <c r="G1976" s="24" t="str">
        <f>IF($C1976="", "", SUMIF($C$11:$C1976, $C1976, $D$11:$D1976))</f>
        <v/>
      </c>
      <c r="H1976" s="33" t="str">
        <f t="shared" si="90"/>
        <v/>
      </c>
      <c r="I1976" s="9"/>
      <c r="J1976" s="24" t="str">
        <f>IF($D1976="", "", SUM($D$11:$D1976))</f>
        <v/>
      </c>
      <c r="K1976" s="33" t="str">
        <f t="shared" si="92"/>
        <v/>
      </c>
      <c r="L1976" s="9"/>
      <c r="R1976" s="29" t="str">
        <f t="shared" si="91"/>
        <v/>
      </c>
    </row>
    <row r="1977" spans="1:18" x14ac:dyDescent="0.25">
      <c r="A1977" s="9"/>
      <c r="B1977" s="196"/>
      <c r="C1977" s="197"/>
      <c r="D1977" s="198"/>
      <c r="E1977" s="199"/>
      <c r="F1977" s="9"/>
      <c r="G1977" s="24" t="str">
        <f>IF($C1977="", "", SUMIF($C$11:$C1977, $C1977, $D$11:$D1977))</f>
        <v/>
      </c>
      <c r="H1977" s="33" t="str">
        <f t="shared" si="90"/>
        <v/>
      </c>
      <c r="I1977" s="9"/>
      <c r="J1977" s="24" t="str">
        <f>IF($D1977="", "", SUM($D$11:$D1977))</f>
        <v/>
      </c>
      <c r="K1977" s="33" t="str">
        <f t="shared" si="92"/>
        <v/>
      </c>
      <c r="L1977" s="9"/>
      <c r="R1977" s="29" t="str">
        <f t="shared" si="91"/>
        <v/>
      </c>
    </row>
    <row r="1978" spans="1:18" x14ac:dyDescent="0.25">
      <c r="A1978" s="9"/>
      <c r="B1978" s="196"/>
      <c r="C1978" s="197"/>
      <c r="D1978" s="198"/>
      <c r="E1978" s="199"/>
      <c r="F1978" s="9"/>
      <c r="G1978" s="24" t="str">
        <f>IF($C1978="", "", SUMIF($C$11:$C1978, $C1978, $D$11:$D1978))</f>
        <v/>
      </c>
      <c r="H1978" s="33" t="str">
        <f t="shared" si="90"/>
        <v/>
      </c>
      <c r="I1978" s="9"/>
      <c r="J1978" s="24" t="str">
        <f>IF($D1978="", "", SUM($D$11:$D1978))</f>
        <v/>
      </c>
      <c r="K1978" s="33" t="str">
        <f t="shared" si="92"/>
        <v/>
      </c>
      <c r="L1978" s="9"/>
      <c r="R1978" s="29" t="str">
        <f t="shared" si="91"/>
        <v/>
      </c>
    </row>
    <row r="1979" spans="1:18" x14ac:dyDescent="0.25">
      <c r="A1979" s="9"/>
      <c r="B1979" s="196"/>
      <c r="C1979" s="197"/>
      <c r="D1979" s="198"/>
      <c r="E1979" s="199"/>
      <c r="F1979" s="9"/>
      <c r="G1979" s="24" t="str">
        <f>IF($C1979="", "", SUMIF($C$11:$C1979, $C1979, $D$11:$D1979))</f>
        <v/>
      </c>
      <c r="H1979" s="33" t="str">
        <f t="shared" si="90"/>
        <v/>
      </c>
      <c r="I1979" s="9"/>
      <c r="J1979" s="24" t="str">
        <f>IF($D1979="", "", SUM($D$11:$D1979))</f>
        <v/>
      </c>
      <c r="K1979" s="33" t="str">
        <f t="shared" si="92"/>
        <v/>
      </c>
      <c r="L1979" s="9"/>
      <c r="R1979" s="29" t="str">
        <f t="shared" si="91"/>
        <v/>
      </c>
    </row>
    <row r="1980" spans="1:18" x14ac:dyDescent="0.25">
      <c r="A1980" s="9"/>
      <c r="B1980" s="196"/>
      <c r="C1980" s="197"/>
      <c r="D1980" s="198"/>
      <c r="E1980" s="199"/>
      <c r="F1980" s="9"/>
      <c r="G1980" s="24" t="str">
        <f>IF($C1980="", "", SUMIF($C$11:$C1980, $C1980, $D$11:$D1980))</f>
        <v/>
      </c>
      <c r="H1980" s="33" t="str">
        <f t="shared" si="90"/>
        <v/>
      </c>
      <c r="I1980" s="9"/>
      <c r="J1980" s="24" t="str">
        <f>IF($D1980="", "", SUM($D$11:$D1980))</f>
        <v/>
      </c>
      <c r="K1980" s="33" t="str">
        <f t="shared" si="92"/>
        <v/>
      </c>
      <c r="L1980" s="9"/>
      <c r="R1980" s="29" t="str">
        <f t="shared" si="91"/>
        <v/>
      </c>
    </row>
    <row r="1981" spans="1:18" x14ac:dyDescent="0.25">
      <c r="A1981" s="9"/>
      <c r="B1981" s="196"/>
      <c r="C1981" s="197"/>
      <c r="D1981" s="198"/>
      <c r="E1981" s="199"/>
      <c r="F1981" s="9"/>
      <c r="G1981" s="24" t="str">
        <f>IF($C1981="", "", SUMIF($C$11:$C1981, $C1981, $D$11:$D1981))</f>
        <v/>
      </c>
      <c r="H1981" s="33" t="str">
        <f t="shared" si="90"/>
        <v/>
      </c>
      <c r="I1981" s="9"/>
      <c r="J1981" s="24" t="str">
        <f>IF($D1981="", "", SUM($D$11:$D1981))</f>
        <v/>
      </c>
      <c r="K1981" s="33" t="str">
        <f t="shared" si="92"/>
        <v/>
      </c>
      <c r="L1981" s="9"/>
      <c r="R1981" s="29" t="str">
        <f t="shared" si="91"/>
        <v/>
      </c>
    </row>
    <row r="1982" spans="1:18" x14ac:dyDescent="0.25">
      <c r="A1982" s="9"/>
      <c r="B1982" s="196"/>
      <c r="C1982" s="197"/>
      <c r="D1982" s="198"/>
      <c r="E1982" s="199"/>
      <c r="F1982" s="9"/>
      <c r="G1982" s="24" t="str">
        <f>IF($C1982="", "", SUMIF($C$11:$C1982, $C1982, $D$11:$D1982))</f>
        <v/>
      </c>
      <c r="H1982" s="33" t="str">
        <f t="shared" si="90"/>
        <v/>
      </c>
      <c r="I1982" s="9"/>
      <c r="J1982" s="24" t="str">
        <f>IF($D1982="", "", SUM($D$11:$D1982))</f>
        <v/>
      </c>
      <c r="K1982" s="33" t="str">
        <f t="shared" si="92"/>
        <v/>
      </c>
      <c r="L1982" s="9"/>
      <c r="R1982" s="29" t="str">
        <f t="shared" si="91"/>
        <v/>
      </c>
    </row>
    <row r="1983" spans="1:18" x14ac:dyDescent="0.25">
      <c r="A1983" s="9"/>
      <c r="B1983" s="196"/>
      <c r="C1983" s="197"/>
      <c r="D1983" s="198"/>
      <c r="E1983" s="199"/>
      <c r="F1983" s="9"/>
      <c r="G1983" s="24" t="str">
        <f>IF($C1983="", "", SUMIF($C$11:$C1983, $C1983, $D$11:$D1983))</f>
        <v/>
      </c>
      <c r="H1983" s="33" t="str">
        <f t="shared" si="90"/>
        <v/>
      </c>
      <c r="I1983" s="9"/>
      <c r="J1983" s="24" t="str">
        <f>IF($D1983="", "", SUM($D$11:$D1983))</f>
        <v/>
      </c>
      <c r="K1983" s="33" t="str">
        <f t="shared" si="92"/>
        <v/>
      </c>
      <c r="L1983" s="9"/>
      <c r="R1983" s="29" t="str">
        <f t="shared" si="91"/>
        <v/>
      </c>
    </row>
    <row r="1984" spans="1:18" x14ac:dyDescent="0.25">
      <c r="A1984" s="9"/>
      <c r="B1984" s="196"/>
      <c r="C1984" s="197"/>
      <c r="D1984" s="198"/>
      <c r="E1984" s="199"/>
      <c r="F1984" s="9"/>
      <c r="G1984" s="24" t="str">
        <f>IF($C1984="", "", SUMIF($C$11:$C1984, $C1984, $D$11:$D1984))</f>
        <v/>
      </c>
      <c r="H1984" s="33" t="str">
        <f t="shared" si="90"/>
        <v/>
      </c>
      <c r="I1984" s="9"/>
      <c r="J1984" s="24" t="str">
        <f>IF($D1984="", "", SUM($D$11:$D1984))</f>
        <v/>
      </c>
      <c r="K1984" s="33" t="str">
        <f t="shared" si="92"/>
        <v/>
      </c>
      <c r="L1984" s="9"/>
      <c r="R1984" s="29" t="str">
        <f t="shared" si="91"/>
        <v/>
      </c>
    </row>
    <row r="1985" spans="1:18" x14ac:dyDescent="0.25">
      <c r="A1985" s="9"/>
      <c r="B1985" s="196"/>
      <c r="C1985" s="197"/>
      <c r="D1985" s="198"/>
      <c r="E1985" s="199"/>
      <c r="F1985" s="9"/>
      <c r="G1985" s="24" t="str">
        <f>IF($C1985="", "", SUMIF($C$11:$C1985, $C1985, $D$11:$D1985))</f>
        <v/>
      </c>
      <c r="H1985" s="33" t="str">
        <f t="shared" si="90"/>
        <v/>
      </c>
      <c r="I1985" s="9"/>
      <c r="J1985" s="24" t="str">
        <f>IF($D1985="", "", SUM($D$11:$D1985))</f>
        <v/>
      </c>
      <c r="K1985" s="33" t="str">
        <f t="shared" si="92"/>
        <v/>
      </c>
      <c r="L1985" s="9"/>
      <c r="R1985" s="29" t="str">
        <f t="shared" si="91"/>
        <v/>
      </c>
    </row>
    <row r="1986" spans="1:18" x14ac:dyDescent="0.25">
      <c r="A1986" s="9"/>
      <c r="B1986" s="196"/>
      <c r="C1986" s="197"/>
      <c r="D1986" s="198"/>
      <c r="E1986" s="199"/>
      <c r="F1986" s="9"/>
      <c r="G1986" s="24" t="str">
        <f>IF($C1986="", "", SUMIF($C$11:$C1986, $C1986, $D$11:$D1986))</f>
        <v/>
      </c>
      <c r="H1986" s="33" t="str">
        <f t="shared" si="90"/>
        <v/>
      </c>
      <c r="I1986" s="9"/>
      <c r="J1986" s="24" t="str">
        <f>IF($D1986="", "", SUM($D$11:$D1986))</f>
        <v/>
      </c>
      <c r="K1986" s="33" t="str">
        <f t="shared" si="92"/>
        <v/>
      </c>
      <c r="L1986" s="9"/>
      <c r="R1986" s="29" t="str">
        <f t="shared" si="91"/>
        <v/>
      </c>
    </row>
    <row r="1987" spans="1:18" x14ac:dyDescent="0.25">
      <c r="A1987" s="9"/>
      <c r="B1987" s="196"/>
      <c r="C1987" s="197"/>
      <c r="D1987" s="198"/>
      <c r="E1987" s="199"/>
      <c r="F1987" s="9"/>
      <c r="G1987" s="24" t="str">
        <f>IF($C1987="", "", SUMIF($C$11:$C1987, $C1987, $D$11:$D1987))</f>
        <v/>
      </c>
      <c r="H1987" s="33" t="str">
        <f t="shared" si="90"/>
        <v/>
      </c>
      <c r="I1987" s="9"/>
      <c r="J1987" s="24" t="str">
        <f>IF($D1987="", "", SUM($D$11:$D1987))</f>
        <v/>
      </c>
      <c r="K1987" s="33" t="str">
        <f t="shared" si="92"/>
        <v/>
      </c>
      <c r="L1987" s="9"/>
      <c r="R1987" s="29" t="str">
        <f t="shared" si="91"/>
        <v/>
      </c>
    </row>
    <row r="1988" spans="1:18" x14ac:dyDescent="0.25">
      <c r="A1988" s="9"/>
      <c r="B1988" s="196"/>
      <c r="C1988" s="197"/>
      <c r="D1988" s="198"/>
      <c r="E1988" s="199"/>
      <c r="F1988" s="9"/>
      <c r="G1988" s="24" t="str">
        <f>IF($C1988="", "", SUMIF($C$11:$C1988, $C1988, $D$11:$D1988))</f>
        <v/>
      </c>
      <c r="H1988" s="33" t="str">
        <f t="shared" si="90"/>
        <v/>
      </c>
      <c r="I1988" s="9"/>
      <c r="J1988" s="24" t="str">
        <f>IF($D1988="", "", SUM($D$11:$D1988))</f>
        <v/>
      </c>
      <c r="K1988" s="33" t="str">
        <f t="shared" si="92"/>
        <v/>
      </c>
      <c r="L1988" s="9"/>
      <c r="R1988" s="29" t="str">
        <f t="shared" si="91"/>
        <v/>
      </c>
    </row>
    <row r="1989" spans="1:18" x14ac:dyDescent="0.25">
      <c r="A1989" s="9"/>
      <c r="B1989" s="196"/>
      <c r="C1989" s="197"/>
      <c r="D1989" s="198"/>
      <c r="E1989" s="199"/>
      <c r="F1989" s="9"/>
      <c r="G1989" s="24" t="str">
        <f>IF($C1989="", "", SUMIF($C$11:$C1989, $C1989, $D$11:$D1989))</f>
        <v/>
      </c>
      <c r="H1989" s="33" t="str">
        <f t="shared" si="90"/>
        <v/>
      </c>
      <c r="I1989" s="9"/>
      <c r="J1989" s="24" t="str">
        <f>IF($D1989="", "", SUM($D$11:$D1989))</f>
        <v/>
      </c>
      <c r="K1989" s="33" t="str">
        <f t="shared" si="92"/>
        <v/>
      </c>
      <c r="L1989" s="9"/>
      <c r="R1989" s="29" t="str">
        <f t="shared" si="91"/>
        <v/>
      </c>
    </row>
    <row r="1990" spans="1:18" x14ac:dyDescent="0.25">
      <c r="A1990" s="9"/>
      <c r="B1990" s="196"/>
      <c r="C1990" s="197"/>
      <c r="D1990" s="198"/>
      <c r="E1990" s="199"/>
      <c r="F1990" s="9"/>
      <c r="G1990" s="24" t="str">
        <f>IF($C1990="", "", SUMIF($C$11:$C1990, $C1990, $D$11:$D1990))</f>
        <v/>
      </c>
      <c r="H1990" s="33" t="str">
        <f t="shared" si="90"/>
        <v/>
      </c>
      <c r="I1990" s="9"/>
      <c r="J1990" s="24" t="str">
        <f>IF($D1990="", "", SUM($D$11:$D1990))</f>
        <v/>
      </c>
      <c r="K1990" s="33" t="str">
        <f t="shared" si="92"/>
        <v/>
      </c>
      <c r="L1990" s="9"/>
      <c r="R1990" s="29" t="str">
        <f t="shared" si="91"/>
        <v/>
      </c>
    </row>
    <row r="1991" spans="1:18" x14ac:dyDescent="0.25">
      <c r="A1991" s="9"/>
      <c r="B1991" s="196"/>
      <c r="C1991" s="197"/>
      <c r="D1991" s="198"/>
      <c r="E1991" s="199"/>
      <c r="F1991" s="9"/>
      <c r="G1991" s="24" t="str">
        <f>IF($C1991="", "", SUMIF($C$11:$C1991, $C1991, $D$11:$D1991))</f>
        <v/>
      </c>
      <c r="H1991" s="33" t="str">
        <f t="shared" si="90"/>
        <v/>
      </c>
      <c r="I1991" s="9"/>
      <c r="J1991" s="24" t="str">
        <f>IF($D1991="", "", SUM($D$11:$D1991))</f>
        <v/>
      </c>
      <c r="K1991" s="33" t="str">
        <f t="shared" si="92"/>
        <v/>
      </c>
      <c r="L1991" s="9"/>
      <c r="R1991" s="29" t="str">
        <f t="shared" si="91"/>
        <v/>
      </c>
    </row>
    <row r="1992" spans="1:18" x14ac:dyDescent="0.25">
      <c r="A1992" s="9"/>
      <c r="B1992" s="196"/>
      <c r="C1992" s="197"/>
      <c r="D1992" s="198"/>
      <c r="E1992" s="199"/>
      <c r="F1992" s="9"/>
      <c r="G1992" s="24" t="str">
        <f>IF($C1992="", "", SUMIF($C$11:$C1992, $C1992, $D$11:$D1992))</f>
        <v/>
      </c>
      <c r="H1992" s="33" t="str">
        <f t="shared" si="90"/>
        <v/>
      </c>
      <c r="I1992" s="9"/>
      <c r="J1992" s="24" t="str">
        <f>IF($D1992="", "", SUM($D$11:$D1992))</f>
        <v/>
      </c>
      <c r="K1992" s="33" t="str">
        <f t="shared" si="92"/>
        <v/>
      </c>
      <c r="L1992" s="9"/>
      <c r="R1992" s="29" t="str">
        <f t="shared" si="91"/>
        <v/>
      </c>
    </row>
    <row r="1993" spans="1:18" x14ac:dyDescent="0.25">
      <c r="A1993" s="9"/>
      <c r="B1993" s="196"/>
      <c r="C1993" s="197"/>
      <c r="D1993" s="198"/>
      <c r="E1993" s="199"/>
      <c r="F1993" s="9"/>
      <c r="G1993" s="24" t="str">
        <f>IF($C1993="", "", SUMIF($C$11:$C1993, $C1993, $D$11:$D1993))</f>
        <v/>
      </c>
      <c r="H1993" s="33" t="str">
        <f t="shared" si="90"/>
        <v/>
      </c>
      <c r="I1993" s="9"/>
      <c r="J1993" s="24" t="str">
        <f>IF($D1993="", "", SUM($D$11:$D1993))</f>
        <v/>
      </c>
      <c r="K1993" s="33" t="str">
        <f t="shared" si="92"/>
        <v/>
      </c>
      <c r="L1993" s="9"/>
      <c r="R1993" s="29" t="str">
        <f t="shared" si="91"/>
        <v/>
      </c>
    </row>
    <row r="1994" spans="1:18" x14ac:dyDescent="0.25">
      <c r="A1994" s="9"/>
      <c r="B1994" s="196"/>
      <c r="C1994" s="197"/>
      <c r="D1994" s="198"/>
      <c r="E1994" s="199"/>
      <c r="F1994" s="9"/>
      <c r="G1994" s="24" t="str">
        <f>IF($C1994="", "", SUMIF($C$11:$C1994, $C1994, $D$11:$D1994))</f>
        <v/>
      </c>
      <c r="H1994" s="33" t="str">
        <f t="shared" si="90"/>
        <v/>
      </c>
      <c r="I1994" s="9"/>
      <c r="J1994" s="24" t="str">
        <f>IF($D1994="", "", SUM($D$11:$D1994))</f>
        <v/>
      </c>
      <c r="K1994" s="33" t="str">
        <f t="shared" si="92"/>
        <v/>
      </c>
      <c r="L1994" s="9"/>
      <c r="R1994" s="29" t="str">
        <f t="shared" si="91"/>
        <v/>
      </c>
    </row>
    <row r="1995" spans="1:18" x14ac:dyDescent="0.25">
      <c r="A1995" s="9"/>
      <c r="B1995" s="196"/>
      <c r="C1995" s="197"/>
      <c r="D1995" s="198"/>
      <c r="E1995" s="199"/>
      <c r="F1995" s="9"/>
      <c r="G1995" s="24" t="str">
        <f>IF($C1995="", "", SUMIF($C$11:$C1995, $C1995, $D$11:$D1995))</f>
        <v/>
      </c>
      <c r="H1995" s="33" t="str">
        <f t="shared" ref="H1995:H2058" si="93">IF($G1995="", "", IFERROR(INDEX($P$11:$P$40, MATCH($C1995, $O$11:$O$40, 0))-$G1995, ""))</f>
        <v/>
      </c>
      <c r="I1995" s="9"/>
      <c r="J1995" s="24" t="str">
        <f>IF($D1995="", "", SUM($D$11:$D1995))</f>
        <v/>
      </c>
      <c r="K1995" s="33" t="str">
        <f t="shared" si="92"/>
        <v/>
      </c>
      <c r="L1995" s="9"/>
      <c r="R1995" s="29" t="str">
        <f t="shared" ref="R1995:R2058" si="94">IF($C1995="", "", IF(COUNTIF($O$11:$O$40, $C1995)=0, "X", ""))</f>
        <v/>
      </c>
    </row>
    <row r="1996" spans="1:18" x14ac:dyDescent="0.25">
      <c r="A1996" s="9"/>
      <c r="B1996" s="196"/>
      <c r="C1996" s="197"/>
      <c r="D1996" s="198"/>
      <c r="E1996" s="199"/>
      <c r="F1996" s="9"/>
      <c r="G1996" s="24" t="str">
        <f>IF($C1996="", "", SUMIF($C$11:$C1996, $C1996, $D$11:$D1996))</f>
        <v/>
      </c>
      <c r="H1996" s="33" t="str">
        <f t="shared" si="93"/>
        <v/>
      </c>
      <c r="I1996" s="9"/>
      <c r="J1996" s="24" t="str">
        <f>IF($D1996="", "", SUM($D$11:$D1996))</f>
        <v/>
      </c>
      <c r="K1996" s="33" t="str">
        <f t="shared" ref="K1996:K2059" si="95">IF($J1996="", "", IFERROR($P$7-$J1996, ""))</f>
        <v/>
      </c>
      <c r="L1996" s="9"/>
      <c r="R1996" s="29" t="str">
        <f t="shared" si="94"/>
        <v/>
      </c>
    </row>
    <row r="1997" spans="1:18" x14ac:dyDescent="0.25">
      <c r="A1997" s="9"/>
      <c r="B1997" s="196"/>
      <c r="C1997" s="197"/>
      <c r="D1997" s="198"/>
      <c r="E1997" s="199"/>
      <c r="F1997" s="9"/>
      <c r="G1997" s="24" t="str">
        <f>IF($C1997="", "", SUMIF($C$11:$C1997, $C1997, $D$11:$D1997))</f>
        <v/>
      </c>
      <c r="H1997" s="33" t="str">
        <f t="shared" si="93"/>
        <v/>
      </c>
      <c r="I1997" s="9"/>
      <c r="J1997" s="24" t="str">
        <f>IF($D1997="", "", SUM($D$11:$D1997))</f>
        <v/>
      </c>
      <c r="K1997" s="33" t="str">
        <f t="shared" si="95"/>
        <v/>
      </c>
      <c r="L1997" s="9"/>
      <c r="R1997" s="29" t="str">
        <f t="shared" si="94"/>
        <v/>
      </c>
    </row>
    <row r="1998" spans="1:18" x14ac:dyDescent="0.25">
      <c r="A1998" s="9"/>
      <c r="B1998" s="196"/>
      <c r="C1998" s="197"/>
      <c r="D1998" s="198"/>
      <c r="E1998" s="199"/>
      <c r="F1998" s="9"/>
      <c r="G1998" s="24" t="str">
        <f>IF($C1998="", "", SUMIF($C$11:$C1998, $C1998, $D$11:$D1998))</f>
        <v/>
      </c>
      <c r="H1998" s="33" t="str">
        <f t="shared" si="93"/>
        <v/>
      </c>
      <c r="I1998" s="9"/>
      <c r="J1998" s="24" t="str">
        <f>IF($D1998="", "", SUM($D$11:$D1998))</f>
        <v/>
      </c>
      <c r="K1998" s="33" t="str">
        <f t="shared" si="95"/>
        <v/>
      </c>
      <c r="L1998" s="9"/>
      <c r="R1998" s="29" t="str">
        <f t="shared" si="94"/>
        <v/>
      </c>
    </row>
    <row r="1999" spans="1:18" x14ac:dyDescent="0.25">
      <c r="A1999" s="9"/>
      <c r="B1999" s="196"/>
      <c r="C1999" s="197"/>
      <c r="D1999" s="198"/>
      <c r="E1999" s="199"/>
      <c r="F1999" s="9"/>
      <c r="G1999" s="24" t="str">
        <f>IF($C1999="", "", SUMIF($C$11:$C1999, $C1999, $D$11:$D1999))</f>
        <v/>
      </c>
      <c r="H1999" s="33" t="str">
        <f t="shared" si="93"/>
        <v/>
      </c>
      <c r="I1999" s="9"/>
      <c r="J1999" s="24" t="str">
        <f>IF($D1999="", "", SUM($D$11:$D1999))</f>
        <v/>
      </c>
      <c r="K1999" s="33" t="str">
        <f t="shared" si="95"/>
        <v/>
      </c>
      <c r="L1999" s="9"/>
      <c r="R1999" s="29" t="str">
        <f t="shared" si="94"/>
        <v/>
      </c>
    </row>
    <row r="2000" spans="1:18" x14ac:dyDescent="0.25">
      <c r="A2000" s="9"/>
      <c r="B2000" s="196"/>
      <c r="C2000" s="197"/>
      <c r="D2000" s="198"/>
      <c r="E2000" s="199"/>
      <c r="F2000" s="9"/>
      <c r="G2000" s="24" t="str">
        <f>IF($C2000="", "", SUMIF($C$11:$C2000, $C2000, $D$11:$D2000))</f>
        <v/>
      </c>
      <c r="H2000" s="33" t="str">
        <f t="shared" si="93"/>
        <v/>
      </c>
      <c r="I2000" s="9"/>
      <c r="J2000" s="24" t="str">
        <f>IF($D2000="", "", SUM($D$11:$D2000))</f>
        <v/>
      </c>
      <c r="K2000" s="33" t="str">
        <f t="shared" si="95"/>
        <v/>
      </c>
      <c r="L2000" s="9"/>
      <c r="R2000" s="29" t="str">
        <f t="shared" si="94"/>
        <v/>
      </c>
    </row>
    <row r="2001" spans="1:18" x14ac:dyDescent="0.25">
      <c r="A2001" s="9"/>
      <c r="B2001" s="196"/>
      <c r="C2001" s="197"/>
      <c r="D2001" s="198"/>
      <c r="E2001" s="199"/>
      <c r="F2001" s="9"/>
      <c r="G2001" s="24" t="str">
        <f>IF($C2001="", "", SUMIF($C$11:$C2001, $C2001, $D$11:$D2001))</f>
        <v/>
      </c>
      <c r="H2001" s="33" t="str">
        <f t="shared" si="93"/>
        <v/>
      </c>
      <c r="I2001" s="9"/>
      <c r="J2001" s="24" t="str">
        <f>IF($D2001="", "", SUM($D$11:$D2001))</f>
        <v/>
      </c>
      <c r="K2001" s="33" t="str">
        <f t="shared" si="95"/>
        <v/>
      </c>
      <c r="L2001" s="9"/>
      <c r="R2001" s="29" t="str">
        <f t="shared" si="94"/>
        <v/>
      </c>
    </row>
    <row r="2002" spans="1:18" x14ac:dyDescent="0.25">
      <c r="A2002" s="9"/>
      <c r="B2002" s="196"/>
      <c r="C2002" s="197"/>
      <c r="D2002" s="198"/>
      <c r="E2002" s="199"/>
      <c r="F2002" s="9"/>
      <c r="G2002" s="24" t="str">
        <f>IF($C2002="", "", SUMIF($C$11:$C2002, $C2002, $D$11:$D2002))</f>
        <v/>
      </c>
      <c r="H2002" s="33" t="str">
        <f t="shared" si="93"/>
        <v/>
      </c>
      <c r="I2002" s="9"/>
      <c r="J2002" s="24" t="str">
        <f>IF($D2002="", "", SUM($D$11:$D2002))</f>
        <v/>
      </c>
      <c r="K2002" s="33" t="str">
        <f t="shared" si="95"/>
        <v/>
      </c>
      <c r="L2002" s="9"/>
      <c r="R2002" s="29" t="str">
        <f t="shared" si="94"/>
        <v/>
      </c>
    </row>
    <row r="2003" spans="1:18" x14ac:dyDescent="0.25">
      <c r="A2003" s="9"/>
      <c r="B2003" s="196"/>
      <c r="C2003" s="197"/>
      <c r="D2003" s="198"/>
      <c r="E2003" s="199"/>
      <c r="F2003" s="9"/>
      <c r="G2003" s="24" t="str">
        <f>IF($C2003="", "", SUMIF($C$11:$C2003, $C2003, $D$11:$D2003))</f>
        <v/>
      </c>
      <c r="H2003" s="33" t="str">
        <f t="shared" si="93"/>
        <v/>
      </c>
      <c r="I2003" s="9"/>
      <c r="J2003" s="24" t="str">
        <f>IF($D2003="", "", SUM($D$11:$D2003))</f>
        <v/>
      </c>
      <c r="K2003" s="33" t="str">
        <f t="shared" si="95"/>
        <v/>
      </c>
      <c r="L2003" s="9"/>
      <c r="R2003" s="29" t="str">
        <f t="shared" si="94"/>
        <v/>
      </c>
    </row>
    <row r="2004" spans="1:18" x14ac:dyDescent="0.25">
      <c r="A2004" s="9"/>
      <c r="B2004" s="196"/>
      <c r="C2004" s="197"/>
      <c r="D2004" s="198"/>
      <c r="E2004" s="199"/>
      <c r="F2004" s="9"/>
      <c r="G2004" s="24" t="str">
        <f>IF($C2004="", "", SUMIF($C$11:$C2004, $C2004, $D$11:$D2004))</f>
        <v/>
      </c>
      <c r="H2004" s="33" t="str">
        <f t="shared" si="93"/>
        <v/>
      </c>
      <c r="I2004" s="9"/>
      <c r="J2004" s="24" t="str">
        <f>IF($D2004="", "", SUM($D$11:$D2004))</f>
        <v/>
      </c>
      <c r="K2004" s="33" t="str">
        <f t="shared" si="95"/>
        <v/>
      </c>
      <c r="L2004" s="9"/>
      <c r="R2004" s="29" t="str">
        <f t="shared" si="94"/>
        <v/>
      </c>
    </row>
    <row r="2005" spans="1:18" x14ac:dyDescent="0.25">
      <c r="A2005" s="9"/>
      <c r="B2005" s="196"/>
      <c r="C2005" s="197"/>
      <c r="D2005" s="198"/>
      <c r="E2005" s="199"/>
      <c r="F2005" s="9"/>
      <c r="G2005" s="24" t="str">
        <f>IF($C2005="", "", SUMIF($C$11:$C2005, $C2005, $D$11:$D2005))</f>
        <v/>
      </c>
      <c r="H2005" s="33" t="str">
        <f t="shared" si="93"/>
        <v/>
      </c>
      <c r="I2005" s="9"/>
      <c r="J2005" s="24" t="str">
        <f>IF($D2005="", "", SUM($D$11:$D2005))</f>
        <v/>
      </c>
      <c r="K2005" s="33" t="str">
        <f t="shared" si="95"/>
        <v/>
      </c>
      <c r="L2005" s="9"/>
      <c r="R2005" s="29" t="str">
        <f t="shared" si="94"/>
        <v/>
      </c>
    </row>
    <row r="2006" spans="1:18" x14ac:dyDescent="0.25">
      <c r="A2006" s="9"/>
      <c r="B2006" s="196"/>
      <c r="C2006" s="197"/>
      <c r="D2006" s="198"/>
      <c r="E2006" s="199"/>
      <c r="F2006" s="9"/>
      <c r="G2006" s="24" t="str">
        <f>IF($C2006="", "", SUMIF($C$11:$C2006, $C2006, $D$11:$D2006))</f>
        <v/>
      </c>
      <c r="H2006" s="33" t="str">
        <f t="shared" si="93"/>
        <v/>
      </c>
      <c r="I2006" s="9"/>
      <c r="J2006" s="24" t="str">
        <f>IF($D2006="", "", SUM($D$11:$D2006))</f>
        <v/>
      </c>
      <c r="K2006" s="33" t="str">
        <f t="shared" si="95"/>
        <v/>
      </c>
      <c r="L2006" s="9"/>
      <c r="R2006" s="29" t="str">
        <f t="shared" si="94"/>
        <v/>
      </c>
    </row>
    <row r="2007" spans="1:18" x14ac:dyDescent="0.25">
      <c r="A2007" s="9"/>
      <c r="B2007" s="196"/>
      <c r="C2007" s="197"/>
      <c r="D2007" s="198"/>
      <c r="E2007" s="199"/>
      <c r="F2007" s="9"/>
      <c r="G2007" s="24" t="str">
        <f>IF($C2007="", "", SUMIF($C$11:$C2007, $C2007, $D$11:$D2007))</f>
        <v/>
      </c>
      <c r="H2007" s="33" t="str">
        <f t="shared" si="93"/>
        <v/>
      </c>
      <c r="I2007" s="9"/>
      <c r="J2007" s="24" t="str">
        <f>IF($D2007="", "", SUM($D$11:$D2007))</f>
        <v/>
      </c>
      <c r="K2007" s="33" t="str">
        <f t="shared" si="95"/>
        <v/>
      </c>
      <c r="L2007" s="9"/>
      <c r="R2007" s="29" t="str">
        <f t="shared" si="94"/>
        <v/>
      </c>
    </row>
    <row r="2008" spans="1:18" x14ac:dyDescent="0.25">
      <c r="A2008" s="9"/>
      <c r="B2008" s="196"/>
      <c r="C2008" s="197"/>
      <c r="D2008" s="198"/>
      <c r="E2008" s="199"/>
      <c r="F2008" s="9"/>
      <c r="G2008" s="24" t="str">
        <f>IF($C2008="", "", SUMIF($C$11:$C2008, $C2008, $D$11:$D2008))</f>
        <v/>
      </c>
      <c r="H2008" s="33" t="str">
        <f t="shared" si="93"/>
        <v/>
      </c>
      <c r="I2008" s="9"/>
      <c r="J2008" s="24" t="str">
        <f>IF($D2008="", "", SUM($D$11:$D2008))</f>
        <v/>
      </c>
      <c r="K2008" s="33" t="str">
        <f t="shared" si="95"/>
        <v/>
      </c>
      <c r="L2008" s="9"/>
      <c r="R2008" s="29" t="str">
        <f t="shared" si="94"/>
        <v/>
      </c>
    </row>
    <row r="2009" spans="1:18" x14ac:dyDescent="0.25">
      <c r="A2009" s="9"/>
      <c r="B2009" s="196"/>
      <c r="C2009" s="197"/>
      <c r="D2009" s="198"/>
      <c r="E2009" s="199"/>
      <c r="F2009" s="9"/>
      <c r="G2009" s="24" t="str">
        <f>IF($C2009="", "", SUMIF($C$11:$C2009, $C2009, $D$11:$D2009))</f>
        <v/>
      </c>
      <c r="H2009" s="33" t="str">
        <f t="shared" si="93"/>
        <v/>
      </c>
      <c r="I2009" s="9"/>
      <c r="J2009" s="24" t="str">
        <f>IF($D2009="", "", SUM($D$11:$D2009))</f>
        <v/>
      </c>
      <c r="K2009" s="33" t="str">
        <f t="shared" si="95"/>
        <v/>
      </c>
      <c r="L2009" s="9"/>
      <c r="R2009" s="29" t="str">
        <f t="shared" si="94"/>
        <v/>
      </c>
    </row>
    <row r="2010" spans="1:18" x14ac:dyDescent="0.25">
      <c r="A2010" s="9"/>
      <c r="B2010" s="196"/>
      <c r="C2010" s="197"/>
      <c r="D2010" s="198"/>
      <c r="E2010" s="199"/>
      <c r="F2010" s="9"/>
      <c r="G2010" s="24" t="str">
        <f>IF($C2010="", "", SUMIF($C$11:$C2010, $C2010, $D$11:$D2010))</f>
        <v/>
      </c>
      <c r="H2010" s="33" t="str">
        <f t="shared" si="93"/>
        <v/>
      </c>
      <c r="I2010" s="9"/>
      <c r="J2010" s="24" t="str">
        <f>IF($D2010="", "", SUM($D$11:$D2010))</f>
        <v/>
      </c>
      <c r="K2010" s="33" t="str">
        <f t="shared" si="95"/>
        <v/>
      </c>
      <c r="L2010" s="9"/>
      <c r="R2010" s="29" t="str">
        <f t="shared" si="94"/>
        <v/>
      </c>
    </row>
    <row r="2011" spans="1:18" x14ac:dyDescent="0.25">
      <c r="A2011" s="9"/>
      <c r="B2011" s="196"/>
      <c r="C2011" s="197"/>
      <c r="D2011" s="198"/>
      <c r="E2011" s="199"/>
      <c r="F2011" s="9"/>
      <c r="G2011" s="24" t="str">
        <f>IF($C2011="", "", SUMIF($C$11:$C2011, $C2011, $D$11:$D2011))</f>
        <v/>
      </c>
      <c r="H2011" s="33" t="str">
        <f t="shared" si="93"/>
        <v/>
      </c>
      <c r="I2011" s="9"/>
      <c r="J2011" s="24" t="str">
        <f>IF($D2011="", "", SUM($D$11:$D2011))</f>
        <v/>
      </c>
      <c r="K2011" s="33" t="str">
        <f t="shared" si="95"/>
        <v/>
      </c>
      <c r="L2011" s="9"/>
      <c r="R2011" s="29" t="str">
        <f t="shared" si="94"/>
        <v/>
      </c>
    </row>
    <row r="2012" spans="1:18" x14ac:dyDescent="0.25">
      <c r="A2012" s="9"/>
      <c r="B2012" s="196"/>
      <c r="C2012" s="197"/>
      <c r="D2012" s="198"/>
      <c r="E2012" s="199"/>
      <c r="F2012" s="9"/>
      <c r="G2012" s="24" t="str">
        <f>IF($C2012="", "", SUMIF($C$11:$C2012, $C2012, $D$11:$D2012))</f>
        <v/>
      </c>
      <c r="H2012" s="33" t="str">
        <f t="shared" si="93"/>
        <v/>
      </c>
      <c r="I2012" s="9"/>
      <c r="J2012" s="24" t="str">
        <f>IF($D2012="", "", SUM($D$11:$D2012))</f>
        <v/>
      </c>
      <c r="K2012" s="33" t="str">
        <f t="shared" si="95"/>
        <v/>
      </c>
      <c r="L2012" s="9"/>
      <c r="R2012" s="29" t="str">
        <f t="shared" si="94"/>
        <v/>
      </c>
    </row>
    <row r="2013" spans="1:18" x14ac:dyDescent="0.25">
      <c r="A2013" s="9"/>
      <c r="B2013" s="196"/>
      <c r="C2013" s="197"/>
      <c r="D2013" s="198"/>
      <c r="E2013" s="199"/>
      <c r="F2013" s="9"/>
      <c r="G2013" s="24" t="str">
        <f>IF($C2013="", "", SUMIF($C$11:$C2013, $C2013, $D$11:$D2013))</f>
        <v/>
      </c>
      <c r="H2013" s="33" t="str">
        <f t="shared" si="93"/>
        <v/>
      </c>
      <c r="I2013" s="9"/>
      <c r="J2013" s="24" t="str">
        <f>IF($D2013="", "", SUM($D$11:$D2013))</f>
        <v/>
      </c>
      <c r="K2013" s="33" t="str">
        <f t="shared" si="95"/>
        <v/>
      </c>
      <c r="L2013" s="9"/>
      <c r="R2013" s="29" t="str">
        <f t="shared" si="94"/>
        <v/>
      </c>
    </row>
    <row r="2014" spans="1:18" x14ac:dyDescent="0.25">
      <c r="A2014" s="9"/>
      <c r="B2014" s="196"/>
      <c r="C2014" s="197"/>
      <c r="D2014" s="198"/>
      <c r="E2014" s="199"/>
      <c r="F2014" s="9"/>
      <c r="G2014" s="24" t="str">
        <f>IF($C2014="", "", SUMIF($C$11:$C2014, $C2014, $D$11:$D2014))</f>
        <v/>
      </c>
      <c r="H2014" s="33" t="str">
        <f t="shared" si="93"/>
        <v/>
      </c>
      <c r="I2014" s="9"/>
      <c r="J2014" s="24" t="str">
        <f>IF($D2014="", "", SUM($D$11:$D2014))</f>
        <v/>
      </c>
      <c r="K2014" s="33" t="str">
        <f t="shared" si="95"/>
        <v/>
      </c>
      <c r="L2014" s="9"/>
      <c r="R2014" s="29" t="str">
        <f t="shared" si="94"/>
        <v/>
      </c>
    </row>
    <row r="2015" spans="1:18" x14ac:dyDescent="0.25">
      <c r="A2015" s="9"/>
      <c r="B2015" s="196"/>
      <c r="C2015" s="197"/>
      <c r="D2015" s="198"/>
      <c r="E2015" s="199"/>
      <c r="F2015" s="9"/>
      <c r="G2015" s="24" t="str">
        <f>IF($C2015="", "", SUMIF($C$11:$C2015, $C2015, $D$11:$D2015))</f>
        <v/>
      </c>
      <c r="H2015" s="33" t="str">
        <f t="shared" si="93"/>
        <v/>
      </c>
      <c r="I2015" s="9"/>
      <c r="J2015" s="24" t="str">
        <f>IF($D2015="", "", SUM($D$11:$D2015))</f>
        <v/>
      </c>
      <c r="K2015" s="33" t="str">
        <f t="shared" si="95"/>
        <v/>
      </c>
      <c r="L2015" s="9"/>
      <c r="R2015" s="29" t="str">
        <f t="shared" si="94"/>
        <v/>
      </c>
    </row>
    <row r="2016" spans="1:18" x14ac:dyDescent="0.25">
      <c r="A2016" s="9"/>
      <c r="B2016" s="196"/>
      <c r="C2016" s="197"/>
      <c r="D2016" s="198"/>
      <c r="E2016" s="199"/>
      <c r="F2016" s="9"/>
      <c r="G2016" s="24" t="str">
        <f>IF($C2016="", "", SUMIF($C$11:$C2016, $C2016, $D$11:$D2016))</f>
        <v/>
      </c>
      <c r="H2016" s="33" t="str">
        <f t="shared" si="93"/>
        <v/>
      </c>
      <c r="I2016" s="9"/>
      <c r="J2016" s="24" t="str">
        <f>IF($D2016="", "", SUM($D$11:$D2016))</f>
        <v/>
      </c>
      <c r="K2016" s="33" t="str">
        <f t="shared" si="95"/>
        <v/>
      </c>
      <c r="L2016" s="9"/>
      <c r="R2016" s="29" t="str">
        <f t="shared" si="94"/>
        <v/>
      </c>
    </row>
    <row r="2017" spans="1:18" x14ac:dyDescent="0.25">
      <c r="A2017" s="9"/>
      <c r="B2017" s="196"/>
      <c r="C2017" s="197"/>
      <c r="D2017" s="198"/>
      <c r="E2017" s="199"/>
      <c r="F2017" s="9"/>
      <c r="G2017" s="24" t="str">
        <f>IF($C2017="", "", SUMIF($C$11:$C2017, $C2017, $D$11:$D2017))</f>
        <v/>
      </c>
      <c r="H2017" s="33" t="str">
        <f t="shared" si="93"/>
        <v/>
      </c>
      <c r="I2017" s="9"/>
      <c r="J2017" s="24" t="str">
        <f>IF($D2017="", "", SUM($D$11:$D2017))</f>
        <v/>
      </c>
      <c r="K2017" s="33" t="str">
        <f t="shared" si="95"/>
        <v/>
      </c>
      <c r="L2017" s="9"/>
      <c r="R2017" s="29" t="str">
        <f t="shared" si="94"/>
        <v/>
      </c>
    </row>
    <row r="2018" spans="1:18" x14ac:dyDescent="0.25">
      <c r="A2018" s="9"/>
      <c r="B2018" s="196"/>
      <c r="C2018" s="197"/>
      <c r="D2018" s="198"/>
      <c r="E2018" s="199"/>
      <c r="F2018" s="9"/>
      <c r="G2018" s="24" t="str">
        <f>IF($C2018="", "", SUMIF($C$11:$C2018, $C2018, $D$11:$D2018))</f>
        <v/>
      </c>
      <c r="H2018" s="33" t="str">
        <f t="shared" si="93"/>
        <v/>
      </c>
      <c r="I2018" s="9"/>
      <c r="J2018" s="24" t="str">
        <f>IF($D2018="", "", SUM($D$11:$D2018))</f>
        <v/>
      </c>
      <c r="K2018" s="33" t="str">
        <f t="shared" si="95"/>
        <v/>
      </c>
      <c r="L2018" s="9"/>
      <c r="R2018" s="29" t="str">
        <f t="shared" si="94"/>
        <v/>
      </c>
    </row>
    <row r="2019" spans="1:18" x14ac:dyDescent="0.25">
      <c r="A2019" s="9"/>
      <c r="B2019" s="196"/>
      <c r="C2019" s="197"/>
      <c r="D2019" s="198"/>
      <c r="E2019" s="199"/>
      <c r="F2019" s="9"/>
      <c r="G2019" s="24" t="str">
        <f>IF($C2019="", "", SUMIF($C$11:$C2019, $C2019, $D$11:$D2019))</f>
        <v/>
      </c>
      <c r="H2019" s="33" t="str">
        <f t="shared" si="93"/>
        <v/>
      </c>
      <c r="I2019" s="9"/>
      <c r="J2019" s="24" t="str">
        <f>IF($D2019="", "", SUM($D$11:$D2019))</f>
        <v/>
      </c>
      <c r="K2019" s="33" t="str">
        <f t="shared" si="95"/>
        <v/>
      </c>
      <c r="L2019" s="9"/>
      <c r="R2019" s="29" t="str">
        <f t="shared" si="94"/>
        <v/>
      </c>
    </row>
    <row r="2020" spans="1:18" x14ac:dyDescent="0.25">
      <c r="A2020" s="9"/>
      <c r="B2020" s="196"/>
      <c r="C2020" s="197"/>
      <c r="D2020" s="198"/>
      <c r="E2020" s="199"/>
      <c r="F2020" s="9"/>
      <c r="G2020" s="24" t="str">
        <f>IF($C2020="", "", SUMIF($C$11:$C2020, $C2020, $D$11:$D2020))</f>
        <v/>
      </c>
      <c r="H2020" s="33" t="str">
        <f t="shared" si="93"/>
        <v/>
      </c>
      <c r="I2020" s="9"/>
      <c r="J2020" s="24" t="str">
        <f>IF($D2020="", "", SUM($D$11:$D2020))</f>
        <v/>
      </c>
      <c r="K2020" s="33" t="str">
        <f t="shared" si="95"/>
        <v/>
      </c>
      <c r="L2020" s="9"/>
      <c r="R2020" s="29" t="str">
        <f t="shared" si="94"/>
        <v/>
      </c>
    </row>
    <row r="2021" spans="1:18" x14ac:dyDescent="0.25">
      <c r="A2021" s="9"/>
      <c r="B2021" s="196"/>
      <c r="C2021" s="197"/>
      <c r="D2021" s="198"/>
      <c r="E2021" s="199"/>
      <c r="F2021" s="9"/>
      <c r="G2021" s="24" t="str">
        <f>IF($C2021="", "", SUMIF($C$11:$C2021, $C2021, $D$11:$D2021))</f>
        <v/>
      </c>
      <c r="H2021" s="33" t="str">
        <f t="shared" si="93"/>
        <v/>
      </c>
      <c r="I2021" s="9"/>
      <c r="J2021" s="24" t="str">
        <f>IF($D2021="", "", SUM($D$11:$D2021))</f>
        <v/>
      </c>
      <c r="K2021" s="33" t="str">
        <f t="shared" si="95"/>
        <v/>
      </c>
      <c r="L2021" s="9"/>
      <c r="R2021" s="29" t="str">
        <f t="shared" si="94"/>
        <v/>
      </c>
    </row>
    <row r="2022" spans="1:18" x14ac:dyDescent="0.25">
      <c r="A2022" s="9"/>
      <c r="B2022" s="196"/>
      <c r="C2022" s="197"/>
      <c r="D2022" s="198"/>
      <c r="E2022" s="199"/>
      <c r="F2022" s="9"/>
      <c r="G2022" s="24" t="str">
        <f>IF($C2022="", "", SUMIF($C$11:$C2022, $C2022, $D$11:$D2022))</f>
        <v/>
      </c>
      <c r="H2022" s="33" t="str">
        <f t="shared" si="93"/>
        <v/>
      </c>
      <c r="I2022" s="9"/>
      <c r="J2022" s="24" t="str">
        <f>IF($D2022="", "", SUM($D$11:$D2022))</f>
        <v/>
      </c>
      <c r="K2022" s="33" t="str">
        <f t="shared" si="95"/>
        <v/>
      </c>
      <c r="L2022" s="9"/>
      <c r="R2022" s="29" t="str">
        <f t="shared" si="94"/>
        <v/>
      </c>
    </row>
    <row r="2023" spans="1:18" x14ac:dyDescent="0.25">
      <c r="A2023" s="9"/>
      <c r="B2023" s="196"/>
      <c r="C2023" s="197"/>
      <c r="D2023" s="198"/>
      <c r="E2023" s="199"/>
      <c r="F2023" s="9"/>
      <c r="G2023" s="24" t="str">
        <f>IF($C2023="", "", SUMIF($C$11:$C2023, $C2023, $D$11:$D2023))</f>
        <v/>
      </c>
      <c r="H2023" s="33" t="str">
        <f t="shared" si="93"/>
        <v/>
      </c>
      <c r="I2023" s="9"/>
      <c r="J2023" s="24" t="str">
        <f>IF($D2023="", "", SUM($D$11:$D2023))</f>
        <v/>
      </c>
      <c r="K2023" s="33" t="str">
        <f t="shared" si="95"/>
        <v/>
      </c>
      <c r="L2023" s="9"/>
      <c r="R2023" s="29" t="str">
        <f t="shared" si="94"/>
        <v/>
      </c>
    </row>
    <row r="2024" spans="1:18" x14ac:dyDescent="0.25">
      <c r="A2024" s="9"/>
      <c r="B2024" s="196"/>
      <c r="C2024" s="197"/>
      <c r="D2024" s="198"/>
      <c r="E2024" s="199"/>
      <c r="F2024" s="9"/>
      <c r="G2024" s="24" t="str">
        <f>IF($C2024="", "", SUMIF($C$11:$C2024, $C2024, $D$11:$D2024))</f>
        <v/>
      </c>
      <c r="H2024" s="33" t="str">
        <f t="shared" si="93"/>
        <v/>
      </c>
      <c r="I2024" s="9"/>
      <c r="J2024" s="24" t="str">
        <f>IF($D2024="", "", SUM($D$11:$D2024))</f>
        <v/>
      </c>
      <c r="K2024" s="33" t="str">
        <f t="shared" si="95"/>
        <v/>
      </c>
      <c r="L2024" s="9"/>
      <c r="R2024" s="29" t="str">
        <f t="shared" si="94"/>
        <v/>
      </c>
    </row>
    <row r="2025" spans="1:18" x14ac:dyDescent="0.25">
      <c r="A2025" s="9"/>
      <c r="B2025" s="196"/>
      <c r="C2025" s="197"/>
      <c r="D2025" s="198"/>
      <c r="E2025" s="199"/>
      <c r="F2025" s="9"/>
      <c r="G2025" s="24" t="str">
        <f>IF($C2025="", "", SUMIF($C$11:$C2025, $C2025, $D$11:$D2025))</f>
        <v/>
      </c>
      <c r="H2025" s="33" t="str">
        <f t="shared" si="93"/>
        <v/>
      </c>
      <c r="I2025" s="9"/>
      <c r="J2025" s="24" t="str">
        <f>IF($D2025="", "", SUM($D$11:$D2025))</f>
        <v/>
      </c>
      <c r="K2025" s="33" t="str">
        <f t="shared" si="95"/>
        <v/>
      </c>
      <c r="L2025" s="9"/>
      <c r="R2025" s="29" t="str">
        <f t="shared" si="94"/>
        <v/>
      </c>
    </row>
    <row r="2026" spans="1:18" x14ac:dyDescent="0.25">
      <c r="A2026" s="9"/>
      <c r="B2026" s="196"/>
      <c r="C2026" s="197"/>
      <c r="D2026" s="198"/>
      <c r="E2026" s="199"/>
      <c r="F2026" s="9"/>
      <c r="G2026" s="24" t="str">
        <f>IF($C2026="", "", SUMIF($C$11:$C2026, $C2026, $D$11:$D2026))</f>
        <v/>
      </c>
      <c r="H2026" s="33" t="str">
        <f t="shared" si="93"/>
        <v/>
      </c>
      <c r="I2026" s="9"/>
      <c r="J2026" s="24" t="str">
        <f>IF($D2026="", "", SUM($D$11:$D2026))</f>
        <v/>
      </c>
      <c r="K2026" s="33" t="str">
        <f t="shared" si="95"/>
        <v/>
      </c>
      <c r="L2026" s="9"/>
      <c r="R2026" s="29" t="str">
        <f t="shared" si="94"/>
        <v/>
      </c>
    </row>
    <row r="2027" spans="1:18" x14ac:dyDescent="0.25">
      <c r="A2027" s="9"/>
      <c r="B2027" s="196"/>
      <c r="C2027" s="197"/>
      <c r="D2027" s="198"/>
      <c r="E2027" s="199"/>
      <c r="F2027" s="9"/>
      <c r="G2027" s="24" t="str">
        <f>IF($C2027="", "", SUMIF($C$11:$C2027, $C2027, $D$11:$D2027))</f>
        <v/>
      </c>
      <c r="H2027" s="33" t="str">
        <f t="shared" si="93"/>
        <v/>
      </c>
      <c r="I2027" s="9"/>
      <c r="J2027" s="24" t="str">
        <f>IF($D2027="", "", SUM($D$11:$D2027))</f>
        <v/>
      </c>
      <c r="K2027" s="33" t="str">
        <f t="shared" si="95"/>
        <v/>
      </c>
      <c r="L2027" s="9"/>
      <c r="R2027" s="29" t="str">
        <f t="shared" si="94"/>
        <v/>
      </c>
    </row>
    <row r="2028" spans="1:18" x14ac:dyDescent="0.25">
      <c r="A2028" s="9"/>
      <c r="B2028" s="196"/>
      <c r="C2028" s="197"/>
      <c r="D2028" s="198"/>
      <c r="E2028" s="199"/>
      <c r="F2028" s="9"/>
      <c r="G2028" s="24" t="str">
        <f>IF($C2028="", "", SUMIF($C$11:$C2028, $C2028, $D$11:$D2028))</f>
        <v/>
      </c>
      <c r="H2028" s="33" t="str">
        <f t="shared" si="93"/>
        <v/>
      </c>
      <c r="I2028" s="9"/>
      <c r="J2028" s="24" t="str">
        <f>IF($D2028="", "", SUM($D$11:$D2028))</f>
        <v/>
      </c>
      <c r="K2028" s="33" t="str">
        <f t="shared" si="95"/>
        <v/>
      </c>
      <c r="L2028" s="9"/>
      <c r="R2028" s="29" t="str">
        <f t="shared" si="94"/>
        <v/>
      </c>
    </row>
    <row r="2029" spans="1:18" x14ac:dyDescent="0.25">
      <c r="A2029" s="9"/>
      <c r="B2029" s="196"/>
      <c r="C2029" s="197"/>
      <c r="D2029" s="198"/>
      <c r="E2029" s="199"/>
      <c r="F2029" s="9"/>
      <c r="G2029" s="24" t="str">
        <f>IF($C2029="", "", SUMIF($C$11:$C2029, $C2029, $D$11:$D2029))</f>
        <v/>
      </c>
      <c r="H2029" s="33" t="str">
        <f t="shared" si="93"/>
        <v/>
      </c>
      <c r="I2029" s="9"/>
      <c r="J2029" s="24" t="str">
        <f>IF($D2029="", "", SUM($D$11:$D2029))</f>
        <v/>
      </c>
      <c r="K2029" s="33" t="str">
        <f t="shared" si="95"/>
        <v/>
      </c>
      <c r="L2029" s="9"/>
      <c r="R2029" s="29" t="str">
        <f t="shared" si="94"/>
        <v/>
      </c>
    </row>
    <row r="2030" spans="1:18" x14ac:dyDescent="0.25">
      <c r="A2030" s="9"/>
      <c r="B2030" s="196"/>
      <c r="C2030" s="197"/>
      <c r="D2030" s="198"/>
      <c r="E2030" s="199"/>
      <c r="F2030" s="9"/>
      <c r="G2030" s="24" t="str">
        <f>IF($C2030="", "", SUMIF($C$11:$C2030, $C2030, $D$11:$D2030))</f>
        <v/>
      </c>
      <c r="H2030" s="33" t="str">
        <f t="shared" si="93"/>
        <v/>
      </c>
      <c r="I2030" s="9"/>
      <c r="J2030" s="24" t="str">
        <f>IF($D2030="", "", SUM($D$11:$D2030))</f>
        <v/>
      </c>
      <c r="K2030" s="33" t="str">
        <f t="shared" si="95"/>
        <v/>
      </c>
      <c r="L2030" s="9"/>
      <c r="R2030" s="29" t="str">
        <f t="shared" si="94"/>
        <v/>
      </c>
    </row>
    <row r="2031" spans="1:18" x14ac:dyDescent="0.25">
      <c r="A2031" s="9"/>
      <c r="B2031" s="196"/>
      <c r="C2031" s="197"/>
      <c r="D2031" s="198"/>
      <c r="E2031" s="199"/>
      <c r="F2031" s="9"/>
      <c r="G2031" s="24" t="str">
        <f>IF($C2031="", "", SUMIF($C$11:$C2031, $C2031, $D$11:$D2031))</f>
        <v/>
      </c>
      <c r="H2031" s="33" t="str">
        <f t="shared" si="93"/>
        <v/>
      </c>
      <c r="I2031" s="9"/>
      <c r="J2031" s="24" t="str">
        <f>IF($D2031="", "", SUM($D$11:$D2031))</f>
        <v/>
      </c>
      <c r="K2031" s="33" t="str">
        <f t="shared" si="95"/>
        <v/>
      </c>
      <c r="L2031" s="9"/>
      <c r="R2031" s="29" t="str">
        <f t="shared" si="94"/>
        <v/>
      </c>
    </row>
    <row r="2032" spans="1:18" x14ac:dyDescent="0.25">
      <c r="A2032" s="9"/>
      <c r="B2032" s="196"/>
      <c r="C2032" s="197"/>
      <c r="D2032" s="198"/>
      <c r="E2032" s="199"/>
      <c r="F2032" s="9"/>
      <c r="G2032" s="24" t="str">
        <f>IF($C2032="", "", SUMIF($C$11:$C2032, $C2032, $D$11:$D2032))</f>
        <v/>
      </c>
      <c r="H2032" s="33" t="str">
        <f t="shared" si="93"/>
        <v/>
      </c>
      <c r="I2032" s="9"/>
      <c r="J2032" s="24" t="str">
        <f>IF($D2032="", "", SUM($D$11:$D2032))</f>
        <v/>
      </c>
      <c r="K2032" s="33" t="str">
        <f t="shared" si="95"/>
        <v/>
      </c>
      <c r="L2032" s="9"/>
      <c r="R2032" s="29" t="str">
        <f t="shared" si="94"/>
        <v/>
      </c>
    </row>
    <row r="2033" spans="1:18" x14ac:dyDescent="0.25">
      <c r="A2033" s="9"/>
      <c r="B2033" s="196"/>
      <c r="C2033" s="197"/>
      <c r="D2033" s="198"/>
      <c r="E2033" s="199"/>
      <c r="F2033" s="9"/>
      <c r="G2033" s="24" t="str">
        <f>IF($C2033="", "", SUMIF($C$11:$C2033, $C2033, $D$11:$D2033))</f>
        <v/>
      </c>
      <c r="H2033" s="33" t="str">
        <f t="shared" si="93"/>
        <v/>
      </c>
      <c r="I2033" s="9"/>
      <c r="J2033" s="24" t="str">
        <f>IF($D2033="", "", SUM($D$11:$D2033))</f>
        <v/>
      </c>
      <c r="K2033" s="33" t="str">
        <f t="shared" si="95"/>
        <v/>
      </c>
      <c r="L2033" s="9"/>
      <c r="R2033" s="29" t="str">
        <f t="shared" si="94"/>
        <v/>
      </c>
    </row>
    <row r="2034" spans="1:18" x14ac:dyDescent="0.25">
      <c r="A2034" s="9"/>
      <c r="B2034" s="196"/>
      <c r="C2034" s="197"/>
      <c r="D2034" s="198"/>
      <c r="E2034" s="199"/>
      <c r="F2034" s="9"/>
      <c r="G2034" s="24" t="str">
        <f>IF($C2034="", "", SUMIF($C$11:$C2034, $C2034, $D$11:$D2034))</f>
        <v/>
      </c>
      <c r="H2034" s="33" t="str">
        <f t="shared" si="93"/>
        <v/>
      </c>
      <c r="I2034" s="9"/>
      <c r="J2034" s="24" t="str">
        <f>IF($D2034="", "", SUM($D$11:$D2034))</f>
        <v/>
      </c>
      <c r="K2034" s="33" t="str">
        <f t="shared" si="95"/>
        <v/>
      </c>
      <c r="L2034" s="9"/>
      <c r="R2034" s="29" t="str">
        <f t="shared" si="94"/>
        <v/>
      </c>
    </row>
    <row r="2035" spans="1:18" x14ac:dyDescent="0.25">
      <c r="A2035" s="9"/>
      <c r="B2035" s="196"/>
      <c r="C2035" s="197"/>
      <c r="D2035" s="198"/>
      <c r="E2035" s="199"/>
      <c r="F2035" s="9"/>
      <c r="G2035" s="24" t="str">
        <f>IF($C2035="", "", SUMIF($C$11:$C2035, $C2035, $D$11:$D2035))</f>
        <v/>
      </c>
      <c r="H2035" s="33" t="str">
        <f t="shared" si="93"/>
        <v/>
      </c>
      <c r="I2035" s="9"/>
      <c r="J2035" s="24" t="str">
        <f>IF($D2035="", "", SUM($D$11:$D2035))</f>
        <v/>
      </c>
      <c r="K2035" s="33" t="str">
        <f t="shared" si="95"/>
        <v/>
      </c>
      <c r="L2035" s="9"/>
      <c r="R2035" s="29" t="str">
        <f t="shared" si="94"/>
        <v/>
      </c>
    </row>
    <row r="2036" spans="1:18" x14ac:dyDescent="0.25">
      <c r="A2036" s="9"/>
      <c r="B2036" s="196"/>
      <c r="C2036" s="197"/>
      <c r="D2036" s="198"/>
      <c r="E2036" s="199"/>
      <c r="F2036" s="9"/>
      <c r="G2036" s="24" t="str">
        <f>IF($C2036="", "", SUMIF($C$11:$C2036, $C2036, $D$11:$D2036))</f>
        <v/>
      </c>
      <c r="H2036" s="33" t="str">
        <f t="shared" si="93"/>
        <v/>
      </c>
      <c r="I2036" s="9"/>
      <c r="J2036" s="24" t="str">
        <f>IF($D2036="", "", SUM($D$11:$D2036))</f>
        <v/>
      </c>
      <c r="K2036" s="33" t="str">
        <f t="shared" si="95"/>
        <v/>
      </c>
      <c r="L2036" s="9"/>
      <c r="R2036" s="29" t="str">
        <f t="shared" si="94"/>
        <v/>
      </c>
    </row>
    <row r="2037" spans="1:18" x14ac:dyDescent="0.25">
      <c r="A2037" s="9"/>
      <c r="B2037" s="196"/>
      <c r="C2037" s="197"/>
      <c r="D2037" s="198"/>
      <c r="E2037" s="199"/>
      <c r="F2037" s="9"/>
      <c r="G2037" s="24" t="str">
        <f>IF($C2037="", "", SUMIF($C$11:$C2037, $C2037, $D$11:$D2037))</f>
        <v/>
      </c>
      <c r="H2037" s="33" t="str">
        <f t="shared" si="93"/>
        <v/>
      </c>
      <c r="I2037" s="9"/>
      <c r="J2037" s="24" t="str">
        <f>IF($D2037="", "", SUM($D$11:$D2037))</f>
        <v/>
      </c>
      <c r="K2037" s="33" t="str">
        <f t="shared" si="95"/>
        <v/>
      </c>
      <c r="L2037" s="9"/>
      <c r="R2037" s="29" t="str">
        <f t="shared" si="94"/>
        <v/>
      </c>
    </row>
    <row r="2038" spans="1:18" x14ac:dyDescent="0.25">
      <c r="A2038" s="9"/>
      <c r="B2038" s="196"/>
      <c r="C2038" s="197"/>
      <c r="D2038" s="198"/>
      <c r="E2038" s="199"/>
      <c r="F2038" s="9"/>
      <c r="G2038" s="24" t="str">
        <f>IF($C2038="", "", SUMIF($C$11:$C2038, $C2038, $D$11:$D2038))</f>
        <v/>
      </c>
      <c r="H2038" s="33" t="str">
        <f t="shared" si="93"/>
        <v/>
      </c>
      <c r="I2038" s="9"/>
      <c r="J2038" s="24" t="str">
        <f>IF($D2038="", "", SUM($D$11:$D2038))</f>
        <v/>
      </c>
      <c r="K2038" s="33" t="str">
        <f t="shared" si="95"/>
        <v/>
      </c>
      <c r="L2038" s="9"/>
      <c r="R2038" s="29" t="str">
        <f t="shared" si="94"/>
        <v/>
      </c>
    </row>
    <row r="2039" spans="1:18" x14ac:dyDescent="0.25">
      <c r="A2039" s="9"/>
      <c r="B2039" s="196"/>
      <c r="C2039" s="197"/>
      <c r="D2039" s="198"/>
      <c r="E2039" s="199"/>
      <c r="F2039" s="9"/>
      <c r="G2039" s="24" t="str">
        <f>IF($C2039="", "", SUMIF($C$11:$C2039, $C2039, $D$11:$D2039))</f>
        <v/>
      </c>
      <c r="H2039" s="33" t="str">
        <f t="shared" si="93"/>
        <v/>
      </c>
      <c r="I2039" s="9"/>
      <c r="J2039" s="24" t="str">
        <f>IF($D2039="", "", SUM($D$11:$D2039))</f>
        <v/>
      </c>
      <c r="K2039" s="33" t="str">
        <f t="shared" si="95"/>
        <v/>
      </c>
      <c r="L2039" s="9"/>
      <c r="R2039" s="29" t="str">
        <f t="shared" si="94"/>
        <v/>
      </c>
    </row>
    <row r="2040" spans="1:18" x14ac:dyDescent="0.25">
      <c r="A2040" s="9"/>
      <c r="B2040" s="196"/>
      <c r="C2040" s="197"/>
      <c r="D2040" s="198"/>
      <c r="E2040" s="199"/>
      <c r="F2040" s="9"/>
      <c r="G2040" s="24" t="str">
        <f>IF($C2040="", "", SUMIF($C$11:$C2040, $C2040, $D$11:$D2040))</f>
        <v/>
      </c>
      <c r="H2040" s="33" t="str">
        <f t="shared" si="93"/>
        <v/>
      </c>
      <c r="I2040" s="9"/>
      <c r="J2040" s="24" t="str">
        <f>IF($D2040="", "", SUM($D$11:$D2040))</f>
        <v/>
      </c>
      <c r="K2040" s="33" t="str">
        <f t="shared" si="95"/>
        <v/>
      </c>
      <c r="L2040" s="9"/>
      <c r="R2040" s="29" t="str">
        <f t="shared" si="94"/>
        <v/>
      </c>
    </row>
    <row r="2041" spans="1:18" x14ac:dyDescent="0.25">
      <c r="A2041" s="9"/>
      <c r="B2041" s="196"/>
      <c r="C2041" s="197"/>
      <c r="D2041" s="198"/>
      <c r="E2041" s="199"/>
      <c r="F2041" s="9"/>
      <c r="G2041" s="24" t="str">
        <f>IF($C2041="", "", SUMIF($C$11:$C2041, $C2041, $D$11:$D2041))</f>
        <v/>
      </c>
      <c r="H2041" s="33" t="str">
        <f t="shared" si="93"/>
        <v/>
      </c>
      <c r="I2041" s="9"/>
      <c r="J2041" s="24" t="str">
        <f>IF($D2041="", "", SUM($D$11:$D2041))</f>
        <v/>
      </c>
      <c r="K2041" s="33" t="str">
        <f t="shared" si="95"/>
        <v/>
      </c>
      <c r="L2041" s="9"/>
      <c r="R2041" s="29" t="str">
        <f t="shared" si="94"/>
        <v/>
      </c>
    </row>
    <row r="2042" spans="1:18" x14ac:dyDescent="0.25">
      <c r="A2042" s="9"/>
      <c r="B2042" s="196"/>
      <c r="C2042" s="197"/>
      <c r="D2042" s="198"/>
      <c r="E2042" s="199"/>
      <c r="F2042" s="9"/>
      <c r="G2042" s="24" t="str">
        <f>IF($C2042="", "", SUMIF($C$11:$C2042, $C2042, $D$11:$D2042))</f>
        <v/>
      </c>
      <c r="H2042" s="33" t="str">
        <f t="shared" si="93"/>
        <v/>
      </c>
      <c r="I2042" s="9"/>
      <c r="J2042" s="24" t="str">
        <f>IF($D2042="", "", SUM($D$11:$D2042))</f>
        <v/>
      </c>
      <c r="K2042" s="33" t="str">
        <f t="shared" si="95"/>
        <v/>
      </c>
      <c r="L2042" s="9"/>
      <c r="R2042" s="29" t="str">
        <f t="shared" si="94"/>
        <v/>
      </c>
    </row>
    <row r="2043" spans="1:18" x14ac:dyDescent="0.25">
      <c r="A2043" s="9"/>
      <c r="B2043" s="196"/>
      <c r="C2043" s="197"/>
      <c r="D2043" s="198"/>
      <c r="E2043" s="199"/>
      <c r="F2043" s="9"/>
      <c r="G2043" s="24" t="str">
        <f>IF($C2043="", "", SUMIF($C$11:$C2043, $C2043, $D$11:$D2043))</f>
        <v/>
      </c>
      <c r="H2043" s="33" t="str">
        <f t="shared" si="93"/>
        <v/>
      </c>
      <c r="I2043" s="9"/>
      <c r="J2043" s="24" t="str">
        <f>IF($D2043="", "", SUM($D$11:$D2043))</f>
        <v/>
      </c>
      <c r="K2043" s="33" t="str">
        <f t="shared" si="95"/>
        <v/>
      </c>
      <c r="L2043" s="9"/>
      <c r="R2043" s="29" t="str">
        <f t="shared" si="94"/>
        <v/>
      </c>
    </row>
    <row r="2044" spans="1:18" x14ac:dyDescent="0.25">
      <c r="A2044" s="9"/>
      <c r="B2044" s="196"/>
      <c r="C2044" s="197"/>
      <c r="D2044" s="198"/>
      <c r="E2044" s="199"/>
      <c r="F2044" s="9"/>
      <c r="G2044" s="24" t="str">
        <f>IF($C2044="", "", SUMIF($C$11:$C2044, $C2044, $D$11:$D2044))</f>
        <v/>
      </c>
      <c r="H2044" s="33" t="str">
        <f t="shared" si="93"/>
        <v/>
      </c>
      <c r="I2044" s="9"/>
      <c r="J2044" s="24" t="str">
        <f>IF($D2044="", "", SUM($D$11:$D2044))</f>
        <v/>
      </c>
      <c r="K2044" s="33" t="str">
        <f t="shared" si="95"/>
        <v/>
      </c>
      <c r="L2044" s="9"/>
      <c r="R2044" s="29" t="str">
        <f t="shared" si="94"/>
        <v/>
      </c>
    </row>
    <row r="2045" spans="1:18" x14ac:dyDescent="0.25">
      <c r="A2045" s="9"/>
      <c r="B2045" s="196"/>
      <c r="C2045" s="197"/>
      <c r="D2045" s="198"/>
      <c r="E2045" s="199"/>
      <c r="F2045" s="9"/>
      <c r="G2045" s="24" t="str">
        <f>IF($C2045="", "", SUMIF($C$11:$C2045, $C2045, $D$11:$D2045))</f>
        <v/>
      </c>
      <c r="H2045" s="33" t="str">
        <f t="shared" si="93"/>
        <v/>
      </c>
      <c r="I2045" s="9"/>
      <c r="J2045" s="24" t="str">
        <f>IF($D2045="", "", SUM($D$11:$D2045))</f>
        <v/>
      </c>
      <c r="K2045" s="33" t="str">
        <f t="shared" si="95"/>
        <v/>
      </c>
      <c r="L2045" s="9"/>
      <c r="R2045" s="29" t="str">
        <f t="shared" si="94"/>
        <v/>
      </c>
    </row>
    <row r="2046" spans="1:18" x14ac:dyDescent="0.25">
      <c r="A2046" s="9"/>
      <c r="B2046" s="196"/>
      <c r="C2046" s="197"/>
      <c r="D2046" s="198"/>
      <c r="E2046" s="199"/>
      <c r="F2046" s="9"/>
      <c r="G2046" s="24" t="str">
        <f>IF($C2046="", "", SUMIF($C$11:$C2046, $C2046, $D$11:$D2046))</f>
        <v/>
      </c>
      <c r="H2046" s="33" t="str">
        <f t="shared" si="93"/>
        <v/>
      </c>
      <c r="I2046" s="9"/>
      <c r="J2046" s="24" t="str">
        <f>IF($D2046="", "", SUM($D$11:$D2046))</f>
        <v/>
      </c>
      <c r="K2046" s="33" t="str">
        <f t="shared" si="95"/>
        <v/>
      </c>
      <c r="L2046" s="9"/>
      <c r="R2046" s="29" t="str">
        <f t="shared" si="94"/>
        <v/>
      </c>
    </row>
    <row r="2047" spans="1:18" x14ac:dyDescent="0.25">
      <c r="A2047" s="9"/>
      <c r="B2047" s="196"/>
      <c r="C2047" s="197"/>
      <c r="D2047" s="198"/>
      <c r="E2047" s="199"/>
      <c r="F2047" s="9"/>
      <c r="G2047" s="24" t="str">
        <f>IF($C2047="", "", SUMIF($C$11:$C2047, $C2047, $D$11:$D2047))</f>
        <v/>
      </c>
      <c r="H2047" s="33" t="str">
        <f t="shared" si="93"/>
        <v/>
      </c>
      <c r="I2047" s="9"/>
      <c r="J2047" s="24" t="str">
        <f>IF($D2047="", "", SUM($D$11:$D2047))</f>
        <v/>
      </c>
      <c r="K2047" s="33" t="str">
        <f t="shared" si="95"/>
        <v/>
      </c>
      <c r="L2047" s="9"/>
      <c r="R2047" s="29" t="str">
        <f t="shared" si="94"/>
        <v/>
      </c>
    </row>
    <row r="2048" spans="1:18" x14ac:dyDescent="0.25">
      <c r="A2048" s="9"/>
      <c r="B2048" s="196"/>
      <c r="C2048" s="197"/>
      <c r="D2048" s="198"/>
      <c r="E2048" s="199"/>
      <c r="F2048" s="9"/>
      <c r="G2048" s="24" t="str">
        <f>IF($C2048="", "", SUMIF($C$11:$C2048, $C2048, $D$11:$D2048))</f>
        <v/>
      </c>
      <c r="H2048" s="33" t="str">
        <f t="shared" si="93"/>
        <v/>
      </c>
      <c r="I2048" s="9"/>
      <c r="J2048" s="24" t="str">
        <f>IF($D2048="", "", SUM($D$11:$D2048))</f>
        <v/>
      </c>
      <c r="K2048" s="33" t="str">
        <f t="shared" si="95"/>
        <v/>
      </c>
      <c r="L2048" s="9"/>
      <c r="R2048" s="29" t="str">
        <f t="shared" si="94"/>
        <v/>
      </c>
    </row>
    <row r="2049" spans="1:18" x14ac:dyDescent="0.25">
      <c r="A2049" s="9"/>
      <c r="B2049" s="196"/>
      <c r="C2049" s="197"/>
      <c r="D2049" s="198"/>
      <c r="E2049" s="199"/>
      <c r="F2049" s="9"/>
      <c r="G2049" s="24" t="str">
        <f>IF($C2049="", "", SUMIF($C$11:$C2049, $C2049, $D$11:$D2049))</f>
        <v/>
      </c>
      <c r="H2049" s="33" t="str">
        <f t="shared" si="93"/>
        <v/>
      </c>
      <c r="I2049" s="9"/>
      <c r="J2049" s="24" t="str">
        <f>IF($D2049="", "", SUM($D$11:$D2049))</f>
        <v/>
      </c>
      <c r="K2049" s="33" t="str">
        <f t="shared" si="95"/>
        <v/>
      </c>
      <c r="L2049" s="9"/>
      <c r="R2049" s="29" t="str">
        <f t="shared" si="94"/>
        <v/>
      </c>
    </row>
    <row r="2050" spans="1:18" x14ac:dyDescent="0.25">
      <c r="A2050" s="9"/>
      <c r="B2050" s="196"/>
      <c r="C2050" s="197"/>
      <c r="D2050" s="198"/>
      <c r="E2050" s="199"/>
      <c r="F2050" s="9"/>
      <c r="G2050" s="24" t="str">
        <f>IF($C2050="", "", SUMIF($C$11:$C2050, $C2050, $D$11:$D2050))</f>
        <v/>
      </c>
      <c r="H2050" s="33" t="str">
        <f t="shared" si="93"/>
        <v/>
      </c>
      <c r="I2050" s="9"/>
      <c r="J2050" s="24" t="str">
        <f>IF($D2050="", "", SUM($D$11:$D2050))</f>
        <v/>
      </c>
      <c r="K2050" s="33" t="str">
        <f t="shared" si="95"/>
        <v/>
      </c>
      <c r="L2050" s="9"/>
      <c r="R2050" s="29" t="str">
        <f t="shared" si="94"/>
        <v/>
      </c>
    </row>
    <row r="2051" spans="1:18" x14ac:dyDescent="0.25">
      <c r="A2051" s="9"/>
      <c r="B2051" s="196"/>
      <c r="C2051" s="197"/>
      <c r="D2051" s="198"/>
      <c r="E2051" s="199"/>
      <c r="F2051" s="9"/>
      <c r="G2051" s="24" t="str">
        <f>IF($C2051="", "", SUMIF($C$11:$C2051, $C2051, $D$11:$D2051))</f>
        <v/>
      </c>
      <c r="H2051" s="33" t="str">
        <f t="shared" si="93"/>
        <v/>
      </c>
      <c r="I2051" s="9"/>
      <c r="J2051" s="24" t="str">
        <f>IF($D2051="", "", SUM($D$11:$D2051))</f>
        <v/>
      </c>
      <c r="K2051" s="33" t="str">
        <f t="shared" si="95"/>
        <v/>
      </c>
      <c r="L2051" s="9"/>
      <c r="R2051" s="29" t="str">
        <f t="shared" si="94"/>
        <v/>
      </c>
    </row>
    <row r="2052" spans="1:18" x14ac:dyDescent="0.25">
      <c r="A2052" s="9"/>
      <c r="B2052" s="196"/>
      <c r="C2052" s="197"/>
      <c r="D2052" s="198"/>
      <c r="E2052" s="199"/>
      <c r="F2052" s="9"/>
      <c r="G2052" s="24" t="str">
        <f>IF($C2052="", "", SUMIF($C$11:$C2052, $C2052, $D$11:$D2052))</f>
        <v/>
      </c>
      <c r="H2052" s="33" t="str">
        <f t="shared" si="93"/>
        <v/>
      </c>
      <c r="I2052" s="9"/>
      <c r="J2052" s="24" t="str">
        <f>IF($D2052="", "", SUM($D$11:$D2052))</f>
        <v/>
      </c>
      <c r="K2052" s="33" t="str">
        <f t="shared" si="95"/>
        <v/>
      </c>
      <c r="L2052" s="9"/>
      <c r="R2052" s="29" t="str">
        <f t="shared" si="94"/>
        <v/>
      </c>
    </row>
    <row r="2053" spans="1:18" x14ac:dyDescent="0.25">
      <c r="A2053" s="9"/>
      <c r="B2053" s="196"/>
      <c r="C2053" s="197"/>
      <c r="D2053" s="198"/>
      <c r="E2053" s="199"/>
      <c r="F2053" s="9"/>
      <c r="G2053" s="24" t="str">
        <f>IF($C2053="", "", SUMIF($C$11:$C2053, $C2053, $D$11:$D2053))</f>
        <v/>
      </c>
      <c r="H2053" s="33" t="str">
        <f t="shared" si="93"/>
        <v/>
      </c>
      <c r="I2053" s="9"/>
      <c r="J2053" s="24" t="str">
        <f>IF($D2053="", "", SUM($D$11:$D2053))</f>
        <v/>
      </c>
      <c r="K2053" s="33" t="str">
        <f t="shared" si="95"/>
        <v/>
      </c>
      <c r="L2053" s="9"/>
      <c r="R2053" s="29" t="str">
        <f t="shared" si="94"/>
        <v/>
      </c>
    </row>
    <row r="2054" spans="1:18" x14ac:dyDescent="0.25">
      <c r="A2054" s="9"/>
      <c r="B2054" s="196"/>
      <c r="C2054" s="197"/>
      <c r="D2054" s="198"/>
      <c r="E2054" s="199"/>
      <c r="F2054" s="9"/>
      <c r="G2054" s="24" t="str">
        <f>IF($C2054="", "", SUMIF($C$11:$C2054, $C2054, $D$11:$D2054))</f>
        <v/>
      </c>
      <c r="H2054" s="33" t="str">
        <f t="shared" si="93"/>
        <v/>
      </c>
      <c r="I2054" s="9"/>
      <c r="J2054" s="24" t="str">
        <f>IF($D2054="", "", SUM($D$11:$D2054))</f>
        <v/>
      </c>
      <c r="K2054" s="33" t="str">
        <f t="shared" si="95"/>
        <v/>
      </c>
      <c r="L2054" s="9"/>
      <c r="R2054" s="29" t="str">
        <f t="shared" si="94"/>
        <v/>
      </c>
    </row>
    <row r="2055" spans="1:18" x14ac:dyDescent="0.25">
      <c r="A2055" s="9"/>
      <c r="B2055" s="196"/>
      <c r="C2055" s="197"/>
      <c r="D2055" s="198"/>
      <c r="E2055" s="199"/>
      <c r="F2055" s="9"/>
      <c r="G2055" s="24" t="str">
        <f>IF($C2055="", "", SUMIF($C$11:$C2055, $C2055, $D$11:$D2055))</f>
        <v/>
      </c>
      <c r="H2055" s="33" t="str">
        <f t="shared" si="93"/>
        <v/>
      </c>
      <c r="I2055" s="9"/>
      <c r="J2055" s="24" t="str">
        <f>IF($D2055="", "", SUM($D$11:$D2055))</f>
        <v/>
      </c>
      <c r="K2055" s="33" t="str">
        <f t="shared" si="95"/>
        <v/>
      </c>
      <c r="L2055" s="9"/>
      <c r="R2055" s="29" t="str">
        <f t="shared" si="94"/>
        <v/>
      </c>
    </row>
    <row r="2056" spans="1:18" x14ac:dyDescent="0.25">
      <c r="A2056" s="9"/>
      <c r="B2056" s="196"/>
      <c r="C2056" s="197"/>
      <c r="D2056" s="198"/>
      <c r="E2056" s="199"/>
      <c r="F2056" s="9"/>
      <c r="G2056" s="24" t="str">
        <f>IF($C2056="", "", SUMIF($C$11:$C2056, $C2056, $D$11:$D2056))</f>
        <v/>
      </c>
      <c r="H2056" s="33" t="str">
        <f t="shared" si="93"/>
        <v/>
      </c>
      <c r="I2056" s="9"/>
      <c r="J2056" s="24" t="str">
        <f>IF($D2056="", "", SUM($D$11:$D2056))</f>
        <v/>
      </c>
      <c r="K2056" s="33" t="str">
        <f t="shared" si="95"/>
        <v/>
      </c>
      <c r="L2056" s="9"/>
      <c r="R2056" s="29" t="str">
        <f t="shared" si="94"/>
        <v/>
      </c>
    </row>
    <row r="2057" spans="1:18" x14ac:dyDescent="0.25">
      <c r="A2057" s="9"/>
      <c r="B2057" s="196"/>
      <c r="C2057" s="197"/>
      <c r="D2057" s="198"/>
      <c r="E2057" s="199"/>
      <c r="F2057" s="9"/>
      <c r="G2057" s="24" t="str">
        <f>IF($C2057="", "", SUMIF($C$11:$C2057, $C2057, $D$11:$D2057))</f>
        <v/>
      </c>
      <c r="H2057" s="33" t="str">
        <f t="shared" si="93"/>
        <v/>
      </c>
      <c r="I2057" s="9"/>
      <c r="J2057" s="24" t="str">
        <f>IF($D2057="", "", SUM($D$11:$D2057))</f>
        <v/>
      </c>
      <c r="K2057" s="33" t="str">
        <f t="shared" si="95"/>
        <v/>
      </c>
      <c r="L2057" s="9"/>
      <c r="R2057" s="29" t="str">
        <f t="shared" si="94"/>
        <v/>
      </c>
    </row>
    <row r="2058" spans="1:18" x14ac:dyDescent="0.25">
      <c r="A2058" s="9"/>
      <c r="B2058" s="196"/>
      <c r="C2058" s="197"/>
      <c r="D2058" s="198"/>
      <c r="E2058" s="199"/>
      <c r="F2058" s="9"/>
      <c r="G2058" s="24" t="str">
        <f>IF($C2058="", "", SUMIF($C$11:$C2058, $C2058, $D$11:$D2058))</f>
        <v/>
      </c>
      <c r="H2058" s="33" t="str">
        <f t="shared" si="93"/>
        <v/>
      </c>
      <c r="I2058" s="9"/>
      <c r="J2058" s="24" t="str">
        <f>IF($D2058="", "", SUM($D$11:$D2058))</f>
        <v/>
      </c>
      <c r="K2058" s="33" t="str">
        <f t="shared" si="95"/>
        <v/>
      </c>
      <c r="L2058" s="9"/>
      <c r="R2058" s="29" t="str">
        <f t="shared" si="94"/>
        <v/>
      </c>
    </row>
    <row r="2059" spans="1:18" x14ac:dyDescent="0.25">
      <c r="A2059" s="9"/>
      <c r="B2059" s="196"/>
      <c r="C2059" s="197"/>
      <c r="D2059" s="198"/>
      <c r="E2059" s="199"/>
      <c r="F2059" s="9"/>
      <c r="G2059" s="24" t="str">
        <f>IF($C2059="", "", SUMIF($C$11:$C2059, $C2059, $D$11:$D2059))</f>
        <v/>
      </c>
      <c r="H2059" s="33" t="str">
        <f t="shared" ref="H2059:H2122" si="96">IF($G2059="", "", IFERROR(INDEX($P$11:$P$40, MATCH($C2059, $O$11:$O$40, 0))-$G2059, ""))</f>
        <v/>
      </c>
      <c r="I2059" s="9"/>
      <c r="J2059" s="24" t="str">
        <f>IF($D2059="", "", SUM($D$11:$D2059))</f>
        <v/>
      </c>
      <c r="K2059" s="33" t="str">
        <f t="shared" si="95"/>
        <v/>
      </c>
      <c r="L2059" s="9"/>
      <c r="R2059" s="29" t="str">
        <f t="shared" ref="R2059:R2122" si="97">IF($C2059="", "", IF(COUNTIF($O$11:$O$40, $C2059)=0, "X", ""))</f>
        <v/>
      </c>
    </row>
    <row r="2060" spans="1:18" x14ac:dyDescent="0.25">
      <c r="A2060" s="9"/>
      <c r="B2060" s="196"/>
      <c r="C2060" s="197"/>
      <c r="D2060" s="198"/>
      <c r="E2060" s="199"/>
      <c r="F2060" s="9"/>
      <c r="G2060" s="24" t="str">
        <f>IF($C2060="", "", SUMIF($C$11:$C2060, $C2060, $D$11:$D2060))</f>
        <v/>
      </c>
      <c r="H2060" s="33" t="str">
        <f t="shared" si="96"/>
        <v/>
      </c>
      <c r="I2060" s="9"/>
      <c r="J2060" s="24" t="str">
        <f>IF($D2060="", "", SUM($D$11:$D2060))</f>
        <v/>
      </c>
      <c r="K2060" s="33" t="str">
        <f t="shared" ref="K2060:K2123" si="98">IF($J2060="", "", IFERROR($P$7-$J2060, ""))</f>
        <v/>
      </c>
      <c r="L2060" s="9"/>
      <c r="R2060" s="29" t="str">
        <f t="shared" si="97"/>
        <v/>
      </c>
    </row>
    <row r="2061" spans="1:18" x14ac:dyDescent="0.25">
      <c r="A2061" s="9"/>
      <c r="B2061" s="196"/>
      <c r="C2061" s="197"/>
      <c r="D2061" s="198"/>
      <c r="E2061" s="199"/>
      <c r="F2061" s="9"/>
      <c r="G2061" s="24" t="str">
        <f>IF($C2061="", "", SUMIF($C$11:$C2061, $C2061, $D$11:$D2061))</f>
        <v/>
      </c>
      <c r="H2061" s="33" t="str">
        <f t="shared" si="96"/>
        <v/>
      </c>
      <c r="I2061" s="9"/>
      <c r="J2061" s="24" t="str">
        <f>IF($D2061="", "", SUM($D$11:$D2061))</f>
        <v/>
      </c>
      <c r="K2061" s="33" t="str">
        <f t="shared" si="98"/>
        <v/>
      </c>
      <c r="L2061" s="9"/>
      <c r="R2061" s="29" t="str">
        <f t="shared" si="97"/>
        <v/>
      </c>
    </row>
    <row r="2062" spans="1:18" x14ac:dyDescent="0.25">
      <c r="A2062" s="9"/>
      <c r="B2062" s="196"/>
      <c r="C2062" s="197"/>
      <c r="D2062" s="198"/>
      <c r="E2062" s="199"/>
      <c r="F2062" s="9"/>
      <c r="G2062" s="24" t="str">
        <f>IF($C2062="", "", SUMIF($C$11:$C2062, $C2062, $D$11:$D2062))</f>
        <v/>
      </c>
      <c r="H2062" s="33" t="str">
        <f t="shared" si="96"/>
        <v/>
      </c>
      <c r="I2062" s="9"/>
      <c r="J2062" s="24" t="str">
        <f>IF($D2062="", "", SUM($D$11:$D2062))</f>
        <v/>
      </c>
      <c r="K2062" s="33" t="str">
        <f t="shared" si="98"/>
        <v/>
      </c>
      <c r="L2062" s="9"/>
      <c r="R2062" s="29" t="str">
        <f t="shared" si="97"/>
        <v/>
      </c>
    </row>
    <row r="2063" spans="1:18" x14ac:dyDescent="0.25">
      <c r="A2063" s="9"/>
      <c r="B2063" s="196"/>
      <c r="C2063" s="197"/>
      <c r="D2063" s="198"/>
      <c r="E2063" s="199"/>
      <c r="F2063" s="9"/>
      <c r="G2063" s="24" t="str">
        <f>IF($C2063="", "", SUMIF($C$11:$C2063, $C2063, $D$11:$D2063))</f>
        <v/>
      </c>
      <c r="H2063" s="33" t="str">
        <f t="shared" si="96"/>
        <v/>
      </c>
      <c r="I2063" s="9"/>
      <c r="J2063" s="24" t="str">
        <f>IF($D2063="", "", SUM($D$11:$D2063))</f>
        <v/>
      </c>
      <c r="K2063" s="33" t="str">
        <f t="shared" si="98"/>
        <v/>
      </c>
      <c r="L2063" s="9"/>
      <c r="R2063" s="29" t="str">
        <f t="shared" si="97"/>
        <v/>
      </c>
    </row>
    <row r="2064" spans="1:18" x14ac:dyDescent="0.25">
      <c r="A2064" s="9"/>
      <c r="B2064" s="196"/>
      <c r="C2064" s="197"/>
      <c r="D2064" s="198"/>
      <c r="E2064" s="199"/>
      <c r="F2064" s="9"/>
      <c r="G2064" s="24" t="str">
        <f>IF($C2064="", "", SUMIF($C$11:$C2064, $C2064, $D$11:$D2064))</f>
        <v/>
      </c>
      <c r="H2064" s="33" t="str">
        <f t="shared" si="96"/>
        <v/>
      </c>
      <c r="I2064" s="9"/>
      <c r="J2064" s="24" t="str">
        <f>IF($D2064="", "", SUM($D$11:$D2064))</f>
        <v/>
      </c>
      <c r="K2064" s="33" t="str">
        <f t="shared" si="98"/>
        <v/>
      </c>
      <c r="L2064" s="9"/>
      <c r="R2064" s="29" t="str">
        <f t="shared" si="97"/>
        <v/>
      </c>
    </row>
    <row r="2065" spans="1:18" x14ac:dyDescent="0.25">
      <c r="A2065" s="9"/>
      <c r="B2065" s="196"/>
      <c r="C2065" s="197"/>
      <c r="D2065" s="198"/>
      <c r="E2065" s="199"/>
      <c r="F2065" s="9"/>
      <c r="G2065" s="24" t="str">
        <f>IF($C2065="", "", SUMIF($C$11:$C2065, $C2065, $D$11:$D2065))</f>
        <v/>
      </c>
      <c r="H2065" s="33" t="str">
        <f t="shared" si="96"/>
        <v/>
      </c>
      <c r="I2065" s="9"/>
      <c r="J2065" s="24" t="str">
        <f>IF($D2065="", "", SUM($D$11:$D2065))</f>
        <v/>
      </c>
      <c r="K2065" s="33" t="str">
        <f t="shared" si="98"/>
        <v/>
      </c>
      <c r="L2065" s="9"/>
      <c r="R2065" s="29" t="str">
        <f t="shared" si="97"/>
        <v/>
      </c>
    </row>
    <row r="2066" spans="1:18" x14ac:dyDescent="0.25">
      <c r="A2066" s="9"/>
      <c r="B2066" s="196"/>
      <c r="C2066" s="197"/>
      <c r="D2066" s="198"/>
      <c r="E2066" s="199"/>
      <c r="F2066" s="9"/>
      <c r="G2066" s="24" t="str">
        <f>IF($C2066="", "", SUMIF($C$11:$C2066, $C2066, $D$11:$D2066))</f>
        <v/>
      </c>
      <c r="H2066" s="33" t="str">
        <f t="shared" si="96"/>
        <v/>
      </c>
      <c r="I2066" s="9"/>
      <c r="J2066" s="24" t="str">
        <f>IF($D2066="", "", SUM($D$11:$D2066))</f>
        <v/>
      </c>
      <c r="K2066" s="33" t="str">
        <f t="shared" si="98"/>
        <v/>
      </c>
      <c r="L2066" s="9"/>
      <c r="R2066" s="29" t="str">
        <f t="shared" si="97"/>
        <v/>
      </c>
    </row>
    <row r="2067" spans="1:18" x14ac:dyDescent="0.25">
      <c r="A2067" s="9"/>
      <c r="B2067" s="196"/>
      <c r="C2067" s="197"/>
      <c r="D2067" s="198"/>
      <c r="E2067" s="199"/>
      <c r="F2067" s="9"/>
      <c r="G2067" s="24" t="str">
        <f>IF($C2067="", "", SUMIF($C$11:$C2067, $C2067, $D$11:$D2067))</f>
        <v/>
      </c>
      <c r="H2067" s="33" t="str">
        <f t="shared" si="96"/>
        <v/>
      </c>
      <c r="I2067" s="9"/>
      <c r="J2067" s="24" t="str">
        <f>IF($D2067="", "", SUM($D$11:$D2067))</f>
        <v/>
      </c>
      <c r="K2067" s="33" t="str">
        <f t="shared" si="98"/>
        <v/>
      </c>
      <c r="L2067" s="9"/>
      <c r="R2067" s="29" t="str">
        <f t="shared" si="97"/>
        <v/>
      </c>
    </row>
    <row r="2068" spans="1:18" x14ac:dyDescent="0.25">
      <c r="A2068" s="9"/>
      <c r="B2068" s="196"/>
      <c r="C2068" s="197"/>
      <c r="D2068" s="198"/>
      <c r="E2068" s="199"/>
      <c r="F2068" s="9"/>
      <c r="G2068" s="24" t="str">
        <f>IF($C2068="", "", SUMIF($C$11:$C2068, $C2068, $D$11:$D2068))</f>
        <v/>
      </c>
      <c r="H2068" s="33" t="str">
        <f t="shared" si="96"/>
        <v/>
      </c>
      <c r="I2068" s="9"/>
      <c r="J2068" s="24" t="str">
        <f>IF($D2068="", "", SUM($D$11:$D2068))</f>
        <v/>
      </c>
      <c r="K2068" s="33" t="str">
        <f t="shared" si="98"/>
        <v/>
      </c>
      <c r="L2068" s="9"/>
      <c r="R2068" s="29" t="str">
        <f t="shared" si="97"/>
        <v/>
      </c>
    </row>
    <row r="2069" spans="1:18" x14ac:dyDescent="0.25">
      <c r="A2069" s="9"/>
      <c r="B2069" s="196"/>
      <c r="C2069" s="197"/>
      <c r="D2069" s="198"/>
      <c r="E2069" s="199"/>
      <c r="F2069" s="9"/>
      <c r="G2069" s="24" t="str">
        <f>IF($C2069="", "", SUMIF($C$11:$C2069, $C2069, $D$11:$D2069))</f>
        <v/>
      </c>
      <c r="H2069" s="33" t="str">
        <f t="shared" si="96"/>
        <v/>
      </c>
      <c r="I2069" s="9"/>
      <c r="J2069" s="24" t="str">
        <f>IF($D2069="", "", SUM($D$11:$D2069))</f>
        <v/>
      </c>
      <c r="K2069" s="33" t="str">
        <f t="shared" si="98"/>
        <v/>
      </c>
      <c r="L2069" s="9"/>
      <c r="R2069" s="29" t="str">
        <f t="shared" si="97"/>
        <v/>
      </c>
    </row>
    <row r="2070" spans="1:18" x14ac:dyDescent="0.25">
      <c r="A2070" s="9"/>
      <c r="B2070" s="196"/>
      <c r="C2070" s="197"/>
      <c r="D2070" s="198"/>
      <c r="E2070" s="199"/>
      <c r="F2070" s="9"/>
      <c r="G2070" s="24" t="str">
        <f>IF($C2070="", "", SUMIF($C$11:$C2070, $C2070, $D$11:$D2070))</f>
        <v/>
      </c>
      <c r="H2070" s="33" t="str">
        <f t="shared" si="96"/>
        <v/>
      </c>
      <c r="I2070" s="9"/>
      <c r="J2070" s="24" t="str">
        <f>IF($D2070="", "", SUM($D$11:$D2070))</f>
        <v/>
      </c>
      <c r="K2070" s="33" t="str">
        <f t="shared" si="98"/>
        <v/>
      </c>
      <c r="L2070" s="9"/>
      <c r="R2070" s="29" t="str">
        <f t="shared" si="97"/>
        <v/>
      </c>
    </row>
    <row r="2071" spans="1:18" x14ac:dyDescent="0.25">
      <c r="A2071" s="9"/>
      <c r="B2071" s="196"/>
      <c r="C2071" s="197"/>
      <c r="D2071" s="198"/>
      <c r="E2071" s="199"/>
      <c r="F2071" s="9"/>
      <c r="G2071" s="24" t="str">
        <f>IF($C2071="", "", SUMIF($C$11:$C2071, $C2071, $D$11:$D2071))</f>
        <v/>
      </c>
      <c r="H2071" s="33" t="str">
        <f t="shared" si="96"/>
        <v/>
      </c>
      <c r="I2071" s="9"/>
      <c r="J2071" s="24" t="str">
        <f>IF($D2071="", "", SUM($D$11:$D2071))</f>
        <v/>
      </c>
      <c r="K2071" s="33" t="str">
        <f t="shared" si="98"/>
        <v/>
      </c>
      <c r="L2071" s="9"/>
      <c r="R2071" s="29" t="str">
        <f t="shared" si="97"/>
        <v/>
      </c>
    </row>
    <row r="2072" spans="1:18" x14ac:dyDescent="0.25">
      <c r="A2072" s="9"/>
      <c r="B2072" s="196"/>
      <c r="C2072" s="197"/>
      <c r="D2072" s="198"/>
      <c r="E2072" s="199"/>
      <c r="F2072" s="9"/>
      <c r="G2072" s="24" t="str">
        <f>IF($C2072="", "", SUMIF($C$11:$C2072, $C2072, $D$11:$D2072))</f>
        <v/>
      </c>
      <c r="H2072" s="33" t="str">
        <f t="shared" si="96"/>
        <v/>
      </c>
      <c r="I2072" s="9"/>
      <c r="J2072" s="24" t="str">
        <f>IF($D2072="", "", SUM($D$11:$D2072))</f>
        <v/>
      </c>
      <c r="K2072" s="33" t="str">
        <f t="shared" si="98"/>
        <v/>
      </c>
      <c r="L2072" s="9"/>
      <c r="R2072" s="29" t="str">
        <f t="shared" si="97"/>
        <v/>
      </c>
    </row>
    <row r="2073" spans="1:18" x14ac:dyDescent="0.25">
      <c r="A2073" s="9"/>
      <c r="B2073" s="196"/>
      <c r="C2073" s="197"/>
      <c r="D2073" s="198"/>
      <c r="E2073" s="199"/>
      <c r="F2073" s="9"/>
      <c r="G2073" s="24" t="str">
        <f>IF($C2073="", "", SUMIF($C$11:$C2073, $C2073, $D$11:$D2073))</f>
        <v/>
      </c>
      <c r="H2073" s="33" t="str">
        <f t="shared" si="96"/>
        <v/>
      </c>
      <c r="I2073" s="9"/>
      <c r="J2073" s="24" t="str">
        <f>IF($D2073="", "", SUM($D$11:$D2073))</f>
        <v/>
      </c>
      <c r="K2073" s="33" t="str">
        <f t="shared" si="98"/>
        <v/>
      </c>
      <c r="L2073" s="9"/>
      <c r="R2073" s="29" t="str">
        <f t="shared" si="97"/>
        <v/>
      </c>
    </row>
    <row r="2074" spans="1:18" x14ac:dyDescent="0.25">
      <c r="A2074" s="9"/>
      <c r="B2074" s="196"/>
      <c r="C2074" s="197"/>
      <c r="D2074" s="198"/>
      <c r="E2074" s="199"/>
      <c r="F2074" s="9"/>
      <c r="G2074" s="24" t="str">
        <f>IF($C2074="", "", SUMIF($C$11:$C2074, $C2074, $D$11:$D2074))</f>
        <v/>
      </c>
      <c r="H2074" s="33" t="str">
        <f t="shared" si="96"/>
        <v/>
      </c>
      <c r="I2074" s="9"/>
      <c r="J2074" s="24" t="str">
        <f>IF($D2074="", "", SUM($D$11:$D2074))</f>
        <v/>
      </c>
      <c r="K2074" s="33" t="str">
        <f t="shared" si="98"/>
        <v/>
      </c>
      <c r="L2074" s="9"/>
      <c r="R2074" s="29" t="str">
        <f t="shared" si="97"/>
        <v/>
      </c>
    </row>
    <row r="2075" spans="1:18" x14ac:dyDescent="0.25">
      <c r="A2075" s="9"/>
      <c r="B2075" s="196"/>
      <c r="C2075" s="197"/>
      <c r="D2075" s="198"/>
      <c r="E2075" s="199"/>
      <c r="F2075" s="9"/>
      <c r="G2075" s="24" t="str">
        <f>IF($C2075="", "", SUMIF($C$11:$C2075, $C2075, $D$11:$D2075))</f>
        <v/>
      </c>
      <c r="H2075" s="33" t="str">
        <f t="shared" si="96"/>
        <v/>
      </c>
      <c r="I2075" s="9"/>
      <c r="J2075" s="24" t="str">
        <f>IF($D2075="", "", SUM($D$11:$D2075))</f>
        <v/>
      </c>
      <c r="K2075" s="33" t="str">
        <f t="shared" si="98"/>
        <v/>
      </c>
      <c r="L2075" s="9"/>
      <c r="R2075" s="29" t="str">
        <f t="shared" si="97"/>
        <v/>
      </c>
    </row>
    <row r="2076" spans="1:18" x14ac:dyDescent="0.25">
      <c r="A2076" s="9"/>
      <c r="B2076" s="196"/>
      <c r="C2076" s="197"/>
      <c r="D2076" s="198"/>
      <c r="E2076" s="199"/>
      <c r="F2076" s="9"/>
      <c r="G2076" s="24" t="str">
        <f>IF($C2076="", "", SUMIF($C$11:$C2076, $C2076, $D$11:$D2076))</f>
        <v/>
      </c>
      <c r="H2076" s="33" t="str">
        <f t="shared" si="96"/>
        <v/>
      </c>
      <c r="I2076" s="9"/>
      <c r="J2076" s="24" t="str">
        <f>IF($D2076="", "", SUM($D$11:$D2076))</f>
        <v/>
      </c>
      <c r="K2076" s="33" t="str">
        <f t="shared" si="98"/>
        <v/>
      </c>
      <c r="L2076" s="9"/>
      <c r="R2076" s="29" t="str">
        <f t="shared" si="97"/>
        <v/>
      </c>
    </row>
    <row r="2077" spans="1:18" x14ac:dyDescent="0.25">
      <c r="A2077" s="9"/>
      <c r="B2077" s="196"/>
      <c r="C2077" s="197"/>
      <c r="D2077" s="198"/>
      <c r="E2077" s="199"/>
      <c r="F2077" s="9"/>
      <c r="G2077" s="24" t="str">
        <f>IF($C2077="", "", SUMIF($C$11:$C2077, $C2077, $D$11:$D2077))</f>
        <v/>
      </c>
      <c r="H2077" s="33" t="str">
        <f t="shared" si="96"/>
        <v/>
      </c>
      <c r="I2077" s="9"/>
      <c r="J2077" s="24" t="str">
        <f>IF($D2077="", "", SUM($D$11:$D2077))</f>
        <v/>
      </c>
      <c r="K2077" s="33" t="str">
        <f t="shared" si="98"/>
        <v/>
      </c>
      <c r="L2077" s="9"/>
      <c r="R2077" s="29" t="str">
        <f t="shared" si="97"/>
        <v/>
      </c>
    </row>
    <row r="2078" spans="1:18" x14ac:dyDescent="0.25">
      <c r="A2078" s="9"/>
      <c r="B2078" s="196"/>
      <c r="C2078" s="197"/>
      <c r="D2078" s="198"/>
      <c r="E2078" s="199"/>
      <c r="F2078" s="9"/>
      <c r="G2078" s="24" t="str">
        <f>IF($C2078="", "", SUMIF($C$11:$C2078, $C2078, $D$11:$D2078))</f>
        <v/>
      </c>
      <c r="H2078" s="33" t="str">
        <f t="shared" si="96"/>
        <v/>
      </c>
      <c r="I2078" s="9"/>
      <c r="J2078" s="24" t="str">
        <f>IF($D2078="", "", SUM($D$11:$D2078))</f>
        <v/>
      </c>
      <c r="K2078" s="33" t="str">
        <f t="shared" si="98"/>
        <v/>
      </c>
      <c r="L2078" s="9"/>
      <c r="R2078" s="29" t="str">
        <f t="shared" si="97"/>
        <v/>
      </c>
    </row>
    <row r="2079" spans="1:18" x14ac:dyDescent="0.25">
      <c r="A2079" s="9"/>
      <c r="B2079" s="196"/>
      <c r="C2079" s="197"/>
      <c r="D2079" s="198"/>
      <c r="E2079" s="199"/>
      <c r="F2079" s="9"/>
      <c r="G2079" s="24" t="str">
        <f>IF($C2079="", "", SUMIF($C$11:$C2079, $C2079, $D$11:$D2079))</f>
        <v/>
      </c>
      <c r="H2079" s="33" t="str">
        <f t="shared" si="96"/>
        <v/>
      </c>
      <c r="I2079" s="9"/>
      <c r="J2079" s="24" t="str">
        <f>IF($D2079="", "", SUM($D$11:$D2079))</f>
        <v/>
      </c>
      <c r="K2079" s="33" t="str">
        <f t="shared" si="98"/>
        <v/>
      </c>
      <c r="L2079" s="9"/>
      <c r="R2079" s="29" t="str">
        <f t="shared" si="97"/>
        <v/>
      </c>
    </row>
    <row r="2080" spans="1:18" x14ac:dyDescent="0.25">
      <c r="A2080" s="9"/>
      <c r="B2080" s="196"/>
      <c r="C2080" s="197"/>
      <c r="D2080" s="198"/>
      <c r="E2080" s="199"/>
      <c r="F2080" s="9"/>
      <c r="G2080" s="24" t="str">
        <f>IF($C2080="", "", SUMIF($C$11:$C2080, $C2080, $D$11:$D2080))</f>
        <v/>
      </c>
      <c r="H2080" s="33" t="str">
        <f t="shared" si="96"/>
        <v/>
      </c>
      <c r="I2080" s="9"/>
      <c r="J2080" s="24" t="str">
        <f>IF($D2080="", "", SUM($D$11:$D2080))</f>
        <v/>
      </c>
      <c r="K2080" s="33" t="str">
        <f t="shared" si="98"/>
        <v/>
      </c>
      <c r="L2080" s="9"/>
      <c r="R2080" s="29" t="str">
        <f t="shared" si="97"/>
        <v/>
      </c>
    </row>
    <row r="2081" spans="1:18" x14ac:dyDescent="0.25">
      <c r="A2081" s="9"/>
      <c r="B2081" s="196"/>
      <c r="C2081" s="197"/>
      <c r="D2081" s="198"/>
      <c r="E2081" s="199"/>
      <c r="F2081" s="9"/>
      <c r="G2081" s="24" t="str">
        <f>IF($C2081="", "", SUMIF($C$11:$C2081, $C2081, $D$11:$D2081))</f>
        <v/>
      </c>
      <c r="H2081" s="33" t="str">
        <f t="shared" si="96"/>
        <v/>
      </c>
      <c r="I2081" s="9"/>
      <c r="J2081" s="24" t="str">
        <f>IF($D2081="", "", SUM($D$11:$D2081))</f>
        <v/>
      </c>
      <c r="K2081" s="33" t="str">
        <f t="shared" si="98"/>
        <v/>
      </c>
      <c r="L2081" s="9"/>
      <c r="R2081" s="29" t="str">
        <f t="shared" si="97"/>
        <v/>
      </c>
    </row>
    <row r="2082" spans="1:18" x14ac:dyDescent="0.25">
      <c r="A2082" s="9"/>
      <c r="B2082" s="196"/>
      <c r="C2082" s="197"/>
      <c r="D2082" s="198"/>
      <c r="E2082" s="199"/>
      <c r="F2082" s="9"/>
      <c r="G2082" s="24" t="str">
        <f>IF($C2082="", "", SUMIF($C$11:$C2082, $C2082, $D$11:$D2082))</f>
        <v/>
      </c>
      <c r="H2082" s="33" t="str">
        <f t="shared" si="96"/>
        <v/>
      </c>
      <c r="I2082" s="9"/>
      <c r="J2082" s="24" t="str">
        <f>IF($D2082="", "", SUM($D$11:$D2082))</f>
        <v/>
      </c>
      <c r="K2082" s="33" t="str">
        <f t="shared" si="98"/>
        <v/>
      </c>
      <c r="L2082" s="9"/>
      <c r="R2082" s="29" t="str">
        <f t="shared" si="97"/>
        <v/>
      </c>
    </row>
    <row r="2083" spans="1:18" x14ac:dyDescent="0.25">
      <c r="A2083" s="9"/>
      <c r="B2083" s="196"/>
      <c r="C2083" s="197"/>
      <c r="D2083" s="198"/>
      <c r="E2083" s="199"/>
      <c r="F2083" s="9"/>
      <c r="G2083" s="24" t="str">
        <f>IF($C2083="", "", SUMIF($C$11:$C2083, $C2083, $D$11:$D2083))</f>
        <v/>
      </c>
      <c r="H2083" s="33" t="str">
        <f t="shared" si="96"/>
        <v/>
      </c>
      <c r="I2083" s="9"/>
      <c r="J2083" s="24" t="str">
        <f>IF($D2083="", "", SUM($D$11:$D2083))</f>
        <v/>
      </c>
      <c r="K2083" s="33" t="str">
        <f t="shared" si="98"/>
        <v/>
      </c>
      <c r="L2083" s="9"/>
      <c r="R2083" s="29" t="str">
        <f t="shared" si="97"/>
        <v/>
      </c>
    </row>
    <row r="2084" spans="1:18" x14ac:dyDescent="0.25">
      <c r="A2084" s="9"/>
      <c r="B2084" s="196"/>
      <c r="C2084" s="197"/>
      <c r="D2084" s="198"/>
      <c r="E2084" s="199"/>
      <c r="F2084" s="9"/>
      <c r="G2084" s="24" t="str">
        <f>IF($C2084="", "", SUMIF($C$11:$C2084, $C2084, $D$11:$D2084))</f>
        <v/>
      </c>
      <c r="H2084" s="33" t="str">
        <f t="shared" si="96"/>
        <v/>
      </c>
      <c r="I2084" s="9"/>
      <c r="J2084" s="24" t="str">
        <f>IF($D2084="", "", SUM($D$11:$D2084))</f>
        <v/>
      </c>
      <c r="K2084" s="33" t="str">
        <f t="shared" si="98"/>
        <v/>
      </c>
      <c r="L2084" s="9"/>
      <c r="R2084" s="29" t="str">
        <f t="shared" si="97"/>
        <v/>
      </c>
    </row>
    <row r="2085" spans="1:18" x14ac:dyDescent="0.25">
      <c r="A2085" s="9"/>
      <c r="B2085" s="196"/>
      <c r="C2085" s="197"/>
      <c r="D2085" s="198"/>
      <c r="E2085" s="199"/>
      <c r="F2085" s="9"/>
      <c r="G2085" s="24" t="str">
        <f>IF($C2085="", "", SUMIF($C$11:$C2085, $C2085, $D$11:$D2085))</f>
        <v/>
      </c>
      <c r="H2085" s="33" t="str">
        <f t="shared" si="96"/>
        <v/>
      </c>
      <c r="I2085" s="9"/>
      <c r="J2085" s="24" t="str">
        <f>IF($D2085="", "", SUM($D$11:$D2085))</f>
        <v/>
      </c>
      <c r="K2085" s="33" t="str">
        <f t="shared" si="98"/>
        <v/>
      </c>
      <c r="L2085" s="9"/>
      <c r="R2085" s="29" t="str">
        <f t="shared" si="97"/>
        <v/>
      </c>
    </row>
    <row r="2086" spans="1:18" x14ac:dyDescent="0.25">
      <c r="A2086" s="9"/>
      <c r="B2086" s="196"/>
      <c r="C2086" s="197"/>
      <c r="D2086" s="198"/>
      <c r="E2086" s="199"/>
      <c r="F2086" s="9"/>
      <c r="G2086" s="24" t="str">
        <f>IF($C2086="", "", SUMIF($C$11:$C2086, $C2086, $D$11:$D2086))</f>
        <v/>
      </c>
      <c r="H2086" s="33" t="str">
        <f t="shared" si="96"/>
        <v/>
      </c>
      <c r="I2086" s="9"/>
      <c r="J2086" s="24" t="str">
        <f>IF($D2086="", "", SUM($D$11:$D2086))</f>
        <v/>
      </c>
      <c r="K2086" s="33" t="str">
        <f t="shared" si="98"/>
        <v/>
      </c>
      <c r="L2086" s="9"/>
      <c r="R2086" s="29" t="str">
        <f t="shared" si="97"/>
        <v/>
      </c>
    </row>
    <row r="2087" spans="1:18" x14ac:dyDescent="0.25">
      <c r="A2087" s="9"/>
      <c r="B2087" s="196"/>
      <c r="C2087" s="197"/>
      <c r="D2087" s="198"/>
      <c r="E2087" s="199"/>
      <c r="F2087" s="9"/>
      <c r="G2087" s="24" t="str">
        <f>IF($C2087="", "", SUMIF($C$11:$C2087, $C2087, $D$11:$D2087))</f>
        <v/>
      </c>
      <c r="H2087" s="33" t="str">
        <f t="shared" si="96"/>
        <v/>
      </c>
      <c r="I2087" s="9"/>
      <c r="J2087" s="24" t="str">
        <f>IF($D2087="", "", SUM($D$11:$D2087))</f>
        <v/>
      </c>
      <c r="K2087" s="33" t="str">
        <f t="shared" si="98"/>
        <v/>
      </c>
      <c r="L2087" s="9"/>
      <c r="R2087" s="29" t="str">
        <f t="shared" si="97"/>
        <v/>
      </c>
    </row>
    <row r="2088" spans="1:18" x14ac:dyDescent="0.25">
      <c r="A2088" s="9"/>
      <c r="B2088" s="196"/>
      <c r="C2088" s="197"/>
      <c r="D2088" s="198"/>
      <c r="E2088" s="199"/>
      <c r="F2088" s="9"/>
      <c r="G2088" s="24" t="str">
        <f>IF($C2088="", "", SUMIF($C$11:$C2088, $C2088, $D$11:$D2088))</f>
        <v/>
      </c>
      <c r="H2088" s="33" t="str">
        <f t="shared" si="96"/>
        <v/>
      </c>
      <c r="I2088" s="9"/>
      <c r="J2088" s="24" t="str">
        <f>IF($D2088="", "", SUM($D$11:$D2088))</f>
        <v/>
      </c>
      <c r="K2088" s="33" t="str">
        <f t="shared" si="98"/>
        <v/>
      </c>
      <c r="L2088" s="9"/>
      <c r="R2088" s="29" t="str">
        <f t="shared" si="97"/>
        <v/>
      </c>
    </row>
    <row r="2089" spans="1:18" x14ac:dyDescent="0.25">
      <c r="A2089" s="9"/>
      <c r="B2089" s="196"/>
      <c r="C2089" s="197"/>
      <c r="D2089" s="198"/>
      <c r="E2089" s="199"/>
      <c r="F2089" s="9"/>
      <c r="G2089" s="24" t="str">
        <f>IF($C2089="", "", SUMIF($C$11:$C2089, $C2089, $D$11:$D2089))</f>
        <v/>
      </c>
      <c r="H2089" s="33" t="str">
        <f t="shared" si="96"/>
        <v/>
      </c>
      <c r="I2089" s="9"/>
      <c r="J2089" s="24" t="str">
        <f>IF($D2089="", "", SUM($D$11:$D2089))</f>
        <v/>
      </c>
      <c r="K2089" s="33" t="str">
        <f t="shared" si="98"/>
        <v/>
      </c>
      <c r="L2089" s="9"/>
      <c r="R2089" s="29" t="str">
        <f t="shared" si="97"/>
        <v/>
      </c>
    </row>
    <row r="2090" spans="1:18" x14ac:dyDescent="0.25">
      <c r="A2090" s="9"/>
      <c r="B2090" s="196"/>
      <c r="C2090" s="197"/>
      <c r="D2090" s="198"/>
      <c r="E2090" s="199"/>
      <c r="F2090" s="9"/>
      <c r="G2090" s="24" t="str">
        <f>IF($C2090="", "", SUMIF($C$11:$C2090, $C2090, $D$11:$D2090))</f>
        <v/>
      </c>
      <c r="H2090" s="33" t="str">
        <f t="shared" si="96"/>
        <v/>
      </c>
      <c r="I2090" s="9"/>
      <c r="J2090" s="24" t="str">
        <f>IF($D2090="", "", SUM($D$11:$D2090))</f>
        <v/>
      </c>
      <c r="K2090" s="33" t="str">
        <f t="shared" si="98"/>
        <v/>
      </c>
      <c r="L2090" s="9"/>
      <c r="R2090" s="29" t="str">
        <f t="shared" si="97"/>
        <v/>
      </c>
    </row>
    <row r="2091" spans="1:18" x14ac:dyDescent="0.25">
      <c r="A2091" s="9"/>
      <c r="B2091" s="196"/>
      <c r="C2091" s="197"/>
      <c r="D2091" s="198"/>
      <c r="E2091" s="199"/>
      <c r="F2091" s="9"/>
      <c r="G2091" s="24" t="str">
        <f>IF($C2091="", "", SUMIF($C$11:$C2091, $C2091, $D$11:$D2091))</f>
        <v/>
      </c>
      <c r="H2091" s="33" t="str">
        <f t="shared" si="96"/>
        <v/>
      </c>
      <c r="I2091" s="9"/>
      <c r="J2091" s="24" t="str">
        <f>IF($D2091="", "", SUM($D$11:$D2091))</f>
        <v/>
      </c>
      <c r="K2091" s="33" t="str">
        <f t="shared" si="98"/>
        <v/>
      </c>
      <c r="L2091" s="9"/>
      <c r="R2091" s="29" t="str">
        <f t="shared" si="97"/>
        <v/>
      </c>
    </row>
    <row r="2092" spans="1:18" x14ac:dyDescent="0.25">
      <c r="A2092" s="9"/>
      <c r="B2092" s="196"/>
      <c r="C2092" s="197"/>
      <c r="D2092" s="198"/>
      <c r="E2092" s="199"/>
      <c r="F2092" s="9"/>
      <c r="G2092" s="24" t="str">
        <f>IF($C2092="", "", SUMIF($C$11:$C2092, $C2092, $D$11:$D2092))</f>
        <v/>
      </c>
      <c r="H2092" s="33" t="str">
        <f t="shared" si="96"/>
        <v/>
      </c>
      <c r="I2092" s="9"/>
      <c r="J2092" s="24" t="str">
        <f>IF($D2092="", "", SUM($D$11:$D2092))</f>
        <v/>
      </c>
      <c r="K2092" s="33" t="str">
        <f t="shared" si="98"/>
        <v/>
      </c>
      <c r="L2092" s="9"/>
      <c r="R2092" s="29" t="str">
        <f t="shared" si="97"/>
        <v/>
      </c>
    </row>
    <row r="2093" spans="1:18" x14ac:dyDescent="0.25">
      <c r="A2093" s="9"/>
      <c r="B2093" s="196"/>
      <c r="C2093" s="197"/>
      <c r="D2093" s="198"/>
      <c r="E2093" s="199"/>
      <c r="F2093" s="9"/>
      <c r="G2093" s="24" t="str">
        <f>IF($C2093="", "", SUMIF($C$11:$C2093, $C2093, $D$11:$D2093))</f>
        <v/>
      </c>
      <c r="H2093" s="33" t="str">
        <f t="shared" si="96"/>
        <v/>
      </c>
      <c r="I2093" s="9"/>
      <c r="J2093" s="24" t="str">
        <f>IF($D2093="", "", SUM($D$11:$D2093))</f>
        <v/>
      </c>
      <c r="K2093" s="33" t="str">
        <f t="shared" si="98"/>
        <v/>
      </c>
      <c r="L2093" s="9"/>
      <c r="R2093" s="29" t="str">
        <f t="shared" si="97"/>
        <v/>
      </c>
    </row>
    <row r="2094" spans="1:18" x14ac:dyDescent="0.25">
      <c r="A2094" s="9"/>
      <c r="B2094" s="196"/>
      <c r="C2094" s="197"/>
      <c r="D2094" s="198"/>
      <c r="E2094" s="199"/>
      <c r="F2094" s="9"/>
      <c r="G2094" s="24" t="str">
        <f>IF($C2094="", "", SUMIF($C$11:$C2094, $C2094, $D$11:$D2094))</f>
        <v/>
      </c>
      <c r="H2094" s="33" t="str">
        <f t="shared" si="96"/>
        <v/>
      </c>
      <c r="I2094" s="9"/>
      <c r="J2094" s="24" t="str">
        <f>IF($D2094="", "", SUM($D$11:$D2094))</f>
        <v/>
      </c>
      <c r="K2094" s="33" t="str">
        <f t="shared" si="98"/>
        <v/>
      </c>
      <c r="L2094" s="9"/>
      <c r="R2094" s="29" t="str">
        <f t="shared" si="97"/>
        <v/>
      </c>
    </row>
    <row r="2095" spans="1:18" x14ac:dyDescent="0.25">
      <c r="A2095" s="9"/>
      <c r="B2095" s="196"/>
      <c r="C2095" s="197"/>
      <c r="D2095" s="198"/>
      <c r="E2095" s="199"/>
      <c r="F2095" s="9"/>
      <c r="G2095" s="24" t="str">
        <f>IF($C2095="", "", SUMIF($C$11:$C2095, $C2095, $D$11:$D2095))</f>
        <v/>
      </c>
      <c r="H2095" s="33" t="str">
        <f t="shared" si="96"/>
        <v/>
      </c>
      <c r="I2095" s="9"/>
      <c r="J2095" s="24" t="str">
        <f>IF($D2095="", "", SUM($D$11:$D2095))</f>
        <v/>
      </c>
      <c r="K2095" s="33" t="str">
        <f t="shared" si="98"/>
        <v/>
      </c>
      <c r="L2095" s="9"/>
      <c r="R2095" s="29" t="str">
        <f t="shared" si="97"/>
        <v/>
      </c>
    </row>
    <row r="2096" spans="1:18" x14ac:dyDescent="0.25">
      <c r="A2096" s="9"/>
      <c r="B2096" s="196"/>
      <c r="C2096" s="197"/>
      <c r="D2096" s="198"/>
      <c r="E2096" s="199"/>
      <c r="F2096" s="9"/>
      <c r="G2096" s="24" t="str">
        <f>IF($C2096="", "", SUMIF($C$11:$C2096, $C2096, $D$11:$D2096))</f>
        <v/>
      </c>
      <c r="H2096" s="33" t="str">
        <f t="shared" si="96"/>
        <v/>
      </c>
      <c r="I2096" s="9"/>
      <c r="J2096" s="24" t="str">
        <f>IF($D2096="", "", SUM($D$11:$D2096))</f>
        <v/>
      </c>
      <c r="K2096" s="33" t="str">
        <f t="shared" si="98"/>
        <v/>
      </c>
      <c r="L2096" s="9"/>
      <c r="R2096" s="29" t="str">
        <f t="shared" si="97"/>
        <v/>
      </c>
    </row>
    <row r="2097" spans="1:18" x14ac:dyDescent="0.25">
      <c r="A2097" s="9"/>
      <c r="B2097" s="196"/>
      <c r="C2097" s="197"/>
      <c r="D2097" s="198"/>
      <c r="E2097" s="199"/>
      <c r="F2097" s="9"/>
      <c r="G2097" s="24" t="str">
        <f>IF($C2097="", "", SUMIF($C$11:$C2097, $C2097, $D$11:$D2097))</f>
        <v/>
      </c>
      <c r="H2097" s="33" t="str">
        <f t="shared" si="96"/>
        <v/>
      </c>
      <c r="I2097" s="9"/>
      <c r="J2097" s="24" t="str">
        <f>IF($D2097="", "", SUM($D$11:$D2097))</f>
        <v/>
      </c>
      <c r="K2097" s="33" t="str">
        <f t="shared" si="98"/>
        <v/>
      </c>
      <c r="L2097" s="9"/>
      <c r="R2097" s="29" t="str">
        <f t="shared" si="97"/>
        <v/>
      </c>
    </row>
    <row r="2098" spans="1:18" x14ac:dyDescent="0.25">
      <c r="A2098" s="9"/>
      <c r="B2098" s="196"/>
      <c r="C2098" s="197"/>
      <c r="D2098" s="198"/>
      <c r="E2098" s="199"/>
      <c r="F2098" s="9"/>
      <c r="G2098" s="24" t="str">
        <f>IF($C2098="", "", SUMIF($C$11:$C2098, $C2098, $D$11:$D2098))</f>
        <v/>
      </c>
      <c r="H2098" s="33" t="str">
        <f t="shared" si="96"/>
        <v/>
      </c>
      <c r="I2098" s="9"/>
      <c r="J2098" s="24" t="str">
        <f>IF($D2098="", "", SUM($D$11:$D2098))</f>
        <v/>
      </c>
      <c r="K2098" s="33" t="str">
        <f t="shared" si="98"/>
        <v/>
      </c>
      <c r="L2098" s="9"/>
      <c r="R2098" s="29" t="str">
        <f t="shared" si="97"/>
        <v/>
      </c>
    </row>
    <row r="2099" spans="1:18" x14ac:dyDescent="0.25">
      <c r="A2099" s="9"/>
      <c r="B2099" s="196"/>
      <c r="C2099" s="197"/>
      <c r="D2099" s="198"/>
      <c r="E2099" s="199"/>
      <c r="F2099" s="9"/>
      <c r="G2099" s="24" t="str">
        <f>IF($C2099="", "", SUMIF($C$11:$C2099, $C2099, $D$11:$D2099))</f>
        <v/>
      </c>
      <c r="H2099" s="33" t="str">
        <f t="shared" si="96"/>
        <v/>
      </c>
      <c r="I2099" s="9"/>
      <c r="J2099" s="24" t="str">
        <f>IF($D2099="", "", SUM($D$11:$D2099))</f>
        <v/>
      </c>
      <c r="K2099" s="33" t="str">
        <f t="shared" si="98"/>
        <v/>
      </c>
      <c r="L2099" s="9"/>
      <c r="R2099" s="29" t="str">
        <f t="shared" si="97"/>
        <v/>
      </c>
    </row>
    <row r="2100" spans="1:18" x14ac:dyDescent="0.25">
      <c r="A2100" s="9"/>
      <c r="B2100" s="196"/>
      <c r="C2100" s="197"/>
      <c r="D2100" s="198"/>
      <c r="E2100" s="199"/>
      <c r="F2100" s="9"/>
      <c r="G2100" s="24" t="str">
        <f>IF($C2100="", "", SUMIF($C$11:$C2100, $C2100, $D$11:$D2100))</f>
        <v/>
      </c>
      <c r="H2100" s="33" t="str">
        <f t="shared" si="96"/>
        <v/>
      </c>
      <c r="I2100" s="9"/>
      <c r="J2100" s="24" t="str">
        <f>IF($D2100="", "", SUM($D$11:$D2100))</f>
        <v/>
      </c>
      <c r="K2100" s="33" t="str">
        <f t="shared" si="98"/>
        <v/>
      </c>
      <c r="L2100" s="9"/>
      <c r="R2100" s="29" t="str">
        <f t="shared" si="97"/>
        <v/>
      </c>
    </row>
    <row r="2101" spans="1:18" x14ac:dyDescent="0.25">
      <c r="A2101" s="9"/>
      <c r="B2101" s="196"/>
      <c r="C2101" s="197"/>
      <c r="D2101" s="198"/>
      <c r="E2101" s="199"/>
      <c r="F2101" s="9"/>
      <c r="G2101" s="24" t="str">
        <f>IF($C2101="", "", SUMIF($C$11:$C2101, $C2101, $D$11:$D2101))</f>
        <v/>
      </c>
      <c r="H2101" s="33" t="str">
        <f t="shared" si="96"/>
        <v/>
      </c>
      <c r="I2101" s="9"/>
      <c r="J2101" s="24" t="str">
        <f>IF($D2101="", "", SUM($D$11:$D2101))</f>
        <v/>
      </c>
      <c r="K2101" s="33" t="str">
        <f t="shared" si="98"/>
        <v/>
      </c>
      <c r="L2101" s="9"/>
      <c r="R2101" s="29" t="str">
        <f t="shared" si="97"/>
        <v/>
      </c>
    </row>
    <row r="2102" spans="1:18" x14ac:dyDescent="0.25">
      <c r="A2102" s="9"/>
      <c r="B2102" s="196"/>
      <c r="C2102" s="197"/>
      <c r="D2102" s="198"/>
      <c r="E2102" s="199"/>
      <c r="F2102" s="9"/>
      <c r="G2102" s="24" t="str">
        <f>IF($C2102="", "", SUMIF($C$11:$C2102, $C2102, $D$11:$D2102))</f>
        <v/>
      </c>
      <c r="H2102" s="33" t="str">
        <f t="shared" si="96"/>
        <v/>
      </c>
      <c r="I2102" s="9"/>
      <c r="J2102" s="24" t="str">
        <f>IF($D2102="", "", SUM($D$11:$D2102))</f>
        <v/>
      </c>
      <c r="K2102" s="33" t="str">
        <f t="shared" si="98"/>
        <v/>
      </c>
      <c r="L2102" s="9"/>
      <c r="R2102" s="29" t="str">
        <f t="shared" si="97"/>
        <v/>
      </c>
    </row>
    <row r="2103" spans="1:18" x14ac:dyDescent="0.25">
      <c r="A2103" s="9"/>
      <c r="B2103" s="196"/>
      <c r="C2103" s="197"/>
      <c r="D2103" s="198"/>
      <c r="E2103" s="199"/>
      <c r="F2103" s="9"/>
      <c r="G2103" s="24" t="str">
        <f>IF($C2103="", "", SUMIF($C$11:$C2103, $C2103, $D$11:$D2103))</f>
        <v/>
      </c>
      <c r="H2103" s="33" t="str">
        <f t="shared" si="96"/>
        <v/>
      </c>
      <c r="I2103" s="9"/>
      <c r="J2103" s="24" t="str">
        <f>IF($D2103="", "", SUM($D$11:$D2103))</f>
        <v/>
      </c>
      <c r="K2103" s="33" t="str">
        <f t="shared" si="98"/>
        <v/>
      </c>
      <c r="L2103" s="9"/>
      <c r="R2103" s="29" t="str">
        <f t="shared" si="97"/>
        <v/>
      </c>
    </row>
    <row r="2104" spans="1:18" x14ac:dyDescent="0.25">
      <c r="A2104" s="9"/>
      <c r="B2104" s="196"/>
      <c r="C2104" s="197"/>
      <c r="D2104" s="198"/>
      <c r="E2104" s="199"/>
      <c r="F2104" s="9"/>
      <c r="G2104" s="24" t="str">
        <f>IF($C2104="", "", SUMIF($C$11:$C2104, $C2104, $D$11:$D2104))</f>
        <v/>
      </c>
      <c r="H2104" s="33" t="str">
        <f t="shared" si="96"/>
        <v/>
      </c>
      <c r="I2104" s="9"/>
      <c r="J2104" s="24" t="str">
        <f>IF($D2104="", "", SUM($D$11:$D2104))</f>
        <v/>
      </c>
      <c r="K2104" s="33" t="str">
        <f t="shared" si="98"/>
        <v/>
      </c>
      <c r="L2104" s="9"/>
      <c r="R2104" s="29" t="str">
        <f t="shared" si="97"/>
        <v/>
      </c>
    </row>
    <row r="2105" spans="1:18" x14ac:dyDescent="0.25">
      <c r="A2105" s="9"/>
      <c r="B2105" s="196"/>
      <c r="C2105" s="197"/>
      <c r="D2105" s="198"/>
      <c r="E2105" s="199"/>
      <c r="F2105" s="9"/>
      <c r="G2105" s="24" t="str">
        <f>IF($C2105="", "", SUMIF($C$11:$C2105, $C2105, $D$11:$D2105))</f>
        <v/>
      </c>
      <c r="H2105" s="33" t="str">
        <f t="shared" si="96"/>
        <v/>
      </c>
      <c r="I2105" s="9"/>
      <c r="J2105" s="24" t="str">
        <f>IF($D2105="", "", SUM($D$11:$D2105))</f>
        <v/>
      </c>
      <c r="K2105" s="33" t="str">
        <f t="shared" si="98"/>
        <v/>
      </c>
      <c r="L2105" s="9"/>
      <c r="R2105" s="29" t="str">
        <f t="shared" si="97"/>
        <v/>
      </c>
    </row>
    <row r="2106" spans="1:18" x14ac:dyDescent="0.25">
      <c r="A2106" s="9"/>
      <c r="B2106" s="196"/>
      <c r="C2106" s="197"/>
      <c r="D2106" s="198"/>
      <c r="E2106" s="199"/>
      <c r="F2106" s="9"/>
      <c r="G2106" s="24" t="str">
        <f>IF($C2106="", "", SUMIF($C$11:$C2106, $C2106, $D$11:$D2106))</f>
        <v/>
      </c>
      <c r="H2106" s="33" t="str">
        <f t="shared" si="96"/>
        <v/>
      </c>
      <c r="I2106" s="9"/>
      <c r="J2106" s="24" t="str">
        <f>IF($D2106="", "", SUM($D$11:$D2106))</f>
        <v/>
      </c>
      <c r="K2106" s="33" t="str">
        <f t="shared" si="98"/>
        <v/>
      </c>
      <c r="L2106" s="9"/>
      <c r="R2106" s="29" t="str">
        <f t="shared" si="97"/>
        <v/>
      </c>
    </row>
    <row r="2107" spans="1:18" x14ac:dyDescent="0.25">
      <c r="A2107" s="9"/>
      <c r="B2107" s="196"/>
      <c r="C2107" s="197"/>
      <c r="D2107" s="198"/>
      <c r="E2107" s="199"/>
      <c r="F2107" s="9"/>
      <c r="G2107" s="24" t="str">
        <f>IF($C2107="", "", SUMIF($C$11:$C2107, $C2107, $D$11:$D2107))</f>
        <v/>
      </c>
      <c r="H2107" s="33" t="str">
        <f t="shared" si="96"/>
        <v/>
      </c>
      <c r="I2107" s="9"/>
      <c r="J2107" s="24" t="str">
        <f>IF($D2107="", "", SUM($D$11:$D2107))</f>
        <v/>
      </c>
      <c r="K2107" s="33" t="str">
        <f t="shared" si="98"/>
        <v/>
      </c>
      <c r="L2107" s="9"/>
      <c r="R2107" s="29" t="str">
        <f t="shared" si="97"/>
        <v/>
      </c>
    </row>
    <row r="2108" spans="1:18" x14ac:dyDescent="0.25">
      <c r="A2108" s="9"/>
      <c r="B2108" s="196"/>
      <c r="C2108" s="197"/>
      <c r="D2108" s="198"/>
      <c r="E2108" s="199"/>
      <c r="F2108" s="9"/>
      <c r="G2108" s="24" t="str">
        <f>IF($C2108="", "", SUMIF($C$11:$C2108, $C2108, $D$11:$D2108))</f>
        <v/>
      </c>
      <c r="H2108" s="33" t="str">
        <f t="shared" si="96"/>
        <v/>
      </c>
      <c r="I2108" s="9"/>
      <c r="J2108" s="24" t="str">
        <f>IF($D2108="", "", SUM($D$11:$D2108))</f>
        <v/>
      </c>
      <c r="K2108" s="33" t="str">
        <f t="shared" si="98"/>
        <v/>
      </c>
      <c r="L2108" s="9"/>
      <c r="R2108" s="29" t="str">
        <f t="shared" si="97"/>
        <v/>
      </c>
    </row>
    <row r="2109" spans="1:18" x14ac:dyDescent="0.25">
      <c r="A2109" s="9"/>
      <c r="B2109" s="196"/>
      <c r="C2109" s="197"/>
      <c r="D2109" s="198"/>
      <c r="E2109" s="199"/>
      <c r="F2109" s="9"/>
      <c r="G2109" s="24" t="str">
        <f>IF($C2109="", "", SUMIF($C$11:$C2109, $C2109, $D$11:$D2109))</f>
        <v/>
      </c>
      <c r="H2109" s="33" t="str">
        <f t="shared" si="96"/>
        <v/>
      </c>
      <c r="I2109" s="9"/>
      <c r="J2109" s="24" t="str">
        <f>IF($D2109="", "", SUM($D$11:$D2109))</f>
        <v/>
      </c>
      <c r="K2109" s="33" t="str">
        <f t="shared" si="98"/>
        <v/>
      </c>
      <c r="L2109" s="9"/>
      <c r="R2109" s="29" t="str">
        <f t="shared" si="97"/>
        <v/>
      </c>
    </row>
    <row r="2110" spans="1:18" x14ac:dyDescent="0.25">
      <c r="A2110" s="9"/>
      <c r="B2110" s="196"/>
      <c r="C2110" s="197"/>
      <c r="D2110" s="198"/>
      <c r="E2110" s="199"/>
      <c r="F2110" s="9"/>
      <c r="G2110" s="24" t="str">
        <f>IF($C2110="", "", SUMIF($C$11:$C2110, $C2110, $D$11:$D2110))</f>
        <v/>
      </c>
      <c r="H2110" s="33" t="str">
        <f t="shared" si="96"/>
        <v/>
      </c>
      <c r="I2110" s="9"/>
      <c r="J2110" s="24" t="str">
        <f>IF($D2110="", "", SUM($D$11:$D2110))</f>
        <v/>
      </c>
      <c r="K2110" s="33" t="str">
        <f t="shared" si="98"/>
        <v/>
      </c>
      <c r="L2110" s="9"/>
      <c r="R2110" s="29" t="str">
        <f t="shared" si="97"/>
        <v/>
      </c>
    </row>
    <row r="2111" spans="1:18" x14ac:dyDescent="0.25">
      <c r="A2111" s="9"/>
      <c r="B2111" s="196"/>
      <c r="C2111" s="197"/>
      <c r="D2111" s="198"/>
      <c r="E2111" s="199"/>
      <c r="F2111" s="9"/>
      <c r="G2111" s="24" t="str">
        <f>IF($C2111="", "", SUMIF($C$11:$C2111, $C2111, $D$11:$D2111))</f>
        <v/>
      </c>
      <c r="H2111" s="33" t="str">
        <f t="shared" si="96"/>
        <v/>
      </c>
      <c r="I2111" s="9"/>
      <c r="J2111" s="24" t="str">
        <f>IF($D2111="", "", SUM($D$11:$D2111))</f>
        <v/>
      </c>
      <c r="K2111" s="33" t="str">
        <f t="shared" si="98"/>
        <v/>
      </c>
      <c r="L2111" s="9"/>
      <c r="R2111" s="29" t="str">
        <f t="shared" si="97"/>
        <v/>
      </c>
    </row>
    <row r="2112" spans="1:18" x14ac:dyDescent="0.25">
      <c r="A2112" s="9"/>
      <c r="B2112" s="196"/>
      <c r="C2112" s="197"/>
      <c r="D2112" s="198"/>
      <c r="E2112" s="199"/>
      <c r="F2112" s="9"/>
      <c r="G2112" s="24" t="str">
        <f>IF($C2112="", "", SUMIF($C$11:$C2112, $C2112, $D$11:$D2112))</f>
        <v/>
      </c>
      <c r="H2112" s="33" t="str">
        <f t="shared" si="96"/>
        <v/>
      </c>
      <c r="I2112" s="9"/>
      <c r="J2112" s="24" t="str">
        <f>IF($D2112="", "", SUM($D$11:$D2112))</f>
        <v/>
      </c>
      <c r="K2112" s="33" t="str">
        <f t="shared" si="98"/>
        <v/>
      </c>
      <c r="L2112" s="9"/>
      <c r="R2112" s="29" t="str">
        <f t="shared" si="97"/>
        <v/>
      </c>
    </row>
    <row r="2113" spans="1:18" x14ac:dyDescent="0.25">
      <c r="A2113" s="9"/>
      <c r="B2113" s="196"/>
      <c r="C2113" s="197"/>
      <c r="D2113" s="198"/>
      <c r="E2113" s="199"/>
      <c r="F2113" s="9"/>
      <c r="G2113" s="24" t="str">
        <f>IF($C2113="", "", SUMIF($C$11:$C2113, $C2113, $D$11:$D2113))</f>
        <v/>
      </c>
      <c r="H2113" s="33" t="str">
        <f t="shared" si="96"/>
        <v/>
      </c>
      <c r="I2113" s="9"/>
      <c r="J2113" s="24" t="str">
        <f>IF($D2113="", "", SUM($D$11:$D2113))</f>
        <v/>
      </c>
      <c r="K2113" s="33" t="str">
        <f t="shared" si="98"/>
        <v/>
      </c>
      <c r="L2113" s="9"/>
      <c r="R2113" s="29" t="str">
        <f t="shared" si="97"/>
        <v/>
      </c>
    </row>
    <row r="2114" spans="1:18" x14ac:dyDescent="0.25">
      <c r="A2114" s="9"/>
      <c r="B2114" s="196"/>
      <c r="C2114" s="197"/>
      <c r="D2114" s="198"/>
      <c r="E2114" s="199"/>
      <c r="F2114" s="9"/>
      <c r="G2114" s="24" t="str">
        <f>IF($C2114="", "", SUMIF($C$11:$C2114, $C2114, $D$11:$D2114))</f>
        <v/>
      </c>
      <c r="H2114" s="33" t="str">
        <f t="shared" si="96"/>
        <v/>
      </c>
      <c r="I2114" s="9"/>
      <c r="J2114" s="24" t="str">
        <f>IF($D2114="", "", SUM($D$11:$D2114))</f>
        <v/>
      </c>
      <c r="K2114" s="33" t="str">
        <f t="shared" si="98"/>
        <v/>
      </c>
      <c r="L2114" s="9"/>
      <c r="R2114" s="29" t="str">
        <f t="shared" si="97"/>
        <v/>
      </c>
    </row>
    <row r="2115" spans="1:18" x14ac:dyDescent="0.25">
      <c r="A2115" s="9"/>
      <c r="B2115" s="196"/>
      <c r="C2115" s="197"/>
      <c r="D2115" s="198"/>
      <c r="E2115" s="199"/>
      <c r="F2115" s="9"/>
      <c r="G2115" s="24" t="str">
        <f>IF($C2115="", "", SUMIF($C$11:$C2115, $C2115, $D$11:$D2115))</f>
        <v/>
      </c>
      <c r="H2115" s="33" t="str">
        <f t="shared" si="96"/>
        <v/>
      </c>
      <c r="I2115" s="9"/>
      <c r="J2115" s="24" t="str">
        <f>IF($D2115="", "", SUM($D$11:$D2115))</f>
        <v/>
      </c>
      <c r="K2115" s="33" t="str">
        <f t="shared" si="98"/>
        <v/>
      </c>
      <c r="L2115" s="9"/>
      <c r="R2115" s="29" t="str">
        <f t="shared" si="97"/>
        <v/>
      </c>
    </row>
    <row r="2116" spans="1:18" x14ac:dyDescent="0.25">
      <c r="A2116" s="9"/>
      <c r="B2116" s="196"/>
      <c r="C2116" s="197"/>
      <c r="D2116" s="198"/>
      <c r="E2116" s="199"/>
      <c r="F2116" s="9"/>
      <c r="G2116" s="24" t="str">
        <f>IF($C2116="", "", SUMIF($C$11:$C2116, $C2116, $D$11:$D2116))</f>
        <v/>
      </c>
      <c r="H2116" s="33" t="str">
        <f t="shared" si="96"/>
        <v/>
      </c>
      <c r="I2116" s="9"/>
      <c r="J2116" s="24" t="str">
        <f>IF($D2116="", "", SUM($D$11:$D2116))</f>
        <v/>
      </c>
      <c r="K2116" s="33" t="str">
        <f t="shared" si="98"/>
        <v/>
      </c>
      <c r="L2116" s="9"/>
      <c r="R2116" s="29" t="str">
        <f t="shared" si="97"/>
        <v/>
      </c>
    </row>
    <row r="2117" spans="1:18" x14ac:dyDescent="0.25">
      <c r="A2117" s="9"/>
      <c r="B2117" s="196"/>
      <c r="C2117" s="197"/>
      <c r="D2117" s="198"/>
      <c r="E2117" s="199"/>
      <c r="F2117" s="9"/>
      <c r="G2117" s="24" t="str">
        <f>IF($C2117="", "", SUMIF($C$11:$C2117, $C2117, $D$11:$D2117))</f>
        <v/>
      </c>
      <c r="H2117" s="33" t="str">
        <f t="shared" si="96"/>
        <v/>
      </c>
      <c r="I2117" s="9"/>
      <c r="J2117" s="24" t="str">
        <f>IF($D2117="", "", SUM($D$11:$D2117))</f>
        <v/>
      </c>
      <c r="K2117" s="33" t="str">
        <f t="shared" si="98"/>
        <v/>
      </c>
      <c r="L2117" s="9"/>
      <c r="R2117" s="29" t="str">
        <f t="shared" si="97"/>
        <v/>
      </c>
    </row>
    <row r="2118" spans="1:18" x14ac:dyDescent="0.25">
      <c r="A2118" s="9"/>
      <c r="B2118" s="196"/>
      <c r="C2118" s="197"/>
      <c r="D2118" s="198"/>
      <c r="E2118" s="199"/>
      <c r="F2118" s="9"/>
      <c r="G2118" s="24" t="str">
        <f>IF($C2118="", "", SUMIF($C$11:$C2118, $C2118, $D$11:$D2118))</f>
        <v/>
      </c>
      <c r="H2118" s="33" t="str">
        <f t="shared" si="96"/>
        <v/>
      </c>
      <c r="I2118" s="9"/>
      <c r="J2118" s="24" t="str">
        <f>IF($D2118="", "", SUM($D$11:$D2118))</f>
        <v/>
      </c>
      <c r="K2118" s="33" t="str">
        <f t="shared" si="98"/>
        <v/>
      </c>
      <c r="L2118" s="9"/>
      <c r="R2118" s="29" t="str">
        <f t="shared" si="97"/>
        <v/>
      </c>
    </row>
    <row r="2119" spans="1:18" x14ac:dyDescent="0.25">
      <c r="A2119" s="9"/>
      <c r="B2119" s="196"/>
      <c r="C2119" s="197"/>
      <c r="D2119" s="198"/>
      <c r="E2119" s="199"/>
      <c r="F2119" s="9"/>
      <c r="G2119" s="24" t="str">
        <f>IF($C2119="", "", SUMIF($C$11:$C2119, $C2119, $D$11:$D2119))</f>
        <v/>
      </c>
      <c r="H2119" s="33" t="str">
        <f t="shared" si="96"/>
        <v/>
      </c>
      <c r="I2119" s="9"/>
      <c r="J2119" s="24" t="str">
        <f>IF($D2119="", "", SUM($D$11:$D2119))</f>
        <v/>
      </c>
      <c r="K2119" s="33" t="str">
        <f t="shared" si="98"/>
        <v/>
      </c>
      <c r="L2119" s="9"/>
      <c r="R2119" s="29" t="str">
        <f t="shared" si="97"/>
        <v/>
      </c>
    </row>
    <row r="2120" spans="1:18" x14ac:dyDescent="0.25">
      <c r="A2120" s="9"/>
      <c r="B2120" s="196"/>
      <c r="C2120" s="197"/>
      <c r="D2120" s="198"/>
      <c r="E2120" s="199"/>
      <c r="F2120" s="9"/>
      <c r="G2120" s="24" t="str">
        <f>IF($C2120="", "", SUMIF($C$11:$C2120, $C2120, $D$11:$D2120))</f>
        <v/>
      </c>
      <c r="H2120" s="33" t="str">
        <f t="shared" si="96"/>
        <v/>
      </c>
      <c r="I2120" s="9"/>
      <c r="J2120" s="24" t="str">
        <f>IF($D2120="", "", SUM($D$11:$D2120))</f>
        <v/>
      </c>
      <c r="K2120" s="33" t="str">
        <f t="shared" si="98"/>
        <v/>
      </c>
      <c r="L2120" s="9"/>
      <c r="R2120" s="29" t="str">
        <f t="shared" si="97"/>
        <v/>
      </c>
    </row>
    <row r="2121" spans="1:18" x14ac:dyDescent="0.25">
      <c r="A2121" s="9"/>
      <c r="B2121" s="196"/>
      <c r="C2121" s="197"/>
      <c r="D2121" s="198"/>
      <c r="E2121" s="199"/>
      <c r="F2121" s="9"/>
      <c r="G2121" s="24" t="str">
        <f>IF($C2121="", "", SUMIF($C$11:$C2121, $C2121, $D$11:$D2121))</f>
        <v/>
      </c>
      <c r="H2121" s="33" t="str">
        <f t="shared" si="96"/>
        <v/>
      </c>
      <c r="I2121" s="9"/>
      <c r="J2121" s="24" t="str">
        <f>IF($D2121="", "", SUM($D$11:$D2121))</f>
        <v/>
      </c>
      <c r="K2121" s="33" t="str">
        <f t="shared" si="98"/>
        <v/>
      </c>
      <c r="L2121" s="9"/>
      <c r="R2121" s="29" t="str">
        <f t="shared" si="97"/>
        <v/>
      </c>
    </row>
    <row r="2122" spans="1:18" x14ac:dyDescent="0.25">
      <c r="A2122" s="9"/>
      <c r="B2122" s="196"/>
      <c r="C2122" s="197"/>
      <c r="D2122" s="198"/>
      <c r="E2122" s="199"/>
      <c r="F2122" s="9"/>
      <c r="G2122" s="24" t="str">
        <f>IF($C2122="", "", SUMIF($C$11:$C2122, $C2122, $D$11:$D2122))</f>
        <v/>
      </c>
      <c r="H2122" s="33" t="str">
        <f t="shared" si="96"/>
        <v/>
      </c>
      <c r="I2122" s="9"/>
      <c r="J2122" s="24" t="str">
        <f>IF($D2122="", "", SUM($D$11:$D2122))</f>
        <v/>
      </c>
      <c r="K2122" s="33" t="str">
        <f t="shared" si="98"/>
        <v/>
      </c>
      <c r="L2122" s="9"/>
      <c r="R2122" s="29" t="str">
        <f t="shared" si="97"/>
        <v/>
      </c>
    </row>
    <row r="2123" spans="1:18" x14ac:dyDescent="0.25">
      <c r="A2123" s="9"/>
      <c r="B2123" s="196"/>
      <c r="C2123" s="197"/>
      <c r="D2123" s="198"/>
      <c r="E2123" s="199"/>
      <c r="F2123" s="9"/>
      <c r="G2123" s="24" t="str">
        <f>IF($C2123="", "", SUMIF($C$11:$C2123, $C2123, $D$11:$D2123))</f>
        <v/>
      </c>
      <c r="H2123" s="33" t="str">
        <f t="shared" ref="H2123:H2186" si="99">IF($G2123="", "", IFERROR(INDEX($P$11:$P$40, MATCH($C2123, $O$11:$O$40, 0))-$G2123, ""))</f>
        <v/>
      </c>
      <c r="I2123" s="9"/>
      <c r="J2123" s="24" t="str">
        <f>IF($D2123="", "", SUM($D$11:$D2123))</f>
        <v/>
      </c>
      <c r="K2123" s="33" t="str">
        <f t="shared" si="98"/>
        <v/>
      </c>
      <c r="L2123" s="9"/>
      <c r="R2123" s="29" t="str">
        <f t="shared" ref="R2123:R2186" si="100">IF($C2123="", "", IF(COUNTIF($O$11:$O$40, $C2123)=0, "X", ""))</f>
        <v/>
      </c>
    </row>
    <row r="2124" spans="1:18" x14ac:dyDescent="0.25">
      <c r="A2124" s="9"/>
      <c r="B2124" s="196"/>
      <c r="C2124" s="197"/>
      <c r="D2124" s="198"/>
      <c r="E2124" s="199"/>
      <c r="F2124" s="9"/>
      <c r="G2124" s="24" t="str">
        <f>IF($C2124="", "", SUMIF($C$11:$C2124, $C2124, $D$11:$D2124))</f>
        <v/>
      </c>
      <c r="H2124" s="33" t="str">
        <f t="shared" si="99"/>
        <v/>
      </c>
      <c r="I2124" s="9"/>
      <c r="J2124" s="24" t="str">
        <f>IF($D2124="", "", SUM($D$11:$D2124))</f>
        <v/>
      </c>
      <c r="K2124" s="33" t="str">
        <f t="shared" ref="K2124:K2187" si="101">IF($J2124="", "", IFERROR($P$7-$J2124, ""))</f>
        <v/>
      </c>
      <c r="L2124" s="9"/>
      <c r="R2124" s="29" t="str">
        <f t="shared" si="100"/>
        <v/>
      </c>
    </row>
    <row r="2125" spans="1:18" x14ac:dyDescent="0.25">
      <c r="A2125" s="9"/>
      <c r="B2125" s="196"/>
      <c r="C2125" s="197"/>
      <c r="D2125" s="198"/>
      <c r="E2125" s="199"/>
      <c r="F2125" s="9"/>
      <c r="G2125" s="24" t="str">
        <f>IF($C2125="", "", SUMIF($C$11:$C2125, $C2125, $D$11:$D2125))</f>
        <v/>
      </c>
      <c r="H2125" s="33" t="str">
        <f t="shared" si="99"/>
        <v/>
      </c>
      <c r="I2125" s="9"/>
      <c r="J2125" s="24" t="str">
        <f>IF($D2125="", "", SUM($D$11:$D2125))</f>
        <v/>
      </c>
      <c r="K2125" s="33" t="str">
        <f t="shared" si="101"/>
        <v/>
      </c>
      <c r="L2125" s="9"/>
      <c r="R2125" s="29" t="str">
        <f t="shared" si="100"/>
        <v/>
      </c>
    </row>
    <row r="2126" spans="1:18" x14ac:dyDescent="0.25">
      <c r="A2126" s="9"/>
      <c r="B2126" s="196"/>
      <c r="C2126" s="197"/>
      <c r="D2126" s="198"/>
      <c r="E2126" s="199"/>
      <c r="F2126" s="9"/>
      <c r="G2126" s="24" t="str">
        <f>IF($C2126="", "", SUMIF($C$11:$C2126, $C2126, $D$11:$D2126))</f>
        <v/>
      </c>
      <c r="H2126" s="33" t="str">
        <f t="shared" si="99"/>
        <v/>
      </c>
      <c r="I2126" s="9"/>
      <c r="J2126" s="24" t="str">
        <f>IF($D2126="", "", SUM($D$11:$D2126))</f>
        <v/>
      </c>
      <c r="K2126" s="33" t="str">
        <f t="shared" si="101"/>
        <v/>
      </c>
      <c r="L2126" s="9"/>
      <c r="R2126" s="29" t="str">
        <f t="shared" si="100"/>
        <v/>
      </c>
    </row>
    <row r="2127" spans="1:18" x14ac:dyDescent="0.25">
      <c r="A2127" s="9"/>
      <c r="B2127" s="196"/>
      <c r="C2127" s="197"/>
      <c r="D2127" s="198"/>
      <c r="E2127" s="199"/>
      <c r="F2127" s="9"/>
      <c r="G2127" s="24" t="str">
        <f>IF($C2127="", "", SUMIF($C$11:$C2127, $C2127, $D$11:$D2127))</f>
        <v/>
      </c>
      <c r="H2127" s="33" t="str">
        <f t="shared" si="99"/>
        <v/>
      </c>
      <c r="I2127" s="9"/>
      <c r="J2127" s="24" t="str">
        <f>IF($D2127="", "", SUM($D$11:$D2127))</f>
        <v/>
      </c>
      <c r="K2127" s="33" t="str">
        <f t="shared" si="101"/>
        <v/>
      </c>
      <c r="L2127" s="9"/>
      <c r="R2127" s="29" t="str">
        <f t="shared" si="100"/>
        <v/>
      </c>
    </row>
    <row r="2128" spans="1:18" x14ac:dyDescent="0.25">
      <c r="A2128" s="9"/>
      <c r="B2128" s="196"/>
      <c r="C2128" s="197"/>
      <c r="D2128" s="198"/>
      <c r="E2128" s="199"/>
      <c r="F2128" s="9"/>
      <c r="G2128" s="24" t="str">
        <f>IF($C2128="", "", SUMIF($C$11:$C2128, $C2128, $D$11:$D2128))</f>
        <v/>
      </c>
      <c r="H2128" s="33" t="str">
        <f t="shared" si="99"/>
        <v/>
      </c>
      <c r="I2128" s="9"/>
      <c r="J2128" s="24" t="str">
        <f>IF($D2128="", "", SUM($D$11:$D2128))</f>
        <v/>
      </c>
      <c r="K2128" s="33" t="str">
        <f t="shared" si="101"/>
        <v/>
      </c>
      <c r="L2128" s="9"/>
      <c r="R2128" s="29" t="str">
        <f t="shared" si="100"/>
        <v/>
      </c>
    </row>
    <row r="2129" spans="1:18" x14ac:dyDescent="0.25">
      <c r="A2129" s="9"/>
      <c r="B2129" s="196"/>
      <c r="C2129" s="197"/>
      <c r="D2129" s="198"/>
      <c r="E2129" s="199"/>
      <c r="F2129" s="9"/>
      <c r="G2129" s="24" t="str">
        <f>IF($C2129="", "", SUMIF($C$11:$C2129, $C2129, $D$11:$D2129))</f>
        <v/>
      </c>
      <c r="H2129" s="33" t="str">
        <f t="shared" si="99"/>
        <v/>
      </c>
      <c r="I2129" s="9"/>
      <c r="J2129" s="24" t="str">
        <f>IF($D2129="", "", SUM($D$11:$D2129))</f>
        <v/>
      </c>
      <c r="K2129" s="33" t="str">
        <f t="shared" si="101"/>
        <v/>
      </c>
      <c r="L2129" s="9"/>
      <c r="R2129" s="29" t="str">
        <f t="shared" si="100"/>
        <v/>
      </c>
    </row>
    <row r="2130" spans="1:18" x14ac:dyDescent="0.25">
      <c r="A2130" s="9"/>
      <c r="B2130" s="196"/>
      <c r="C2130" s="197"/>
      <c r="D2130" s="198"/>
      <c r="E2130" s="199"/>
      <c r="F2130" s="9"/>
      <c r="G2130" s="24" t="str">
        <f>IF($C2130="", "", SUMIF($C$11:$C2130, $C2130, $D$11:$D2130))</f>
        <v/>
      </c>
      <c r="H2130" s="33" t="str">
        <f t="shared" si="99"/>
        <v/>
      </c>
      <c r="I2130" s="9"/>
      <c r="J2130" s="24" t="str">
        <f>IF($D2130="", "", SUM($D$11:$D2130))</f>
        <v/>
      </c>
      <c r="K2130" s="33" t="str">
        <f t="shared" si="101"/>
        <v/>
      </c>
      <c r="L2130" s="9"/>
      <c r="R2130" s="29" t="str">
        <f t="shared" si="100"/>
        <v/>
      </c>
    </row>
    <row r="2131" spans="1:18" x14ac:dyDescent="0.25">
      <c r="A2131" s="9"/>
      <c r="B2131" s="196"/>
      <c r="C2131" s="197"/>
      <c r="D2131" s="198"/>
      <c r="E2131" s="199"/>
      <c r="F2131" s="9"/>
      <c r="G2131" s="24" t="str">
        <f>IF($C2131="", "", SUMIF($C$11:$C2131, $C2131, $D$11:$D2131))</f>
        <v/>
      </c>
      <c r="H2131" s="33" t="str">
        <f t="shared" si="99"/>
        <v/>
      </c>
      <c r="I2131" s="9"/>
      <c r="J2131" s="24" t="str">
        <f>IF($D2131="", "", SUM($D$11:$D2131))</f>
        <v/>
      </c>
      <c r="K2131" s="33" t="str">
        <f t="shared" si="101"/>
        <v/>
      </c>
      <c r="L2131" s="9"/>
      <c r="R2131" s="29" t="str">
        <f t="shared" si="100"/>
        <v/>
      </c>
    </row>
    <row r="2132" spans="1:18" x14ac:dyDescent="0.25">
      <c r="A2132" s="9"/>
      <c r="B2132" s="196"/>
      <c r="C2132" s="197"/>
      <c r="D2132" s="198"/>
      <c r="E2132" s="199"/>
      <c r="F2132" s="9"/>
      <c r="G2132" s="24" t="str">
        <f>IF($C2132="", "", SUMIF($C$11:$C2132, $C2132, $D$11:$D2132))</f>
        <v/>
      </c>
      <c r="H2132" s="33" t="str">
        <f t="shared" si="99"/>
        <v/>
      </c>
      <c r="I2132" s="9"/>
      <c r="J2132" s="24" t="str">
        <f>IF($D2132="", "", SUM($D$11:$D2132))</f>
        <v/>
      </c>
      <c r="K2132" s="33" t="str">
        <f t="shared" si="101"/>
        <v/>
      </c>
      <c r="L2132" s="9"/>
      <c r="R2132" s="29" t="str">
        <f t="shared" si="100"/>
        <v/>
      </c>
    </row>
    <row r="2133" spans="1:18" x14ac:dyDescent="0.25">
      <c r="A2133" s="9"/>
      <c r="B2133" s="196"/>
      <c r="C2133" s="197"/>
      <c r="D2133" s="198"/>
      <c r="E2133" s="199"/>
      <c r="F2133" s="9"/>
      <c r="G2133" s="24" t="str">
        <f>IF($C2133="", "", SUMIF($C$11:$C2133, $C2133, $D$11:$D2133))</f>
        <v/>
      </c>
      <c r="H2133" s="33" t="str">
        <f t="shared" si="99"/>
        <v/>
      </c>
      <c r="I2133" s="9"/>
      <c r="J2133" s="24" t="str">
        <f>IF($D2133="", "", SUM($D$11:$D2133))</f>
        <v/>
      </c>
      <c r="K2133" s="33" t="str">
        <f t="shared" si="101"/>
        <v/>
      </c>
      <c r="L2133" s="9"/>
      <c r="R2133" s="29" t="str">
        <f t="shared" si="100"/>
        <v/>
      </c>
    </row>
    <row r="2134" spans="1:18" x14ac:dyDescent="0.25">
      <c r="A2134" s="9"/>
      <c r="B2134" s="196"/>
      <c r="C2134" s="197"/>
      <c r="D2134" s="198"/>
      <c r="E2134" s="199"/>
      <c r="F2134" s="9"/>
      <c r="G2134" s="24" t="str">
        <f>IF($C2134="", "", SUMIF($C$11:$C2134, $C2134, $D$11:$D2134))</f>
        <v/>
      </c>
      <c r="H2134" s="33" t="str">
        <f t="shared" si="99"/>
        <v/>
      </c>
      <c r="I2134" s="9"/>
      <c r="J2134" s="24" t="str">
        <f>IF($D2134="", "", SUM($D$11:$D2134))</f>
        <v/>
      </c>
      <c r="K2134" s="33" t="str">
        <f t="shared" si="101"/>
        <v/>
      </c>
      <c r="L2134" s="9"/>
      <c r="R2134" s="29" t="str">
        <f t="shared" si="100"/>
        <v/>
      </c>
    </row>
    <row r="2135" spans="1:18" x14ac:dyDescent="0.25">
      <c r="A2135" s="9"/>
      <c r="B2135" s="196"/>
      <c r="C2135" s="197"/>
      <c r="D2135" s="198"/>
      <c r="E2135" s="199"/>
      <c r="F2135" s="9"/>
      <c r="G2135" s="24" t="str">
        <f>IF($C2135="", "", SUMIF($C$11:$C2135, $C2135, $D$11:$D2135))</f>
        <v/>
      </c>
      <c r="H2135" s="33" t="str">
        <f t="shared" si="99"/>
        <v/>
      </c>
      <c r="I2135" s="9"/>
      <c r="J2135" s="24" t="str">
        <f>IF($D2135="", "", SUM($D$11:$D2135))</f>
        <v/>
      </c>
      <c r="K2135" s="33" t="str">
        <f t="shared" si="101"/>
        <v/>
      </c>
      <c r="L2135" s="9"/>
      <c r="R2135" s="29" t="str">
        <f t="shared" si="100"/>
        <v/>
      </c>
    </row>
    <row r="2136" spans="1:18" x14ac:dyDescent="0.25">
      <c r="A2136" s="9"/>
      <c r="B2136" s="196"/>
      <c r="C2136" s="197"/>
      <c r="D2136" s="198"/>
      <c r="E2136" s="199"/>
      <c r="F2136" s="9"/>
      <c r="G2136" s="24" t="str">
        <f>IF($C2136="", "", SUMIF($C$11:$C2136, $C2136, $D$11:$D2136))</f>
        <v/>
      </c>
      <c r="H2136" s="33" t="str">
        <f t="shared" si="99"/>
        <v/>
      </c>
      <c r="I2136" s="9"/>
      <c r="J2136" s="24" t="str">
        <f>IF($D2136="", "", SUM($D$11:$D2136))</f>
        <v/>
      </c>
      <c r="K2136" s="33" t="str">
        <f t="shared" si="101"/>
        <v/>
      </c>
      <c r="L2136" s="9"/>
      <c r="R2136" s="29" t="str">
        <f t="shared" si="100"/>
        <v/>
      </c>
    </row>
    <row r="2137" spans="1:18" x14ac:dyDescent="0.25">
      <c r="A2137" s="9"/>
      <c r="B2137" s="196"/>
      <c r="C2137" s="197"/>
      <c r="D2137" s="198"/>
      <c r="E2137" s="199"/>
      <c r="F2137" s="9"/>
      <c r="G2137" s="24" t="str">
        <f>IF($C2137="", "", SUMIF($C$11:$C2137, $C2137, $D$11:$D2137))</f>
        <v/>
      </c>
      <c r="H2137" s="33" t="str">
        <f t="shared" si="99"/>
        <v/>
      </c>
      <c r="I2137" s="9"/>
      <c r="J2137" s="24" t="str">
        <f>IF($D2137="", "", SUM($D$11:$D2137))</f>
        <v/>
      </c>
      <c r="K2137" s="33" t="str">
        <f t="shared" si="101"/>
        <v/>
      </c>
      <c r="L2137" s="9"/>
      <c r="R2137" s="29" t="str">
        <f t="shared" si="100"/>
        <v/>
      </c>
    </row>
    <row r="2138" spans="1:18" x14ac:dyDescent="0.25">
      <c r="A2138" s="9"/>
      <c r="B2138" s="196"/>
      <c r="C2138" s="197"/>
      <c r="D2138" s="198"/>
      <c r="E2138" s="199"/>
      <c r="F2138" s="9"/>
      <c r="G2138" s="24" t="str">
        <f>IF($C2138="", "", SUMIF($C$11:$C2138, $C2138, $D$11:$D2138))</f>
        <v/>
      </c>
      <c r="H2138" s="33" t="str">
        <f t="shared" si="99"/>
        <v/>
      </c>
      <c r="I2138" s="9"/>
      <c r="J2138" s="24" t="str">
        <f>IF($D2138="", "", SUM($D$11:$D2138))</f>
        <v/>
      </c>
      <c r="K2138" s="33" t="str">
        <f t="shared" si="101"/>
        <v/>
      </c>
      <c r="L2138" s="9"/>
      <c r="R2138" s="29" t="str">
        <f t="shared" si="100"/>
        <v/>
      </c>
    </row>
    <row r="2139" spans="1:18" x14ac:dyDescent="0.25">
      <c r="A2139" s="9"/>
      <c r="B2139" s="196"/>
      <c r="C2139" s="197"/>
      <c r="D2139" s="198"/>
      <c r="E2139" s="199"/>
      <c r="F2139" s="9"/>
      <c r="G2139" s="24" t="str">
        <f>IF($C2139="", "", SUMIF($C$11:$C2139, $C2139, $D$11:$D2139))</f>
        <v/>
      </c>
      <c r="H2139" s="33" t="str">
        <f t="shared" si="99"/>
        <v/>
      </c>
      <c r="I2139" s="9"/>
      <c r="J2139" s="24" t="str">
        <f>IF($D2139="", "", SUM($D$11:$D2139))</f>
        <v/>
      </c>
      <c r="K2139" s="33" t="str">
        <f t="shared" si="101"/>
        <v/>
      </c>
      <c r="L2139" s="9"/>
      <c r="R2139" s="29" t="str">
        <f t="shared" si="100"/>
        <v/>
      </c>
    </row>
    <row r="2140" spans="1:18" x14ac:dyDescent="0.25">
      <c r="A2140" s="9"/>
      <c r="B2140" s="196"/>
      <c r="C2140" s="197"/>
      <c r="D2140" s="198"/>
      <c r="E2140" s="199"/>
      <c r="F2140" s="9"/>
      <c r="G2140" s="24" t="str">
        <f>IF($C2140="", "", SUMIF($C$11:$C2140, $C2140, $D$11:$D2140))</f>
        <v/>
      </c>
      <c r="H2140" s="33" t="str">
        <f t="shared" si="99"/>
        <v/>
      </c>
      <c r="I2140" s="9"/>
      <c r="J2140" s="24" t="str">
        <f>IF($D2140="", "", SUM($D$11:$D2140))</f>
        <v/>
      </c>
      <c r="K2140" s="33" t="str">
        <f t="shared" si="101"/>
        <v/>
      </c>
      <c r="L2140" s="9"/>
      <c r="R2140" s="29" t="str">
        <f t="shared" si="100"/>
        <v/>
      </c>
    </row>
    <row r="2141" spans="1:18" x14ac:dyDescent="0.25">
      <c r="A2141" s="9"/>
      <c r="B2141" s="196"/>
      <c r="C2141" s="197"/>
      <c r="D2141" s="198"/>
      <c r="E2141" s="199"/>
      <c r="F2141" s="9"/>
      <c r="G2141" s="24" t="str">
        <f>IF($C2141="", "", SUMIF($C$11:$C2141, $C2141, $D$11:$D2141))</f>
        <v/>
      </c>
      <c r="H2141" s="33" t="str">
        <f t="shared" si="99"/>
        <v/>
      </c>
      <c r="I2141" s="9"/>
      <c r="J2141" s="24" t="str">
        <f>IF($D2141="", "", SUM($D$11:$D2141))</f>
        <v/>
      </c>
      <c r="K2141" s="33" t="str">
        <f t="shared" si="101"/>
        <v/>
      </c>
      <c r="L2141" s="9"/>
      <c r="R2141" s="29" t="str">
        <f t="shared" si="100"/>
        <v/>
      </c>
    </row>
    <row r="2142" spans="1:18" x14ac:dyDescent="0.25">
      <c r="A2142" s="9"/>
      <c r="B2142" s="196"/>
      <c r="C2142" s="197"/>
      <c r="D2142" s="198"/>
      <c r="E2142" s="199"/>
      <c r="F2142" s="9"/>
      <c r="G2142" s="24" t="str">
        <f>IF($C2142="", "", SUMIF($C$11:$C2142, $C2142, $D$11:$D2142))</f>
        <v/>
      </c>
      <c r="H2142" s="33" t="str">
        <f t="shared" si="99"/>
        <v/>
      </c>
      <c r="I2142" s="9"/>
      <c r="J2142" s="24" t="str">
        <f>IF($D2142="", "", SUM($D$11:$D2142))</f>
        <v/>
      </c>
      <c r="K2142" s="33" t="str">
        <f t="shared" si="101"/>
        <v/>
      </c>
      <c r="L2142" s="9"/>
      <c r="R2142" s="29" t="str">
        <f t="shared" si="100"/>
        <v/>
      </c>
    </row>
    <row r="2143" spans="1:18" x14ac:dyDescent="0.25">
      <c r="A2143" s="9"/>
      <c r="B2143" s="196"/>
      <c r="C2143" s="197"/>
      <c r="D2143" s="198"/>
      <c r="E2143" s="199"/>
      <c r="F2143" s="9"/>
      <c r="G2143" s="24" t="str">
        <f>IF($C2143="", "", SUMIF($C$11:$C2143, $C2143, $D$11:$D2143))</f>
        <v/>
      </c>
      <c r="H2143" s="33" t="str">
        <f t="shared" si="99"/>
        <v/>
      </c>
      <c r="I2143" s="9"/>
      <c r="J2143" s="24" t="str">
        <f>IF($D2143="", "", SUM($D$11:$D2143))</f>
        <v/>
      </c>
      <c r="K2143" s="33" t="str">
        <f t="shared" si="101"/>
        <v/>
      </c>
      <c r="L2143" s="9"/>
      <c r="R2143" s="29" t="str">
        <f t="shared" si="100"/>
        <v/>
      </c>
    </row>
    <row r="2144" spans="1:18" x14ac:dyDescent="0.25">
      <c r="A2144" s="9"/>
      <c r="B2144" s="196"/>
      <c r="C2144" s="197"/>
      <c r="D2144" s="198"/>
      <c r="E2144" s="199"/>
      <c r="F2144" s="9"/>
      <c r="G2144" s="24" t="str">
        <f>IF($C2144="", "", SUMIF($C$11:$C2144, $C2144, $D$11:$D2144))</f>
        <v/>
      </c>
      <c r="H2144" s="33" t="str">
        <f t="shared" si="99"/>
        <v/>
      </c>
      <c r="I2144" s="9"/>
      <c r="J2144" s="24" t="str">
        <f>IF($D2144="", "", SUM($D$11:$D2144))</f>
        <v/>
      </c>
      <c r="K2144" s="33" t="str">
        <f t="shared" si="101"/>
        <v/>
      </c>
      <c r="L2144" s="9"/>
      <c r="R2144" s="29" t="str">
        <f t="shared" si="100"/>
        <v/>
      </c>
    </row>
    <row r="2145" spans="1:18" x14ac:dyDescent="0.25">
      <c r="A2145" s="9"/>
      <c r="B2145" s="196"/>
      <c r="C2145" s="197"/>
      <c r="D2145" s="198"/>
      <c r="E2145" s="199"/>
      <c r="F2145" s="9"/>
      <c r="G2145" s="24" t="str">
        <f>IF($C2145="", "", SUMIF($C$11:$C2145, $C2145, $D$11:$D2145))</f>
        <v/>
      </c>
      <c r="H2145" s="33" t="str">
        <f t="shared" si="99"/>
        <v/>
      </c>
      <c r="I2145" s="9"/>
      <c r="J2145" s="24" t="str">
        <f>IF($D2145="", "", SUM($D$11:$D2145))</f>
        <v/>
      </c>
      <c r="K2145" s="33" t="str">
        <f t="shared" si="101"/>
        <v/>
      </c>
      <c r="L2145" s="9"/>
      <c r="R2145" s="29" t="str">
        <f t="shared" si="100"/>
        <v/>
      </c>
    </row>
    <row r="2146" spans="1:18" x14ac:dyDescent="0.25">
      <c r="A2146" s="9"/>
      <c r="B2146" s="196"/>
      <c r="C2146" s="197"/>
      <c r="D2146" s="198"/>
      <c r="E2146" s="199"/>
      <c r="F2146" s="9"/>
      <c r="G2146" s="24" t="str">
        <f>IF($C2146="", "", SUMIF($C$11:$C2146, $C2146, $D$11:$D2146))</f>
        <v/>
      </c>
      <c r="H2146" s="33" t="str">
        <f t="shared" si="99"/>
        <v/>
      </c>
      <c r="I2146" s="9"/>
      <c r="J2146" s="24" t="str">
        <f>IF($D2146="", "", SUM($D$11:$D2146))</f>
        <v/>
      </c>
      <c r="K2146" s="33" t="str">
        <f t="shared" si="101"/>
        <v/>
      </c>
      <c r="L2146" s="9"/>
      <c r="R2146" s="29" t="str">
        <f t="shared" si="100"/>
        <v/>
      </c>
    </row>
    <row r="2147" spans="1:18" x14ac:dyDescent="0.25">
      <c r="A2147" s="9"/>
      <c r="B2147" s="196"/>
      <c r="C2147" s="197"/>
      <c r="D2147" s="198"/>
      <c r="E2147" s="199"/>
      <c r="F2147" s="9"/>
      <c r="G2147" s="24" t="str">
        <f>IF($C2147="", "", SUMIF($C$11:$C2147, $C2147, $D$11:$D2147))</f>
        <v/>
      </c>
      <c r="H2147" s="33" t="str">
        <f t="shared" si="99"/>
        <v/>
      </c>
      <c r="I2147" s="9"/>
      <c r="J2147" s="24" t="str">
        <f>IF($D2147="", "", SUM($D$11:$D2147))</f>
        <v/>
      </c>
      <c r="K2147" s="33" t="str">
        <f t="shared" si="101"/>
        <v/>
      </c>
      <c r="L2147" s="9"/>
      <c r="R2147" s="29" t="str">
        <f t="shared" si="100"/>
        <v/>
      </c>
    </row>
    <row r="2148" spans="1:18" x14ac:dyDescent="0.25">
      <c r="A2148" s="9"/>
      <c r="B2148" s="196"/>
      <c r="C2148" s="197"/>
      <c r="D2148" s="198"/>
      <c r="E2148" s="199"/>
      <c r="F2148" s="9"/>
      <c r="G2148" s="24" t="str">
        <f>IF($C2148="", "", SUMIF($C$11:$C2148, $C2148, $D$11:$D2148))</f>
        <v/>
      </c>
      <c r="H2148" s="33" t="str">
        <f t="shared" si="99"/>
        <v/>
      </c>
      <c r="I2148" s="9"/>
      <c r="J2148" s="24" t="str">
        <f>IF($D2148="", "", SUM($D$11:$D2148))</f>
        <v/>
      </c>
      <c r="K2148" s="33" t="str">
        <f t="shared" si="101"/>
        <v/>
      </c>
      <c r="L2148" s="9"/>
      <c r="R2148" s="29" t="str">
        <f t="shared" si="100"/>
        <v/>
      </c>
    </row>
    <row r="2149" spans="1:18" x14ac:dyDescent="0.25">
      <c r="A2149" s="9"/>
      <c r="B2149" s="196"/>
      <c r="C2149" s="197"/>
      <c r="D2149" s="198"/>
      <c r="E2149" s="199"/>
      <c r="F2149" s="9"/>
      <c r="G2149" s="24" t="str">
        <f>IF($C2149="", "", SUMIF($C$11:$C2149, $C2149, $D$11:$D2149))</f>
        <v/>
      </c>
      <c r="H2149" s="33" t="str">
        <f t="shared" si="99"/>
        <v/>
      </c>
      <c r="I2149" s="9"/>
      <c r="J2149" s="24" t="str">
        <f>IF($D2149="", "", SUM($D$11:$D2149))</f>
        <v/>
      </c>
      <c r="K2149" s="33" t="str">
        <f t="shared" si="101"/>
        <v/>
      </c>
      <c r="L2149" s="9"/>
      <c r="R2149" s="29" t="str">
        <f t="shared" si="100"/>
        <v/>
      </c>
    </row>
    <row r="2150" spans="1:18" x14ac:dyDescent="0.25">
      <c r="A2150" s="9"/>
      <c r="B2150" s="196"/>
      <c r="C2150" s="197"/>
      <c r="D2150" s="198"/>
      <c r="E2150" s="199"/>
      <c r="F2150" s="9"/>
      <c r="G2150" s="24" t="str">
        <f>IF($C2150="", "", SUMIF($C$11:$C2150, $C2150, $D$11:$D2150))</f>
        <v/>
      </c>
      <c r="H2150" s="33" t="str">
        <f t="shared" si="99"/>
        <v/>
      </c>
      <c r="I2150" s="9"/>
      <c r="J2150" s="24" t="str">
        <f>IF($D2150="", "", SUM($D$11:$D2150))</f>
        <v/>
      </c>
      <c r="K2150" s="33" t="str">
        <f t="shared" si="101"/>
        <v/>
      </c>
      <c r="L2150" s="9"/>
      <c r="R2150" s="29" t="str">
        <f t="shared" si="100"/>
        <v/>
      </c>
    </row>
    <row r="2151" spans="1:18" x14ac:dyDescent="0.25">
      <c r="A2151" s="9"/>
      <c r="B2151" s="196"/>
      <c r="C2151" s="197"/>
      <c r="D2151" s="198"/>
      <c r="E2151" s="199"/>
      <c r="F2151" s="9"/>
      <c r="G2151" s="24" t="str">
        <f>IF($C2151="", "", SUMIF($C$11:$C2151, $C2151, $D$11:$D2151))</f>
        <v/>
      </c>
      <c r="H2151" s="33" t="str">
        <f t="shared" si="99"/>
        <v/>
      </c>
      <c r="I2151" s="9"/>
      <c r="J2151" s="24" t="str">
        <f>IF($D2151="", "", SUM($D$11:$D2151))</f>
        <v/>
      </c>
      <c r="K2151" s="33" t="str">
        <f t="shared" si="101"/>
        <v/>
      </c>
      <c r="L2151" s="9"/>
      <c r="R2151" s="29" t="str">
        <f t="shared" si="100"/>
        <v/>
      </c>
    </row>
    <row r="2152" spans="1:18" x14ac:dyDescent="0.25">
      <c r="A2152" s="9"/>
      <c r="B2152" s="196"/>
      <c r="C2152" s="197"/>
      <c r="D2152" s="198"/>
      <c r="E2152" s="199"/>
      <c r="F2152" s="9"/>
      <c r="G2152" s="24" t="str">
        <f>IF($C2152="", "", SUMIF($C$11:$C2152, $C2152, $D$11:$D2152))</f>
        <v/>
      </c>
      <c r="H2152" s="33" t="str">
        <f t="shared" si="99"/>
        <v/>
      </c>
      <c r="I2152" s="9"/>
      <c r="J2152" s="24" t="str">
        <f>IF($D2152="", "", SUM($D$11:$D2152))</f>
        <v/>
      </c>
      <c r="K2152" s="33" t="str">
        <f t="shared" si="101"/>
        <v/>
      </c>
      <c r="L2152" s="9"/>
      <c r="R2152" s="29" t="str">
        <f t="shared" si="100"/>
        <v/>
      </c>
    </row>
    <row r="2153" spans="1:18" x14ac:dyDescent="0.25">
      <c r="A2153" s="9"/>
      <c r="B2153" s="196"/>
      <c r="C2153" s="197"/>
      <c r="D2153" s="198"/>
      <c r="E2153" s="199"/>
      <c r="F2153" s="9"/>
      <c r="G2153" s="24" t="str">
        <f>IF($C2153="", "", SUMIF($C$11:$C2153, $C2153, $D$11:$D2153))</f>
        <v/>
      </c>
      <c r="H2153" s="33" t="str">
        <f t="shared" si="99"/>
        <v/>
      </c>
      <c r="I2153" s="9"/>
      <c r="J2153" s="24" t="str">
        <f>IF($D2153="", "", SUM($D$11:$D2153))</f>
        <v/>
      </c>
      <c r="K2153" s="33" t="str">
        <f t="shared" si="101"/>
        <v/>
      </c>
      <c r="L2153" s="9"/>
      <c r="R2153" s="29" t="str">
        <f t="shared" si="100"/>
        <v/>
      </c>
    </row>
    <row r="2154" spans="1:18" x14ac:dyDescent="0.25">
      <c r="A2154" s="9"/>
      <c r="B2154" s="196"/>
      <c r="C2154" s="197"/>
      <c r="D2154" s="198"/>
      <c r="E2154" s="199"/>
      <c r="F2154" s="9"/>
      <c r="G2154" s="24" t="str">
        <f>IF($C2154="", "", SUMIF($C$11:$C2154, $C2154, $D$11:$D2154))</f>
        <v/>
      </c>
      <c r="H2154" s="33" t="str">
        <f t="shared" si="99"/>
        <v/>
      </c>
      <c r="I2154" s="9"/>
      <c r="J2154" s="24" t="str">
        <f>IF($D2154="", "", SUM($D$11:$D2154))</f>
        <v/>
      </c>
      <c r="K2154" s="33" t="str">
        <f t="shared" si="101"/>
        <v/>
      </c>
      <c r="L2154" s="9"/>
      <c r="R2154" s="29" t="str">
        <f t="shared" si="100"/>
        <v/>
      </c>
    </row>
    <row r="2155" spans="1:18" x14ac:dyDescent="0.25">
      <c r="A2155" s="9"/>
      <c r="B2155" s="196"/>
      <c r="C2155" s="197"/>
      <c r="D2155" s="198"/>
      <c r="E2155" s="199"/>
      <c r="F2155" s="9"/>
      <c r="G2155" s="24" t="str">
        <f>IF($C2155="", "", SUMIF($C$11:$C2155, $C2155, $D$11:$D2155))</f>
        <v/>
      </c>
      <c r="H2155" s="33" t="str">
        <f t="shared" si="99"/>
        <v/>
      </c>
      <c r="I2155" s="9"/>
      <c r="J2155" s="24" t="str">
        <f>IF($D2155="", "", SUM($D$11:$D2155))</f>
        <v/>
      </c>
      <c r="K2155" s="33" t="str">
        <f t="shared" si="101"/>
        <v/>
      </c>
      <c r="L2155" s="9"/>
      <c r="R2155" s="29" t="str">
        <f t="shared" si="100"/>
        <v/>
      </c>
    </row>
    <row r="2156" spans="1:18" x14ac:dyDescent="0.25">
      <c r="A2156" s="9"/>
      <c r="B2156" s="196"/>
      <c r="C2156" s="197"/>
      <c r="D2156" s="198"/>
      <c r="E2156" s="199"/>
      <c r="F2156" s="9"/>
      <c r="G2156" s="24" t="str">
        <f>IF($C2156="", "", SUMIF($C$11:$C2156, $C2156, $D$11:$D2156))</f>
        <v/>
      </c>
      <c r="H2156" s="33" t="str">
        <f t="shared" si="99"/>
        <v/>
      </c>
      <c r="I2156" s="9"/>
      <c r="J2156" s="24" t="str">
        <f>IF($D2156="", "", SUM($D$11:$D2156))</f>
        <v/>
      </c>
      <c r="K2156" s="33" t="str">
        <f t="shared" si="101"/>
        <v/>
      </c>
      <c r="L2156" s="9"/>
      <c r="R2156" s="29" t="str">
        <f t="shared" si="100"/>
        <v/>
      </c>
    </row>
    <row r="2157" spans="1:18" x14ac:dyDescent="0.25">
      <c r="A2157" s="9"/>
      <c r="B2157" s="196"/>
      <c r="C2157" s="197"/>
      <c r="D2157" s="198"/>
      <c r="E2157" s="199"/>
      <c r="F2157" s="9"/>
      <c r="G2157" s="24" t="str">
        <f>IF($C2157="", "", SUMIF($C$11:$C2157, $C2157, $D$11:$D2157))</f>
        <v/>
      </c>
      <c r="H2157" s="33" t="str">
        <f t="shared" si="99"/>
        <v/>
      </c>
      <c r="I2157" s="9"/>
      <c r="J2157" s="24" t="str">
        <f>IF($D2157="", "", SUM($D$11:$D2157))</f>
        <v/>
      </c>
      <c r="K2157" s="33" t="str">
        <f t="shared" si="101"/>
        <v/>
      </c>
      <c r="L2157" s="9"/>
      <c r="R2157" s="29" t="str">
        <f t="shared" si="100"/>
        <v/>
      </c>
    </row>
    <row r="2158" spans="1:18" x14ac:dyDescent="0.25">
      <c r="A2158" s="9"/>
      <c r="B2158" s="196"/>
      <c r="C2158" s="197"/>
      <c r="D2158" s="198"/>
      <c r="E2158" s="199"/>
      <c r="F2158" s="9"/>
      <c r="G2158" s="24" t="str">
        <f>IF($C2158="", "", SUMIF($C$11:$C2158, $C2158, $D$11:$D2158))</f>
        <v/>
      </c>
      <c r="H2158" s="33" t="str">
        <f t="shared" si="99"/>
        <v/>
      </c>
      <c r="I2158" s="9"/>
      <c r="J2158" s="24" t="str">
        <f>IF($D2158="", "", SUM($D$11:$D2158))</f>
        <v/>
      </c>
      <c r="K2158" s="33" t="str">
        <f t="shared" si="101"/>
        <v/>
      </c>
      <c r="L2158" s="9"/>
      <c r="R2158" s="29" t="str">
        <f t="shared" si="100"/>
        <v/>
      </c>
    </row>
    <row r="2159" spans="1:18" x14ac:dyDescent="0.25">
      <c r="A2159" s="9"/>
      <c r="B2159" s="196"/>
      <c r="C2159" s="197"/>
      <c r="D2159" s="198"/>
      <c r="E2159" s="199"/>
      <c r="F2159" s="9"/>
      <c r="G2159" s="24" t="str">
        <f>IF($C2159="", "", SUMIF($C$11:$C2159, $C2159, $D$11:$D2159))</f>
        <v/>
      </c>
      <c r="H2159" s="33" t="str">
        <f t="shared" si="99"/>
        <v/>
      </c>
      <c r="I2159" s="9"/>
      <c r="J2159" s="24" t="str">
        <f>IF($D2159="", "", SUM($D$11:$D2159))</f>
        <v/>
      </c>
      <c r="K2159" s="33" t="str">
        <f t="shared" si="101"/>
        <v/>
      </c>
      <c r="L2159" s="9"/>
      <c r="R2159" s="29" t="str">
        <f t="shared" si="100"/>
        <v/>
      </c>
    </row>
    <row r="2160" spans="1:18" x14ac:dyDescent="0.25">
      <c r="A2160" s="9"/>
      <c r="B2160" s="196"/>
      <c r="C2160" s="197"/>
      <c r="D2160" s="198"/>
      <c r="E2160" s="199"/>
      <c r="F2160" s="9"/>
      <c r="G2160" s="24" t="str">
        <f>IF($C2160="", "", SUMIF($C$11:$C2160, $C2160, $D$11:$D2160))</f>
        <v/>
      </c>
      <c r="H2160" s="33" t="str">
        <f t="shared" si="99"/>
        <v/>
      </c>
      <c r="I2160" s="9"/>
      <c r="J2160" s="24" t="str">
        <f>IF($D2160="", "", SUM($D$11:$D2160))</f>
        <v/>
      </c>
      <c r="K2160" s="33" t="str">
        <f t="shared" si="101"/>
        <v/>
      </c>
      <c r="L2160" s="9"/>
      <c r="R2160" s="29" t="str">
        <f t="shared" si="100"/>
        <v/>
      </c>
    </row>
    <row r="2161" spans="1:18" x14ac:dyDescent="0.25">
      <c r="A2161" s="9"/>
      <c r="B2161" s="196"/>
      <c r="C2161" s="197"/>
      <c r="D2161" s="198"/>
      <c r="E2161" s="199"/>
      <c r="F2161" s="9"/>
      <c r="G2161" s="24" t="str">
        <f>IF($C2161="", "", SUMIF($C$11:$C2161, $C2161, $D$11:$D2161))</f>
        <v/>
      </c>
      <c r="H2161" s="33" t="str">
        <f t="shared" si="99"/>
        <v/>
      </c>
      <c r="I2161" s="9"/>
      <c r="J2161" s="24" t="str">
        <f>IF($D2161="", "", SUM($D$11:$D2161))</f>
        <v/>
      </c>
      <c r="K2161" s="33" t="str">
        <f t="shared" si="101"/>
        <v/>
      </c>
      <c r="L2161" s="9"/>
      <c r="R2161" s="29" t="str">
        <f t="shared" si="100"/>
        <v/>
      </c>
    </row>
    <row r="2162" spans="1:18" x14ac:dyDescent="0.25">
      <c r="A2162" s="9"/>
      <c r="B2162" s="196"/>
      <c r="C2162" s="197"/>
      <c r="D2162" s="198"/>
      <c r="E2162" s="199"/>
      <c r="F2162" s="9"/>
      <c r="G2162" s="24" t="str">
        <f>IF($C2162="", "", SUMIF($C$11:$C2162, $C2162, $D$11:$D2162))</f>
        <v/>
      </c>
      <c r="H2162" s="33" t="str">
        <f t="shared" si="99"/>
        <v/>
      </c>
      <c r="I2162" s="9"/>
      <c r="J2162" s="24" t="str">
        <f>IF($D2162="", "", SUM($D$11:$D2162))</f>
        <v/>
      </c>
      <c r="K2162" s="33" t="str">
        <f t="shared" si="101"/>
        <v/>
      </c>
      <c r="L2162" s="9"/>
      <c r="R2162" s="29" t="str">
        <f t="shared" si="100"/>
        <v/>
      </c>
    </row>
    <row r="2163" spans="1:18" x14ac:dyDescent="0.25">
      <c r="A2163" s="9"/>
      <c r="B2163" s="196"/>
      <c r="C2163" s="197"/>
      <c r="D2163" s="198"/>
      <c r="E2163" s="199"/>
      <c r="F2163" s="9"/>
      <c r="G2163" s="24" t="str">
        <f>IF($C2163="", "", SUMIF($C$11:$C2163, $C2163, $D$11:$D2163))</f>
        <v/>
      </c>
      <c r="H2163" s="33" t="str">
        <f t="shared" si="99"/>
        <v/>
      </c>
      <c r="I2163" s="9"/>
      <c r="J2163" s="24" t="str">
        <f>IF($D2163="", "", SUM($D$11:$D2163))</f>
        <v/>
      </c>
      <c r="K2163" s="33" t="str">
        <f t="shared" si="101"/>
        <v/>
      </c>
      <c r="L2163" s="9"/>
      <c r="R2163" s="29" t="str">
        <f t="shared" si="100"/>
        <v/>
      </c>
    </row>
    <row r="2164" spans="1:18" x14ac:dyDescent="0.25">
      <c r="A2164" s="9"/>
      <c r="B2164" s="196"/>
      <c r="C2164" s="197"/>
      <c r="D2164" s="198"/>
      <c r="E2164" s="199"/>
      <c r="F2164" s="9"/>
      <c r="G2164" s="24" t="str">
        <f>IF($C2164="", "", SUMIF($C$11:$C2164, $C2164, $D$11:$D2164))</f>
        <v/>
      </c>
      <c r="H2164" s="33" t="str">
        <f t="shared" si="99"/>
        <v/>
      </c>
      <c r="I2164" s="9"/>
      <c r="J2164" s="24" t="str">
        <f>IF($D2164="", "", SUM($D$11:$D2164))</f>
        <v/>
      </c>
      <c r="K2164" s="33" t="str">
        <f t="shared" si="101"/>
        <v/>
      </c>
      <c r="L2164" s="9"/>
      <c r="R2164" s="29" t="str">
        <f t="shared" si="100"/>
        <v/>
      </c>
    </row>
    <row r="2165" spans="1:18" x14ac:dyDescent="0.25">
      <c r="A2165" s="9"/>
      <c r="B2165" s="196"/>
      <c r="C2165" s="197"/>
      <c r="D2165" s="198"/>
      <c r="E2165" s="199"/>
      <c r="F2165" s="9"/>
      <c r="G2165" s="24" t="str">
        <f>IF($C2165="", "", SUMIF($C$11:$C2165, $C2165, $D$11:$D2165))</f>
        <v/>
      </c>
      <c r="H2165" s="33" t="str">
        <f t="shared" si="99"/>
        <v/>
      </c>
      <c r="I2165" s="9"/>
      <c r="J2165" s="24" t="str">
        <f>IF($D2165="", "", SUM($D$11:$D2165))</f>
        <v/>
      </c>
      <c r="K2165" s="33" t="str">
        <f t="shared" si="101"/>
        <v/>
      </c>
      <c r="L2165" s="9"/>
      <c r="R2165" s="29" t="str">
        <f t="shared" si="100"/>
        <v/>
      </c>
    </row>
    <row r="2166" spans="1:18" x14ac:dyDescent="0.25">
      <c r="A2166" s="9"/>
      <c r="B2166" s="196"/>
      <c r="C2166" s="197"/>
      <c r="D2166" s="198"/>
      <c r="E2166" s="199"/>
      <c r="F2166" s="9"/>
      <c r="G2166" s="24" t="str">
        <f>IF($C2166="", "", SUMIF($C$11:$C2166, $C2166, $D$11:$D2166))</f>
        <v/>
      </c>
      <c r="H2166" s="33" t="str">
        <f t="shared" si="99"/>
        <v/>
      </c>
      <c r="I2166" s="9"/>
      <c r="J2166" s="24" t="str">
        <f>IF($D2166="", "", SUM($D$11:$D2166))</f>
        <v/>
      </c>
      <c r="K2166" s="33" t="str">
        <f t="shared" si="101"/>
        <v/>
      </c>
      <c r="L2166" s="9"/>
      <c r="R2166" s="29" t="str">
        <f t="shared" si="100"/>
        <v/>
      </c>
    </row>
    <row r="2167" spans="1:18" x14ac:dyDescent="0.25">
      <c r="A2167" s="9"/>
      <c r="B2167" s="196"/>
      <c r="C2167" s="197"/>
      <c r="D2167" s="198"/>
      <c r="E2167" s="199"/>
      <c r="F2167" s="9"/>
      <c r="G2167" s="24" t="str">
        <f>IF($C2167="", "", SUMIF($C$11:$C2167, $C2167, $D$11:$D2167))</f>
        <v/>
      </c>
      <c r="H2167" s="33" t="str">
        <f t="shared" si="99"/>
        <v/>
      </c>
      <c r="I2167" s="9"/>
      <c r="J2167" s="24" t="str">
        <f>IF($D2167="", "", SUM($D$11:$D2167))</f>
        <v/>
      </c>
      <c r="K2167" s="33" t="str">
        <f t="shared" si="101"/>
        <v/>
      </c>
      <c r="L2167" s="9"/>
      <c r="R2167" s="29" t="str">
        <f t="shared" si="100"/>
        <v/>
      </c>
    </row>
    <row r="2168" spans="1:18" x14ac:dyDescent="0.25">
      <c r="A2168" s="9"/>
      <c r="B2168" s="196"/>
      <c r="C2168" s="197"/>
      <c r="D2168" s="198"/>
      <c r="E2168" s="199"/>
      <c r="F2168" s="9"/>
      <c r="G2168" s="24" t="str">
        <f>IF($C2168="", "", SUMIF($C$11:$C2168, $C2168, $D$11:$D2168))</f>
        <v/>
      </c>
      <c r="H2168" s="33" t="str">
        <f t="shared" si="99"/>
        <v/>
      </c>
      <c r="I2168" s="9"/>
      <c r="J2168" s="24" t="str">
        <f>IF($D2168="", "", SUM($D$11:$D2168))</f>
        <v/>
      </c>
      <c r="K2168" s="33" t="str">
        <f t="shared" si="101"/>
        <v/>
      </c>
      <c r="L2168" s="9"/>
      <c r="R2168" s="29" t="str">
        <f t="shared" si="100"/>
        <v/>
      </c>
    </row>
    <row r="2169" spans="1:18" x14ac:dyDescent="0.25">
      <c r="A2169" s="9"/>
      <c r="B2169" s="196"/>
      <c r="C2169" s="197"/>
      <c r="D2169" s="198"/>
      <c r="E2169" s="199"/>
      <c r="F2169" s="9"/>
      <c r="G2169" s="24" t="str">
        <f>IF($C2169="", "", SUMIF($C$11:$C2169, $C2169, $D$11:$D2169))</f>
        <v/>
      </c>
      <c r="H2169" s="33" t="str">
        <f t="shared" si="99"/>
        <v/>
      </c>
      <c r="I2169" s="9"/>
      <c r="J2169" s="24" t="str">
        <f>IF($D2169="", "", SUM($D$11:$D2169))</f>
        <v/>
      </c>
      <c r="K2169" s="33" t="str">
        <f t="shared" si="101"/>
        <v/>
      </c>
      <c r="L2169" s="9"/>
      <c r="R2169" s="29" t="str">
        <f t="shared" si="100"/>
        <v/>
      </c>
    </row>
    <row r="2170" spans="1:18" x14ac:dyDescent="0.25">
      <c r="A2170" s="9"/>
      <c r="B2170" s="196"/>
      <c r="C2170" s="197"/>
      <c r="D2170" s="198"/>
      <c r="E2170" s="199"/>
      <c r="F2170" s="9"/>
      <c r="G2170" s="24" t="str">
        <f>IF($C2170="", "", SUMIF($C$11:$C2170, $C2170, $D$11:$D2170))</f>
        <v/>
      </c>
      <c r="H2170" s="33" t="str">
        <f t="shared" si="99"/>
        <v/>
      </c>
      <c r="I2170" s="9"/>
      <c r="J2170" s="24" t="str">
        <f>IF($D2170="", "", SUM($D$11:$D2170))</f>
        <v/>
      </c>
      <c r="K2170" s="33" t="str">
        <f t="shared" si="101"/>
        <v/>
      </c>
      <c r="L2170" s="9"/>
      <c r="R2170" s="29" t="str">
        <f t="shared" si="100"/>
        <v/>
      </c>
    </row>
    <row r="2171" spans="1:18" x14ac:dyDescent="0.25">
      <c r="A2171" s="9"/>
      <c r="B2171" s="196"/>
      <c r="C2171" s="197"/>
      <c r="D2171" s="198"/>
      <c r="E2171" s="199"/>
      <c r="F2171" s="9"/>
      <c r="G2171" s="24" t="str">
        <f>IF($C2171="", "", SUMIF($C$11:$C2171, $C2171, $D$11:$D2171))</f>
        <v/>
      </c>
      <c r="H2171" s="33" t="str">
        <f t="shared" si="99"/>
        <v/>
      </c>
      <c r="I2171" s="9"/>
      <c r="J2171" s="24" t="str">
        <f>IF($D2171="", "", SUM($D$11:$D2171))</f>
        <v/>
      </c>
      <c r="K2171" s="33" t="str">
        <f t="shared" si="101"/>
        <v/>
      </c>
      <c r="L2171" s="9"/>
      <c r="R2171" s="29" t="str">
        <f t="shared" si="100"/>
        <v/>
      </c>
    </row>
    <row r="2172" spans="1:18" x14ac:dyDescent="0.25">
      <c r="A2172" s="9"/>
      <c r="B2172" s="196"/>
      <c r="C2172" s="197"/>
      <c r="D2172" s="198"/>
      <c r="E2172" s="199"/>
      <c r="F2172" s="9"/>
      <c r="G2172" s="24" t="str">
        <f>IF($C2172="", "", SUMIF($C$11:$C2172, $C2172, $D$11:$D2172))</f>
        <v/>
      </c>
      <c r="H2172" s="33" t="str">
        <f t="shared" si="99"/>
        <v/>
      </c>
      <c r="I2172" s="9"/>
      <c r="J2172" s="24" t="str">
        <f>IF($D2172="", "", SUM($D$11:$D2172))</f>
        <v/>
      </c>
      <c r="K2172" s="33" t="str">
        <f t="shared" si="101"/>
        <v/>
      </c>
      <c r="L2172" s="9"/>
      <c r="R2172" s="29" t="str">
        <f t="shared" si="100"/>
        <v/>
      </c>
    </row>
    <row r="2173" spans="1:18" x14ac:dyDescent="0.25">
      <c r="A2173" s="9"/>
      <c r="B2173" s="196"/>
      <c r="C2173" s="197"/>
      <c r="D2173" s="198"/>
      <c r="E2173" s="199"/>
      <c r="F2173" s="9"/>
      <c r="G2173" s="24" t="str">
        <f>IF($C2173="", "", SUMIF($C$11:$C2173, $C2173, $D$11:$D2173))</f>
        <v/>
      </c>
      <c r="H2173" s="33" t="str">
        <f t="shared" si="99"/>
        <v/>
      </c>
      <c r="I2173" s="9"/>
      <c r="J2173" s="24" t="str">
        <f>IF($D2173="", "", SUM($D$11:$D2173))</f>
        <v/>
      </c>
      <c r="K2173" s="33" t="str">
        <f t="shared" si="101"/>
        <v/>
      </c>
      <c r="L2173" s="9"/>
      <c r="R2173" s="29" t="str">
        <f t="shared" si="100"/>
        <v/>
      </c>
    </row>
    <row r="2174" spans="1:18" x14ac:dyDescent="0.25">
      <c r="A2174" s="9"/>
      <c r="B2174" s="196"/>
      <c r="C2174" s="197"/>
      <c r="D2174" s="198"/>
      <c r="E2174" s="199"/>
      <c r="F2174" s="9"/>
      <c r="G2174" s="24" t="str">
        <f>IF($C2174="", "", SUMIF($C$11:$C2174, $C2174, $D$11:$D2174))</f>
        <v/>
      </c>
      <c r="H2174" s="33" t="str">
        <f t="shared" si="99"/>
        <v/>
      </c>
      <c r="I2174" s="9"/>
      <c r="J2174" s="24" t="str">
        <f>IF($D2174="", "", SUM($D$11:$D2174))</f>
        <v/>
      </c>
      <c r="K2174" s="33" t="str">
        <f t="shared" si="101"/>
        <v/>
      </c>
      <c r="L2174" s="9"/>
      <c r="R2174" s="29" t="str">
        <f t="shared" si="100"/>
        <v/>
      </c>
    </row>
    <row r="2175" spans="1:18" x14ac:dyDescent="0.25">
      <c r="A2175" s="9"/>
      <c r="B2175" s="196"/>
      <c r="C2175" s="197"/>
      <c r="D2175" s="198"/>
      <c r="E2175" s="199"/>
      <c r="F2175" s="9"/>
      <c r="G2175" s="24" t="str">
        <f>IF($C2175="", "", SUMIF($C$11:$C2175, $C2175, $D$11:$D2175))</f>
        <v/>
      </c>
      <c r="H2175" s="33" t="str">
        <f t="shared" si="99"/>
        <v/>
      </c>
      <c r="I2175" s="9"/>
      <c r="J2175" s="24" t="str">
        <f>IF($D2175="", "", SUM($D$11:$D2175))</f>
        <v/>
      </c>
      <c r="K2175" s="33" t="str">
        <f t="shared" si="101"/>
        <v/>
      </c>
      <c r="L2175" s="9"/>
      <c r="R2175" s="29" t="str">
        <f t="shared" si="100"/>
        <v/>
      </c>
    </row>
    <row r="2176" spans="1:18" x14ac:dyDescent="0.25">
      <c r="A2176" s="9"/>
      <c r="B2176" s="196"/>
      <c r="C2176" s="197"/>
      <c r="D2176" s="198"/>
      <c r="E2176" s="199"/>
      <c r="F2176" s="9"/>
      <c r="G2176" s="24" t="str">
        <f>IF($C2176="", "", SUMIF($C$11:$C2176, $C2176, $D$11:$D2176))</f>
        <v/>
      </c>
      <c r="H2176" s="33" t="str">
        <f t="shared" si="99"/>
        <v/>
      </c>
      <c r="I2176" s="9"/>
      <c r="J2176" s="24" t="str">
        <f>IF($D2176="", "", SUM($D$11:$D2176))</f>
        <v/>
      </c>
      <c r="K2176" s="33" t="str">
        <f t="shared" si="101"/>
        <v/>
      </c>
      <c r="L2176" s="9"/>
      <c r="R2176" s="29" t="str">
        <f t="shared" si="100"/>
        <v/>
      </c>
    </row>
    <row r="2177" spans="1:18" x14ac:dyDescent="0.25">
      <c r="A2177" s="9"/>
      <c r="B2177" s="196"/>
      <c r="C2177" s="197"/>
      <c r="D2177" s="198"/>
      <c r="E2177" s="199"/>
      <c r="F2177" s="9"/>
      <c r="G2177" s="24" t="str">
        <f>IF($C2177="", "", SUMIF($C$11:$C2177, $C2177, $D$11:$D2177))</f>
        <v/>
      </c>
      <c r="H2177" s="33" t="str">
        <f t="shared" si="99"/>
        <v/>
      </c>
      <c r="I2177" s="9"/>
      <c r="J2177" s="24" t="str">
        <f>IF($D2177="", "", SUM($D$11:$D2177))</f>
        <v/>
      </c>
      <c r="K2177" s="33" t="str">
        <f t="shared" si="101"/>
        <v/>
      </c>
      <c r="L2177" s="9"/>
      <c r="R2177" s="29" t="str">
        <f t="shared" si="100"/>
        <v/>
      </c>
    </row>
    <row r="2178" spans="1:18" x14ac:dyDescent="0.25">
      <c r="A2178" s="9"/>
      <c r="B2178" s="196"/>
      <c r="C2178" s="197"/>
      <c r="D2178" s="198"/>
      <c r="E2178" s="199"/>
      <c r="F2178" s="9"/>
      <c r="G2178" s="24" t="str">
        <f>IF($C2178="", "", SUMIF($C$11:$C2178, $C2178, $D$11:$D2178))</f>
        <v/>
      </c>
      <c r="H2178" s="33" t="str">
        <f t="shared" si="99"/>
        <v/>
      </c>
      <c r="I2178" s="9"/>
      <c r="J2178" s="24" t="str">
        <f>IF($D2178="", "", SUM($D$11:$D2178))</f>
        <v/>
      </c>
      <c r="K2178" s="33" t="str">
        <f t="shared" si="101"/>
        <v/>
      </c>
      <c r="L2178" s="9"/>
      <c r="R2178" s="29" t="str">
        <f t="shared" si="100"/>
        <v/>
      </c>
    </row>
    <row r="2179" spans="1:18" x14ac:dyDescent="0.25">
      <c r="A2179" s="9"/>
      <c r="B2179" s="196"/>
      <c r="C2179" s="197"/>
      <c r="D2179" s="198"/>
      <c r="E2179" s="199"/>
      <c r="F2179" s="9"/>
      <c r="G2179" s="24" t="str">
        <f>IF($C2179="", "", SUMIF($C$11:$C2179, $C2179, $D$11:$D2179))</f>
        <v/>
      </c>
      <c r="H2179" s="33" t="str">
        <f t="shared" si="99"/>
        <v/>
      </c>
      <c r="I2179" s="9"/>
      <c r="J2179" s="24" t="str">
        <f>IF($D2179="", "", SUM($D$11:$D2179))</f>
        <v/>
      </c>
      <c r="K2179" s="33" t="str">
        <f t="shared" si="101"/>
        <v/>
      </c>
      <c r="L2179" s="9"/>
      <c r="R2179" s="29" t="str">
        <f t="shared" si="100"/>
        <v/>
      </c>
    </row>
    <row r="2180" spans="1:18" x14ac:dyDescent="0.25">
      <c r="A2180" s="9"/>
      <c r="B2180" s="196"/>
      <c r="C2180" s="197"/>
      <c r="D2180" s="198"/>
      <c r="E2180" s="199"/>
      <c r="F2180" s="9"/>
      <c r="G2180" s="24" t="str">
        <f>IF($C2180="", "", SUMIF($C$11:$C2180, $C2180, $D$11:$D2180))</f>
        <v/>
      </c>
      <c r="H2180" s="33" t="str">
        <f t="shared" si="99"/>
        <v/>
      </c>
      <c r="I2180" s="9"/>
      <c r="J2180" s="24" t="str">
        <f>IF($D2180="", "", SUM($D$11:$D2180))</f>
        <v/>
      </c>
      <c r="K2180" s="33" t="str">
        <f t="shared" si="101"/>
        <v/>
      </c>
      <c r="L2180" s="9"/>
      <c r="R2180" s="29" t="str">
        <f t="shared" si="100"/>
        <v/>
      </c>
    </row>
    <row r="2181" spans="1:18" x14ac:dyDescent="0.25">
      <c r="A2181" s="9"/>
      <c r="B2181" s="196"/>
      <c r="C2181" s="197"/>
      <c r="D2181" s="198"/>
      <c r="E2181" s="199"/>
      <c r="F2181" s="9"/>
      <c r="G2181" s="24" t="str">
        <f>IF($C2181="", "", SUMIF($C$11:$C2181, $C2181, $D$11:$D2181))</f>
        <v/>
      </c>
      <c r="H2181" s="33" t="str">
        <f t="shared" si="99"/>
        <v/>
      </c>
      <c r="I2181" s="9"/>
      <c r="J2181" s="24" t="str">
        <f>IF($D2181="", "", SUM($D$11:$D2181))</f>
        <v/>
      </c>
      <c r="K2181" s="33" t="str">
        <f t="shared" si="101"/>
        <v/>
      </c>
      <c r="L2181" s="9"/>
      <c r="R2181" s="29" t="str">
        <f t="shared" si="100"/>
        <v/>
      </c>
    </row>
    <row r="2182" spans="1:18" x14ac:dyDescent="0.25">
      <c r="A2182" s="9"/>
      <c r="B2182" s="196"/>
      <c r="C2182" s="197"/>
      <c r="D2182" s="198"/>
      <c r="E2182" s="199"/>
      <c r="F2182" s="9"/>
      <c r="G2182" s="24" t="str">
        <f>IF($C2182="", "", SUMIF($C$11:$C2182, $C2182, $D$11:$D2182))</f>
        <v/>
      </c>
      <c r="H2182" s="33" t="str">
        <f t="shared" si="99"/>
        <v/>
      </c>
      <c r="I2182" s="9"/>
      <c r="J2182" s="24" t="str">
        <f>IF($D2182="", "", SUM($D$11:$D2182))</f>
        <v/>
      </c>
      <c r="K2182" s="33" t="str">
        <f t="shared" si="101"/>
        <v/>
      </c>
      <c r="L2182" s="9"/>
      <c r="R2182" s="29" t="str">
        <f t="shared" si="100"/>
        <v/>
      </c>
    </row>
    <row r="2183" spans="1:18" x14ac:dyDescent="0.25">
      <c r="A2183" s="9"/>
      <c r="B2183" s="196"/>
      <c r="C2183" s="197"/>
      <c r="D2183" s="198"/>
      <c r="E2183" s="199"/>
      <c r="F2183" s="9"/>
      <c r="G2183" s="24" t="str">
        <f>IF($C2183="", "", SUMIF($C$11:$C2183, $C2183, $D$11:$D2183))</f>
        <v/>
      </c>
      <c r="H2183" s="33" t="str">
        <f t="shared" si="99"/>
        <v/>
      </c>
      <c r="I2183" s="9"/>
      <c r="J2183" s="24" t="str">
        <f>IF($D2183="", "", SUM($D$11:$D2183))</f>
        <v/>
      </c>
      <c r="K2183" s="33" t="str">
        <f t="shared" si="101"/>
        <v/>
      </c>
      <c r="L2183" s="9"/>
      <c r="R2183" s="29" t="str">
        <f t="shared" si="100"/>
        <v/>
      </c>
    </row>
    <row r="2184" spans="1:18" x14ac:dyDescent="0.25">
      <c r="A2184" s="9"/>
      <c r="B2184" s="196"/>
      <c r="C2184" s="197"/>
      <c r="D2184" s="198"/>
      <c r="E2184" s="199"/>
      <c r="F2184" s="9"/>
      <c r="G2184" s="24" t="str">
        <f>IF($C2184="", "", SUMIF($C$11:$C2184, $C2184, $D$11:$D2184))</f>
        <v/>
      </c>
      <c r="H2184" s="33" t="str">
        <f t="shared" si="99"/>
        <v/>
      </c>
      <c r="I2184" s="9"/>
      <c r="J2184" s="24" t="str">
        <f>IF($D2184="", "", SUM($D$11:$D2184))</f>
        <v/>
      </c>
      <c r="K2184" s="33" t="str">
        <f t="shared" si="101"/>
        <v/>
      </c>
      <c r="L2184" s="9"/>
      <c r="R2184" s="29" t="str">
        <f t="shared" si="100"/>
        <v/>
      </c>
    </row>
    <row r="2185" spans="1:18" x14ac:dyDescent="0.25">
      <c r="A2185" s="9"/>
      <c r="B2185" s="196"/>
      <c r="C2185" s="197"/>
      <c r="D2185" s="198"/>
      <c r="E2185" s="199"/>
      <c r="F2185" s="9"/>
      <c r="G2185" s="24" t="str">
        <f>IF($C2185="", "", SUMIF($C$11:$C2185, $C2185, $D$11:$D2185))</f>
        <v/>
      </c>
      <c r="H2185" s="33" t="str">
        <f t="shared" si="99"/>
        <v/>
      </c>
      <c r="I2185" s="9"/>
      <c r="J2185" s="24" t="str">
        <f>IF($D2185="", "", SUM($D$11:$D2185))</f>
        <v/>
      </c>
      <c r="K2185" s="33" t="str">
        <f t="shared" si="101"/>
        <v/>
      </c>
      <c r="L2185" s="9"/>
      <c r="R2185" s="29" t="str">
        <f t="shared" si="100"/>
        <v/>
      </c>
    </row>
    <row r="2186" spans="1:18" x14ac:dyDescent="0.25">
      <c r="A2186" s="9"/>
      <c r="B2186" s="196"/>
      <c r="C2186" s="197"/>
      <c r="D2186" s="198"/>
      <c r="E2186" s="199"/>
      <c r="F2186" s="9"/>
      <c r="G2186" s="24" t="str">
        <f>IF($C2186="", "", SUMIF($C$11:$C2186, $C2186, $D$11:$D2186))</f>
        <v/>
      </c>
      <c r="H2186" s="33" t="str">
        <f t="shared" si="99"/>
        <v/>
      </c>
      <c r="I2186" s="9"/>
      <c r="J2186" s="24" t="str">
        <f>IF($D2186="", "", SUM($D$11:$D2186))</f>
        <v/>
      </c>
      <c r="K2186" s="33" t="str">
        <f t="shared" si="101"/>
        <v/>
      </c>
      <c r="L2186" s="9"/>
      <c r="R2186" s="29" t="str">
        <f t="shared" si="100"/>
        <v/>
      </c>
    </row>
    <row r="2187" spans="1:18" x14ac:dyDescent="0.25">
      <c r="A2187" s="9"/>
      <c r="B2187" s="196"/>
      <c r="C2187" s="197"/>
      <c r="D2187" s="198"/>
      <c r="E2187" s="199"/>
      <c r="F2187" s="9"/>
      <c r="G2187" s="24" t="str">
        <f>IF($C2187="", "", SUMIF($C$11:$C2187, $C2187, $D$11:$D2187))</f>
        <v/>
      </c>
      <c r="H2187" s="33" t="str">
        <f t="shared" ref="H2187:H2250" si="102">IF($G2187="", "", IFERROR(INDEX($P$11:$P$40, MATCH($C2187, $O$11:$O$40, 0))-$G2187, ""))</f>
        <v/>
      </c>
      <c r="I2187" s="9"/>
      <c r="J2187" s="24" t="str">
        <f>IF($D2187="", "", SUM($D$11:$D2187))</f>
        <v/>
      </c>
      <c r="K2187" s="33" t="str">
        <f t="shared" si="101"/>
        <v/>
      </c>
      <c r="L2187" s="9"/>
      <c r="R2187" s="29" t="str">
        <f t="shared" ref="R2187:R2250" si="103">IF($C2187="", "", IF(COUNTIF($O$11:$O$40, $C2187)=0, "X", ""))</f>
        <v/>
      </c>
    </row>
    <row r="2188" spans="1:18" x14ac:dyDescent="0.25">
      <c r="A2188" s="9"/>
      <c r="B2188" s="196"/>
      <c r="C2188" s="197"/>
      <c r="D2188" s="198"/>
      <c r="E2188" s="199"/>
      <c r="F2188" s="9"/>
      <c r="G2188" s="24" t="str">
        <f>IF($C2188="", "", SUMIF($C$11:$C2188, $C2188, $D$11:$D2188))</f>
        <v/>
      </c>
      <c r="H2188" s="33" t="str">
        <f t="shared" si="102"/>
        <v/>
      </c>
      <c r="I2188" s="9"/>
      <c r="J2188" s="24" t="str">
        <f>IF($D2188="", "", SUM($D$11:$D2188))</f>
        <v/>
      </c>
      <c r="K2188" s="33" t="str">
        <f t="shared" ref="K2188:K2251" si="104">IF($J2188="", "", IFERROR($P$7-$J2188, ""))</f>
        <v/>
      </c>
      <c r="L2188" s="9"/>
      <c r="R2188" s="29" t="str">
        <f t="shared" si="103"/>
        <v/>
      </c>
    </row>
    <row r="2189" spans="1:18" x14ac:dyDescent="0.25">
      <c r="A2189" s="9"/>
      <c r="B2189" s="196"/>
      <c r="C2189" s="197"/>
      <c r="D2189" s="198"/>
      <c r="E2189" s="199"/>
      <c r="F2189" s="9"/>
      <c r="G2189" s="24" t="str">
        <f>IF($C2189="", "", SUMIF($C$11:$C2189, $C2189, $D$11:$D2189))</f>
        <v/>
      </c>
      <c r="H2189" s="33" t="str">
        <f t="shared" si="102"/>
        <v/>
      </c>
      <c r="I2189" s="9"/>
      <c r="J2189" s="24" t="str">
        <f>IF($D2189="", "", SUM($D$11:$D2189))</f>
        <v/>
      </c>
      <c r="K2189" s="33" t="str">
        <f t="shared" si="104"/>
        <v/>
      </c>
      <c r="L2189" s="9"/>
      <c r="R2189" s="29" t="str">
        <f t="shared" si="103"/>
        <v/>
      </c>
    </row>
    <row r="2190" spans="1:18" x14ac:dyDescent="0.25">
      <c r="A2190" s="9"/>
      <c r="B2190" s="196"/>
      <c r="C2190" s="197"/>
      <c r="D2190" s="198"/>
      <c r="E2190" s="199"/>
      <c r="F2190" s="9"/>
      <c r="G2190" s="24" t="str">
        <f>IF($C2190="", "", SUMIF($C$11:$C2190, $C2190, $D$11:$D2190))</f>
        <v/>
      </c>
      <c r="H2190" s="33" t="str">
        <f t="shared" si="102"/>
        <v/>
      </c>
      <c r="I2190" s="9"/>
      <c r="J2190" s="24" t="str">
        <f>IF($D2190="", "", SUM($D$11:$D2190))</f>
        <v/>
      </c>
      <c r="K2190" s="33" t="str">
        <f t="shared" si="104"/>
        <v/>
      </c>
      <c r="L2190" s="9"/>
      <c r="R2190" s="29" t="str">
        <f t="shared" si="103"/>
        <v/>
      </c>
    </row>
    <row r="2191" spans="1:18" x14ac:dyDescent="0.25">
      <c r="A2191" s="9"/>
      <c r="B2191" s="196"/>
      <c r="C2191" s="197"/>
      <c r="D2191" s="198"/>
      <c r="E2191" s="199"/>
      <c r="F2191" s="9"/>
      <c r="G2191" s="24" t="str">
        <f>IF($C2191="", "", SUMIF($C$11:$C2191, $C2191, $D$11:$D2191))</f>
        <v/>
      </c>
      <c r="H2191" s="33" t="str">
        <f t="shared" si="102"/>
        <v/>
      </c>
      <c r="I2191" s="9"/>
      <c r="J2191" s="24" t="str">
        <f>IF($D2191="", "", SUM($D$11:$D2191))</f>
        <v/>
      </c>
      <c r="K2191" s="33" t="str">
        <f t="shared" si="104"/>
        <v/>
      </c>
      <c r="L2191" s="9"/>
      <c r="R2191" s="29" t="str">
        <f t="shared" si="103"/>
        <v/>
      </c>
    </row>
    <row r="2192" spans="1:18" x14ac:dyDescent="0.25">
      <c r="A2192" s="9"/>
      <c r="B2192" s="196"/>
      <c r="C2192" s="197"/>
      <c r="D2192" s="198"/>
      <c r="E2192" s="199"/>
      <c r="F2192" s="9"/>
      <c r="G2192" s="24" t="str">
        <f>IF($C2192="", "", SUMIF($C$11:$C2192, $C2192, $D$11:$D2192))</f>
        <v/>
      </c>
      <c r="H2192" s="33" t="str">
        <f t="shared" si="102"/>
        <v/>
      </c>
      <c r="I2192" s="9"/>
      <c r="J2192" s="24" t="str">
        <f>IF($D2192="", "", SUM($D$11:$D2192))</f>
        <v/>
      </c>
      <c r="K2192" s="33" t="str">
        <f t="shared" si="104"/>
        <v/>
      </c>
      <c r="L2192" s="9"/>
      <c r="R2192" s="29" t="str">
        <f t="shared" si="103"/>
        <v/>
      </c>
    </row>
    <row r="2193" spans="1:18" x14ac:dyDescent="0.25">
      <c r="A2193" s="9"/>
      <c r="B2193" s="196"/>
      <c r="C2193" s="197"/>
      <c r="D2193" s="198"/>
      <c r="E2193" s="199"/>
      <c r="F2193" s="9"/>
      <c r="G2193" s="24" t="str">
        <f>IF($C2193="", "", SUMIF($C$11:$C2193, $C2193, $D$11:$D2193))</f>
        <v/>
      </c>
      <c r="H2193" s="33" t="str">
        <f t="shared" si="102"/>
        <v/>
      </c>
      <c r="I2193" s="9"/>
      <c r="J2193" s="24" t="str">
        <f>IF($D2193="", "", SUM($D$11:$D2193))</f>
        <v/>
      </c>
      <c r="K2193" s="33" t="str">
        <f t="shared" si="104"/>
        <v/>
      </c>
      <c r="L2193" s="9"/>
      <c r="R2193" s="29" t="str">
        <f t="shared" si="103"/>
        <v/>
      </c>
    </row>
    <row r="2194" spans="1:18" x14ac:dyDescent="0.25">
      <c r="A2194" s="9"/>
      <c r="B2194" s="196"/>
      <c r="C2194" s="197"/>
      <c r="D2194" s="198"/>
      <c r="E2194" s="199"/>
      <c r="F2194" s="9"/>
      <c r="G2194" s="24" t="str">
        <f>IF($C2194="", "", SUMIF($C$11:$C2194, $C2194, $D$11:$D2194))</f>
        <v/>
      </c>
      <c r="H2194" s="33" t="str">
        <f t="shared" si="102"/>
        <v/>
      </c>
      <c r="I2194" s="9"/>
      <c r="J2194" s="24" t="str">
        <f>IF($D2194="", "", SUM($D$11:$D2194))</f>
        <v/>
      </c>
      <c r="K2194" s="33" t="str">
        <f t="shared" si="104"/>
        <v/>
      </c>
      <c r="L2194" s="9"/>
      <c r="R2194" s="29" t="str">
        <f t="shared" si="103"/>
        <v/>
      </c>
    </row>
    <row r="2195" spans="1:18" x14ac:dyDescent="0.25">
      <c r="A2195" s="9"/>
      <c r="B2195" s="196"/>
      <c r="C2195" s="197"/>
      <c r="D2195" s="198"/>
      <c r="E2195" s="199"/>
      <c r="F2195" s="9"/>
      <c r="G2195" s="24" t="str">
        <f>IF($C2195="", "", SUMIF($C$11:$C2195, $C2195, $D$11:$D2195))</f>
        <v/>
      </c>
      <c r="H2195" s="33" t="str">
        <f t="shared" si="102"/>
        <v/>
      </c>
      <c r="I2195" s="9"/>
      <c r="J2195" s="24" t="str">
        <f>IF($D2195="", "", SUM($D$11:$D2195))</f>
        <v/>
      </c>
      <c r="K2195" s="33" t="str">
        <f t="shared" si="104"/>
        <v/>
      </c>
      <c r="L2195" s="9"/>
      <c r="R2195" s="29" t="str">
        <f t="shared" si="103"/>
        <v/>
      </c>
    </row>
    <row r="2196" spans="1:18" x14ac:dyDescent="0.25">
      <c r="A2196" s="9"/>
      <c r="B2196" s="196"/>
      <c r="C2196" s="197"/>
      <c r="D2196" s="198"/>
      <c r="E2196" s="199"/>
      <c r="F2196" s="9"/>
      <c r="G2196" s="24" t="str">
        <f>IF($C2196="", "", SUMIF($C$11:$C2196, $C2196, $D$11:$D2196))</f>
        <v/>
      </c>
      <c r="H2196" s="33" t="str">
        <f t="shared" si="102"/>
        <v/>
      </c>
      <c r="I2196" s="9"/>
      <c r="J2196" s="24" t="str">
        <f>IF($D2196="", "", SUM($D$11:$D2196))</f>
        <v/>
      </c>
      <c r="K2196" s="33" t="str">
        <f t="shared" si="104"/>
        <v/>
      </c>
      <c r="L2196" s="9"/>
      <c r="R2196" s="29" t="str">
        <f t="shared" si="103"/>
        <v/>
      </c>
    </row>
    <row r="2197" spans="1:18" x14ac:dyDescent="0.25">
      <c r="A2197" s="9"/>
      <c r="B2197" s="196"/>
      <c r="C2197" s="197"/>
      <c r="D2197" s="198"/>
      <c r="E2197" s="199"/>
      <c r="F2197" s="9"/>
      <c r="G2197" s="24" t="str">
        <f>IF($C2197="", "", SUMIF($C$11:$C2197, $C2197, $D$11:$D2197))</f>
        <v/>
      </c>
      <c r="H2197" s="33" t="str">
        <f t="shared" si="102"/>
        <v/>
      </c>
      <c r="I2197" s="9"/>
      <c r="J2197" s="24" t="str">
        <f>IF($D2197="", "", SUM($D$11:$D2197))</f>
        <v/>
      </c>
      <c r="K2197" s="33" t="str">
        <f t="shared" si="104"/>
        <v/>
      </c>
      <c r="L2197" s="9"/>
      <c r="R2197" s="29" t="str">
        <f t="shared" si="103"/>
        <v/>
      </c>
    </row>
    <row r="2198" spans="1:18" x14ac:dyDescent="0.25">
      <c r="A2198" s="9"/>
      <c r="B2198" s="196"/>
      <c r="C2198" s="197"/>
      <c r="D2198" s="198"/>
      <c r="E2198" s="199"/>
      <c r="F2198" s="9"/>
      <c r="G2198" s="24" t="str">
        <f>IF($C2198="", "", SUMIF($C$11:$C2198, $C2198, $D$11:$D2198))</f>
        <v/>
      </c>
      <c r="H2198" s="33" t="str">
        <f t="shared" si="102"/>
        <v/>
      </c>
      <c r="I2198" s="9"/>
      <c r="J2198" s="24" t="str">
        <f>IF($D2198="", "", SUM($D$11:$D2198))</f>
        <v/>
      </c>
      <c r="K2198" s="33" t="str">
        <f t="shared" si="104"/>
        <v/>
      </c>
      <c r="L2198" s="9"/>
      <c r="R2198" s="29" t="str">
        <f t="shared" si="103"/>
        <v/>
      </c>
    </row>
    <row r="2199" spans="1:18" x14ac:dyDescent="0.25">
      <c r="A2199" s="9"/>
      <c r="B2199" s="196"/>
      <c r="C2199" s="197"/>
      <c r="D2199" s="198"/>
      <c r="E2199" s="199"/>
      <c r="F2199" s="9"/>
      <c r="G2199" s="24" t="str">
        <f>IF($C2199="", "", SUMIF($C$11:$C2199, $C2199, $D$11:$D2199))</f>
        <v/>
      </c>
      <c r="H2199" s="33" t="str">
        <f t="shared" si="102"/>
        <v/>
      </c>
      <c r="I2199" s="9"/>
      <c r="J2199" s="24" t="str">
        <f>IF($D2199="", "", SUM($D$11:$D2199))</f>
        <v/>
      </c>
      <c r="K2199" s="33" t="str">
        <f t="shared" si="104"/>
        <v/>
      </c>
      <c r="L2199" s="9"/>
      <c r="R2199" s="29" t="str">
        <f t="shared" si="103"/>
        <v/>
      </c>
    </row>
    <row r="2200" spans="1:18" x14ac:dyDescent="0.25">
      <c r="A2200" s="9"/>
      <c r="B2200" s="196"/>
      <c r="C2200" s="197"/>
      <c r="D2200" s="198"/>
      <c r="E2200" s="199"/>
      <c r="F2200" s="9"/>
      <c r="G2200" s="24" t="str">
        <f>IF($C2200="", "", SUMIF($C$11:$C2200, $C2200, $D$11:$D2200))</f>
        <v/>
      </c>
      <c r="H2200" s="33" t="str">
        <f t="shared" si="102"/>
        <v/>
      </c>
      <c r="I2200" s="9"/>
      <c r="J2200" s="24" t="str">
        <f>IF($D2200="", "", SUM($D$11:$D2200))</f>
        <v/>
      </c>
      <c r="K2200" s="33" t="str">
        <f t="shared" si="104"/>
        <v/>
      </c>
      <c r="L2200" s="9"/>
      <c r="R2200" s="29" t="str">
        <f t="shared" si="103"/>
        <v/>
      </c>
    </row>
    <row r="2201" spans="1:18" x14ac:dyDescent="0.25">
      <c r="A2201" s="9"/>
      <c r="B2201" s="196"/>
      <c r="C2201" s="197"/>
      <c r="D2201" s="198"/>
      <c r="E2201" s="199"/>
      <c r="F2201" s="9"/>
      <c r="G2201" s="24" t="str">
        <f>IF($C2201="", "", SUMIF($C$11:$C2201, $C2201, $D$11:$D2201))</f>
        <v/>
      </c>
      <c r="H2201" s="33" t="str">
        <f t="shared" si="102"/>
        <v/>
      </c>
      <c r="I2201" s="9"/>
      <c r="J2201" s="24" t="str">
        <f>IF($D2201="", "", SUM($D$11:$D2201))</f>
        <v/>
      </c>
      <c r="K2201" s="33" t="str">
        <f t="shared" si="104"/>
        <v/>
      </c>
      <c r="L2201" s="9"/>
      <c r="R2201" s="29" t="str">
        <f t="shared" si="103"/>
        <v/>
      </c>
    </row>
    <row r="2202" spans="1:18" x14ac:dyDescent="0.25">
      <c r="A2202" s="9"/>
      <c r="B2202" s="196"/>
      <c r="C2202" s="197"/>
      <c r="D2202" s="198"/>
      <c r="E2202" s="199"/>
      <c r="F2202" s="9"/>
      <c r="G2202" s="24" t="str">
        <f>IF($C2202="", "", SUMIF($C$11:$C2202, $C2202, $D$11:$D2202))</f>
        <v/>
      </c>
      <c r="H2202" s="33" t="str">
        <f t="shared" si="102"/>
        <v/>
      </c>
      <c r="I2202" s="9"/>
      <c r="J2202" s="24" t="str">
        <f>IF($D2202="", "", SUM($D$11:$D2202))</f>
        <v/>
      </c>
      <c r="K2202" s="33" t="str">
        <f t="shared" si="104"/>
        <v/>
      </c>
      <c r="L2202" s="9"/>
      <c r="R2202" s="29" t="str">
        <f t="shared" si="103"/>
        <v/>
      </c>
    </row>
    <row r="2203" spans="1:18" x14ac:dyDescent="0.25">
      <c r="A2203" s="9"/>
      <c r="B2203" s="196"/>
      <c r="C2203" s="197"/>
      <c r="D2203" s="198"/>
      <c r="E2203" s="199"/>
      <c r="F2203" s="9"/>
      <c r="G2203" s="24" t="str">
        <f>IF($C2203="", "", SUMIF($C$11:$C2203, $C2203, $D$11:$D2203))</f>
        <v/>
      </c>
      <c r="H2203" s="33" t="str">
        <f t="shared" si="102"/>
        <v/>
      </c>
      <c r="I2203" s="9"/>
      <c r="J2203" s="24" t="str">
        <f>IF($D2203="", "", SUM($D$11:$D2203))</f>
        <v/>
      </c>
      <c r="K2203" s="33" t="str">
        <f t="shared" si="104"/>
        <v/>
      </c>
      <c r="L2203" s="9"/>
      <c r="R2203" s="29" t="str">
        <f t="shared" si="103"/>
        <v/>
      </c>
    </row>
    <row r="2204" spans="1:18" x14ac:dyDescent="0.25">
      <c r="A2204" s="9"/>
      <c r="B2204" s="196"/>
      <c r="C2204" s="197"/>
      <c r="D2204" s="198"/>
      <c r="E2204" s="199"/>
      <c r="F2204" s="9"/>
      <c r="G2204" s="24" t="str">
        <f>IF($C2204="", "", SUMIF($C$11:$C2204, $C2204, $D$11:$D2204))</f>
        <v/>
      </c>
      <c r="H2204" s="33" t="str">
        <f t="shared" si="102"/>
        <v/>
      </c>
      <c r="I2204" s="9"/>
      <c r="J2204" s="24" t="str">
        <f>IF($D2204="", "", SUM($D$11:$D2204))</f>
        <v/>
      </c>
      <c r="K2204" s="33" t="str">
        <f t="shared" si="104"/>
        <v/>
      </c>
      <c r="L2204" s="9"/>
      <c r="R2204" s="29" t="str">
        <f t="shared" si="103"/>
        <v/>
      </c>
    </row>
    <row r="2205" spans="1:18" x14ac:dyDescent="0.25">
      <c r="A2205" s="9"/>
      <c r="B2205" s="196"/>
      <c r="C2205" s="197"/>
      <c r="D2205" s="198"/>
      <c r="E2205" s="199"/>
      <c r="F2205" s="9"/>
      <c r="G2205" s="24" t="str">
        <f>IF($C2205="", "", SUMIF($C$11:$C2205, $C2205, $D$11:$D2205))</f>
        <v/>
      </c>
      <c r="H2205" s="33" t="str">
        <f t="shared" si="102"/>
        <v/>
      </c>
      <c r="I2205" s="9"/>
      <c r="J2205" s="24" t="str">
        <f>IF($D2205="", "", SUM($D$11:$D2205))</f>
        <v/>
      </c>
      <c r="K2205" s="33" t="str">
        <f t="shared" si="104"/>
        <v/>
      </c>
      <c r="L2205" s="9"/>
      <c r="R2205" s="29" t="str">
        <f t="shared" si="103"/>
        <v/>
      </c>
    </row>
    <row r="2206" spans="1:18" x14ac:dyDescent="0.25">
      <c r="A2206" s="9"/>
      <c r="B2206" s="196"/>
      <c r="C2206" s="197"/>
      <c r="D2206" s="198"/>
      <c r="E2206" s="199"/>
      <c r="F2206" s="9"/>
      <c r="G2206" s="24" t="str">
        <f>IF($C2206="", "", SUMIF($C$11:$C2206, $C2206, $D$11:$D2206))</f>
        <v/>
      </c>
      <c r="H2206" s="33" t="str">
        <f t="shared" si="102"/>
        <v/>
      </c>
      <c r="I2206" s="9"/>
      <c r="J2206" s="24" t="str">
        <f>IF($D2206="", "", SUM($D$11:$D2206))</f>
        <v/>
      </c>
      <c r="K2206" s="33" t="str">
        <f t="shared" si="104"/>
        <v/>
      </c>
      <c r="L2206" s="9"/>
      <c r="R2206" s="29" t="str">
        <f t="shared" si="103"/>
        <v/>
      </c>
    </row>
    <row r="2207" spans="1:18" x14ac:dyDescent="0.25">
      <c r="A2207" s="9"/>
      <c r="B2207" s="196"/>
      <c r="C2207" s="197"/>
      <c r="D2207" s="198"/>
      <c r="E2207" s="199"/>
      <c r="F2207" s="9"/>
      <c r="G2207" s="24" t="str">
        <f>IF($C2207="", "", SUMIF($C$11:$C2207, $C2207, $D$11:$D2207))</f>
        <v/>
      </c>
      <c r="H2207" s="33" t="str">
        <f t="shared" si="102"/>
        <v/>
      </c>
      <c r="I2207" s="9"/>
      <c r="J2207" s="24" t="str">
        <f>IF($D2207="", "", SUM($D$11:$D2207))</f>
        <v/>
      </c>
      <c r="K2207" s="33" t="str">
        <f t="shared" si="104"/>
        <v/>
      </c>
      <c r="L2207" s="9"/>
      <c r="R2207" s="29" t="str">
        <f t="shared" si="103"/>
        <v/>
      </c>
    </row>
    <row r="2208" spans="1:18" x14ac:dyDescent="0.25">
      <c r="A2208" s="9"/>
      <c r="B2208" s="196"/>
      <c r="C2208" s="197"/>
      <c r="D2208" s="198"/>
      <c r="E2208" s="199"/>
      <c r="F2208" s="9"/>
      <c r="G2208" s="24" t="str">
        <f>IF($C2208="", "", SUMIF($C$11:$C2208, $C2208, $D$11:$D2208))</f>
        <v/>
      </c>
      <c r="H2208" s="33" t="str">
        <f t="shared" si="102"/>
        <v/>
      </c>
      <c r="I2208" s="9"/>
      <c r="J2208" s="24" t="str">
        <f>IF($D2208="", "", SUM($D$11:$D2208))</f>
        <v/>
      </c>
      <c r="K2208" s="33" t="str">
        <f t="shared" si="104"/>
        <v/>
      </c>
      <c r="L2208" s="9"/>
      <c r="R2208" s="29" t="str">
        <f t="shared" si="103"/>
        <v/>
      </c>
    </row>
    <row r="2209" spans="1:18" x14ac:dyDescent="0.25">
      <c r="A2209" s="9"/>
      <c r="B2209" s="196"/>
      <c r="C2209" s="197"/>
      <c r="D2209" s="198"/>
      <c r="E2209" s="199"/>
      <c r="F2209" s="9"/>
      <c r="G2209" s="24" t="str">
        <f>IF($C2209="", "", SUMIF($C$11:$C2209, $C2209, $D$11:$D2209))</f>
        <v/>
      </c>
      <c r="H2209" s="33" t="str">
        <f t="shared" si="102"/>
        <v/>
      </c>
      <c r="I2209" s="9"/>
      <c r="J2209" s="24" t="str">
        <f>IF($D2209="", "", SUM($D$11:$D2209))</f>
        <v/>
      </c>
      <c r="K2209" s="33" t="str">
        <f t="shared" si="104"/>
        <v/>
      </c>
      <c r="L2209" s="9"/>
      <c r="R2209" s="29" t="str">
        <f t="shared" si="103"/>
        <v/>
      </c>
    </row>
    <row r="2210" spans="1:18" x14ac:dyDescent="0.25">
      <c r="A2210" s="9"/>
      <c r="B2210" s="196"/>
      <c r="C2210" s="197"/>
      <c r="D2210" s="198"/>
      <c r="E2210" s="199"/>
      <c r="F2210" s="9"/>
      <c r="G2210" s="24" t="str">
        <f>IF($C2210="", "", SUMIF($C$11:$C2210, $C2210, $D$11:$D2210))</f>
        <v/>
      </c>
      <c r="H2210" s="33" t="str">
        <f t="shared" si="102"/>
        <v/>
      </c>
      <c r="I2210" s="9"/>
      <c r="J2210" s="24" t="str">
        <f>IF($D2210="", "", SUM($D$11:$D2210))</f>
        <v/>
      </c>
      <c r="K2210" s="33" t="str">
        <f t="shared" si="104"/>
        <v/>
      </c>
      <c r="L2210" s="9"/>
      <c r="R2210" s="29" t="str">
        <f t="shared" si="103"/>
        <v/>
      </c>
    </row>
    <row r="2211" spans="1:18" x14ac:dyDescent="0.25">
      <c r="A2211" s="9"/>
      <c r="B2211" s="196"/>
      <c r="C2211" s="197"/>
      <c r="D2211" s="198"/>
      <c r="E2211" s="199"/>
      <c r="F2211" s="9"/>
      <c r="G2211" s="24" t="str">
        <f>IF($C2211="", "", SUMIF($C$11:$C2211, $C2211, $D$11:$D2211))</f>
        <v/>
      </c>
      <c r="H2211" s="33" t="str">
        <f t="shared" si="102"/>
        <v/>
      </c>
      <c r="I2211" s="9"/>
      <c r="J2211" s="24" t="str">
        <f>IF($D2211="", "", SUM($D$11:$D2211))</f>
        <v/>
      </c>
      <c r="K2211" s="33" t="str">
        <f t="shared" si="104"/>
        <v/>
      </c>
      <c r="L2211" s="9"/>
      <c r="R2211" s="29" t="str">
        <f t="shared" si="103"/>
        <v/>
      </c>
    </row>
    <row r="2212" spans="1:18" x14ac:dyDescent="0.25">
      <c r="A2212" s="9"/>
      <c r="B2212" s="196"/>
      <c r="C2212" s="197"/>
      <c r="D2212" s="198"/>
      <c r="E2212" s="199"/>
      <c r="F2212" s="9"/>
      <c r="G2212" s="24" t="str">
        <f>IF($C2212="", "", SUMIF($C$11:$C2212, $C2212, $D$11:$D2212))</f>
        <v/>
      </c>
      <c r="H2212" s="33" t="str">
        <f t="shared" si="102"/>
        <v/>
      </c>
      <c r="I2212" s="9"/>
      <c r="J2212" s="24" t="str">
        <f>IF($D2212="", "", SUM($D$11:$D2212))</f>
        <v/>
      </c>
      <c r="K2212" s="33" t="str">
        <f t="shared" si="104"/>
        <v/>
      </c>
      <c r="L2212" s="9"/>
      <c r="R2212" s="29" t="str">
        <f t="shared" si="103"/>
        <v/>
      </c>
    </row>
    <row r="2213" spans="1:18" x14ac:dyDescent="0.25">
      <c r="A2213" s="9"/>
      <c r="B2213" s="196"/>
      <c r="C2213" s="197"/>
      <c r="D2213" s="198"/>
      <c r="E2213" s="199"/>
      <c r="F2213" s="9"/>
      <c r="G2213" s="24" t="str">
        <f>IF($C2213="", "", SUMIF($C$11:$C2213, $C2213, $D$11:$D2213))</f>
        <v/>
      </c>
      <c r="H2213" s="33" t="str">
        <f t="shared" si="102"/>
        <v/>
      </c>
      <c r="I2213" s="9"/>
      <c r="J2213" s="24" t="str">
        <f>IF($D2213="", "", SUM($D$11:$D2213))</f>
        <v/>
      </c>
      <c r="K2213" s="33" t="str">
        <f t="shared" si="104"/>
        <v/>
      </c>
      <c r="L2213" s="9"/>
      <c r="R2213" s="29" t="str">
        <f t="shared" si="103"/>
        <v/>
      </c>
    </row>
    <row r="2214" spans="1:18" x14ac:dyDescent="0.25">
      <c r="A2214" s="9"/>
      <c r="B2214" s="196"/>
      <c r="C2214" s="197"/>
      <c r="D2214" s="198"/>
      <c r="E2214" s="199"/>
      <c r="F2214" s="9"/>
      <c r="G2214" s="24" t="str">
        <f>IF($C2214="", "", SUMIF($C$11:$C2214, $C2214, $D$11:$D2214))</f>
        <v/>
      </c>
      <c r="H2214" s="33" t="str">
        <f t="shared" si="102"/>
        <v/>
      </c>
      <c r="I2214" s="9"/>
      <c r="J2214" s="24" t="str">
        <f>IF($D2214="", "", SUM($D$11:$D2214))</f>
        <v/>
      </c>
      <c r="K2214" s="33" t="str">
        <f t="shared" si="104"/>
        <v/>
      </c>
      <c r="L2214" s="9"/>
      <c r="R2214" s="29" t="str">
        <f t="shared" si="103"/>
        <v/>
      </c>
    </row>
    <row r="2215" spans="1:18" x14ac:dyDescent="0.25">
      <c r="A2215" s="9"/>
      <c r="B2215" s="196"/>
      <c r="C2215" s="197"/>
      <c r="D2215" s="198"/>
      <c r="E2215" s="199"/>
      <c r="F2215" s="9"/>
      <c r="G2215" s="24" t="str">
        <f>IF($C2215="", "", SUMIF($C$11:$C2215, $C2215, $D$11:$D2215))</f>
        <v/>
      </c>
      <c r="H2215" s="33" t="str">
        <f t="shared" si="102"/>
        <v/>
      </c>
      <c r="I2215" s="9"/>
      <c r="J2215" s="24" t="str">
        <f>IF($D2215="", "", SUM($D$11:$D2215))</f>
        <v/>
      </c>
      <c r="K2215" s="33" t="str">
        <f t="shared" si="104"/>
        <v/>
      </c>
      <c r="L2215" s="9"/>
      <c r="R2215" s="29" t="str">
        <f t="shared" si="103"/>
        <v/>
      </c>
    </row>
    <row r="2216" spans="1:18" x14ac:dyDescent="0.25">
      <c r="A2216" s="9"/>
      <c r="B2216" s="196"/>
      <c r="C2216" s="197"/>
      <c r="D2216" s="198"/>
      <c r="E2216" s="199"/>
      <c r="F2216" s="9"/>
      <c r="G2216" s="24" t="str">
        <f>IF($C2216="", "", SUMIF($C$11:$C2216, $C2216, $D$11:$D2216))</f>
        <v/>
      </c>
      <c r="H2216" s="33" t="str">
        <f t="shared" si="102"/>
        <v/>
      </c>
      <c r="I2216" s="9"/>
      <c r="J2216" s="24" t="str">
        <f>IF($D2216="", "", SUM($D$11:$D2216))</f>
        <v/>
      </c>
      <c r="K2216" s="33" t="str">
        <f t="shared" si="104"/>
        <v/>
      </c>
      <c r="L2216" s="9"/>
      <c r="R2216" s="29" t="str">
        <f t="shared" si="103"/>
        <v/>
      </c>
    </row>
    <row r="2217" spans="1:18" x14ac:dyDescent="0.25">
      <c r="A2217" s="9"/>
      <c r="B2217" s="196"/>
      <c r="C2217" s="197"/>
      <c r="D2217" s="198"/>
      <c r="E2217" s="199"/>
      <c r="F2217" s="9"/>
      <c r="G2217" s="24" t="str">
        <f>IF($C2217="", "", SUMIF($C$11:$C2217, $C2217, $D$11:$D2217))</f>
        <v/>
      </c>
      <c r="H2217" s="33" t="str">
        <f t="shared" si="102"/>
        <v/>
      </c>
      <c r="I2217" s="9"/>
      <c r="J2217" s="24" t="str">
        <f>IF($D2217="", "", SUM($D$11:$D2217))</f>
        <v/>
      </c>
      <c r="K2217" s="33" t="str">
        <f t="shared" si="104"/>
        <v/>
      </c>
      <c r="L2217" s="9"/>
      <c r="R2217" s="29" t="str">
        <f t="shared" si="103"/>
        <v/>
      </c>
    </row>
    <row r="2218" spans="1:18" x14ac:dyDescent="0.25">
      <c r="A2218" s="9"/>
      <c r="B2218" s="196"/>
      <c r="C2218" s="197"/>
      <c r="D2218" s="198"/>
      <c r="E2218" s="199"/>
      <c r="F2218" s="9"/>
      <c r="G2218" s="24" t="str">
        <f>IF($C2218="", "", SUMIF($C$11:$C2218, $C2218, $D$11:$D2218))</f>
        <v/>
      </c>
      <c r="H2218" s="33" t="str">
        <f t="shared" si="102"/>
        <v/>
      </c>
      <c r="I2218" s="9"/>
      <c r="J2218" s="24" t="str">
        <f>IF($D2218="", "", SUM($D$11:$D2218))</f>
        <v/>
      </c>
      <c r="K2218" s="33" t="str">
        <f t="shared" si="104"/>
        <v/>
      </c>
      <c r="L2218" s="9"/>
      <c r="R2218" s="29" t="str">
        <f t="shared" si="103"/>
        <v/>
      </c>
    </row>
    <row r="2219" spans="1:18" x14ac:dyDescent="0.25">
      <c r="A2219" s="9"/>
      <c r="B2219" s="196"/>
      <c r="C2219" s="197"/>
      <c r="D2219" s="198"/>
      <c r="E2219" s="199"/>
      <c r="F2219" s="9"/>
      <c r="G2219" s="24" t="str">
        <f>IF($C2219="", "", SUMIF($C$11:$C2219, $C2219, $D$11:$D2219))</f>
        <v/>
      </c>
      <c r="H2219" s="33" t="str">
        <f t="shared" si="102"/>
        <v/>
      </c>
      <c r="I2219" s="9"/>
      <c r="J2219" s="24" t="str">
        <f>IF($D2219="", "", SUM($D$11:$D2219))</f>
        <v/>
      </c>
      <c r="K2219" s="33" t="str">
        <f t="shared" si="104"/>
        <v/>
      </c>
      <c r="L2219" s="9"/>
      <c r="R2219" s="29" t="str">
        <f t="shared" si="103"/>
        <v/>
      </c>
    </row>
    <row r="2220" spans="1:18" x14ac:dyDescent="0.25">
      <c r="A2220" s="9"/>
      <c r="B2220" s="196"/>
      <c r="C2220" s="197"/>
      <c r="D2220" s="198"/>
      <c r="E2220" s="199"/>
      <c r="F2220" s="9"/>
      <c r="G2220" s="24" t="str">
        <f>IF($C2220="", "", SUMIF($C$11:$C2220, $C2220, $D$11:$D2220))</f>
        <v/>
      </c>
      <c r="H2220" s="33" t="str">
        <f t="shared" si="102"/>
        <v/>
      </c>
      <c r="I2220" s="9"/>
      <c r="J2220" s="24" t="str">
        <f>IF($D2220="", "", SUM($D$11:$D2220))</f>
        <v/>
      </c>
      <c r="K2220" s="33" t="str">
        <f t="shared" si="104"/>
        <v/>
      </c>
      <c r="L2220" s="9"/>
      <c r="R2220" s="29" t="str">
        <f t="shared" si="103"/>
        <v/>
      </c>
    </row>
    <row r="2221" spans="1:18" x14ac:dyDescent="0.25">
      <c r="A2221" s="9"/>
      <c r="B2221" s="196"/>
      <c r="C2221" s="197"/>
      <c r="D2221" s="198"/>
      <c r="E2221" s="199"/>
      <c r="F2221" s="9"/>
      <c r="G2221" s="24" t="str">
        <f>IF($C2221="", "", SUMIF($C$11:$C2221, $C2221, $D$11:$D2221))</f>
        <v/>
      </c>
      <c r="H2221" s="33" t="str">
        <f t="shared" si="102"/>
        <v/>
      </c>
      <c r="I2221" s="9"/>
      <c r="J2221" s="24" t="str">
        <f>IF($D2221="", "", SUM($D$11:$D2221))</f>
        <v/>
      </c>
      <c r="K2221" s="33" t="str">
        <f t="shared" si="104"/>
        <v/>
      </c>
      <c r="L2221" s="9"/>
      <c r="R2221" s="29" t="str">
        <f t="shared" si="103"/>
        <v/>
      </c>
    </row>
    <row r="2222" spans="1:18" x14ac:dyDescent="0.25">
      <c r="A2222" s="9"/>
      <c r="B2222" s="196"/>
      <c r="C2222" s="197"/>
      <c r="D2222" s="198"/>
      <c r="E2222" s="199"/>
      <c r="F2222" s="9"/>
      <c r="G2222" s="24" t="str">
        <f>IF($C2222="", "", SUMIF($C$11:$C2222, $C2222, $D$11:$D2222))</f>
        <v/>
      </c>
      <c r="H2222" s="33" t="str">
        <f t="shared" si="102"/>
        <v/>
      </c>
      <c r="I2222" s="9"/>
      <c r="J2222" s="24" t="str">
        <f>IF($D2222="", "", SUM($D$11:$D2222))</f>
        <v/>
      </c>
      <c r="K2222" s="33" t="str">
        <f t="shared" si="104"/>
        <v/>
      </c>
      <c r="L2222" s="9"/>
      <c r="R2222" s="29" t="str">
        <f t="shared" si="103"/>
        <v/>
      </c>
    </row>
    <row r="2223" spans="1:18" x14ac:dyDescent="0.25">
      <c r="A2223" s="9"/>
      <c r="B2223" s="196"/>
      <c r="C2223" s="197"/>
      <c r="D2223" s="198"/>
      <c r="E2223" s="199"/>
      <c r="F2223" s="9"/>
      <c r="G2223" s="24" t="str">
        <f>IF($C2223="", "", SUMIF($C$11:$C2223, $C2223, $D$11:$D2223))</f>
        <v/>
      </c>
      <c r="H2223" s="33" t="str">
        <f t="shared" si="102"/>
        <v/>
      </c>
      <c r="I2223" s="9"/>
      <c r="J2223" s="24" t="str">
        <f>IF($D2223="", "", SUM($D$11:$D2223))</f>
        <v/>
      </c>
      <c r="K2223" s="33" t="str">
        <f t="shared" si="104"/>
        <v/>
      </c>
      <c r="L2223" s="9"/>
      <c r="R2223" s="29" t="str">
        <f t="shared" si="103"/>
        <v/>
      </c>
    </row>
    <row r="2224" spans="1:18" x14ac:dyDescent="0.25">
      <c r="A2224" s="9"/>
      <c r="B2224" s="196"/>
      <c r="C2224" s="197"/>
      <c r="D2224" s="198"/>
      <c r="E2224" s="199"/>
      <c r="F2224" s="9"/>
      <c r="G2224" s="24" t="str">
        <f>IF($C2224="", "", SUMIF($C$11:$C2224, $C2224, $D$11:$D2224))</f>
        <v/>
      </c>
      <c r="H2224" s="33" t="str">
        <f t="shared" si="102"/>
        <v/>
      </c>
      <c r="I2224" s="9"/>
      <c r="J2224" s="24" t="str">
        <f>IF($D2224="", "", SUM($D$11:$D2224))</f>
        <v/>
      </c>
      <c r="K2224" s="33" t="str">
        <f t="shared" si="104"/>
        <v/>
      </c>
      <c r="L2224" s="9"/>
      <c r="R2224" s="29" t="str">
        <f t="shared" si="103"/>
        <v/>
      </c>
    </row>
    <row r="2225" spans="1:18" x14ac:dyDescent="0.25">
      <c r="A2225" s="9"/>
      <c r="B2225" s="196"/>
      <c r="C2225" s="197"/>
      <c r="D2225" s="198"/>
      <c r="E2225" s="199"/>
      <c r="F2225" s="9"/>
      <c r="G2225" s="24" t="str">
        <f>IF($C2225="", "", SUMIF($C$11:$C2225, $C2225, $D$11:$D2225))</f>
        <v/>
      </c>
      <c r="H2225" s="33" t="str">
        <f t="shared" si="102"/>
        <v/>
      </c>
      <c r="I2225" s="9"/>
      <c r="J2225" s="24" t="str">
        <f>IF($D2225="", "", SUM($D$11:$D2225))</f>
        <v/>
      </c>
      <c r="K2225" s="33" t="str">
        <f t="shared" si="104"/>
        <v/>
      </c>
      <c r="L2225" s="9"/>
      <c r="R2225" s="29" t="str">
        <f t="shared" si="103"/>
        <v/>
      </c>
    </row>
    <row r="2226" spans="1:18" x14ac:dyDescent="0.25">
      <c r="A2226" s="9"/>
      <c r="B2226" s="196"/>
      <c r="C2226" s="197"/>
      <c r="D2226" s="198"/>
      <c r="E2226" s="199"/>
      <c r="F2226" s="9"/>
      <c r="G2226" s="24" t="str">
        <f>IF($C2226="", "", SUMIF($C$11:$C2226, $C2226, $D$11:$D2226))</f>
        <v/>
      </c>
      <c r="H2226" s="33" t="str">
        <f t="shared" si="102"/>
        <v/>
      </c>
      <c r="I2226" s="9"/>
      <c r="J2226" s="24" t="str">
        <f>IF($D2226="", "", SUM($D$11:$D2226))</f>
        <v/>
      </c>
      <c r="K2226" s="33" t="str">
        <f t="shared" si="104"/>
        <v/>
      </c>
      <c r="L2226" s="9"/>
      <c r="R2226" s="29" t="str">
        <f t="shared" si="103"/>
        <v/>
      </c>
    </row>
    <row r="2227" spans="1:18" x14ac:dyDescent="0.25">
      <c r="A2227" s="9"/>
      <c r="B2227" s="196"/>
      <c r="C2227" s="197"/>
      <c r="D2227" s="198"/>
      <c r="E2227" s="199"/>
      <c r="F2227" s="9"/>
      <c r="G2227" s="24" t="str">
        <f>IF($C2227="", "", SUMIF($C$11:$C2227, $C2227, $D$11:$D2227))</f>
        <v/>
      </c>
      <c r="H2227" s="33" t="str">
        <f t="shared" si="102"/>
        <v/>
      </c>
      <c r="I2227" s="9"/>
      <c r="J2227" s="24" t="str">
        <f>IF($D2227="", "", SUM($D$11:$D2227))</f>
        <v/>
      </c>
      <c r="K2227" s="33" t="str">
        <f t="shared" si="104"/>
        <v/>
      </c>
      <c r="L2227" s="9"/>
      <c r="R2227" s="29" t="str">
        <f t="shared" si="103"/>
        <v/>
      </c>
    </row>
    <row r="2228" spans="1:18" x14ac:dyDescent="0.25">
      <c r="A2228" s="9"/>
      <c r="B2228" s="196"/>
      <c r="C2228" s="197"/>
      <c r="D2228" s="198"/>
      <c r="E2228" s="199"/>
      <c r="F2228" s="9"/>
      <c r="G2228" s="24" t="str">
        <f>IF($C2228="", "", SUMIF($C$11:$C2228, $C2228, $D$11:$D2228))</f>
        <v/>
      </c>
      <c r="H2228" s="33" t="str">
        <f t="shared" si="102"/>
        <v/>
      </c>
      <c r="I2228" s="9"/>
      <c r="J2228" s="24" t="str">
        <f>IF($D2228="", "", SUM($D$11:$D2228))</f>
        <v/>
      </c>
      <c r="K2228" s="33" t="str">
        <f t="shared" si="104"/>
        <v/>
      </c>
      <c r="L2228" s="9"/>
      <c r="R2228" s="29" t="str">
        <f t="shared" si="103"/>
        <v/>
      </c>
    </row>
    <row r="2229" spans="1:18" x14ac:dyDescent="0.25">
      <c r="A2229" s="9"/>
      <c r="B2229" s="196"/>
      <c r="C2229" s="197"/>
      <c r="D2229" s="198"/>
      <c r="E2229" s="199"/>
      <c r="F2229" s="9"/>
      <c r="G2229" s="24" t="str">
        <f>IF($C2229="", "", SUMIF($C$11:$C2229, $C2229, $D$11:$D2229))</f>
        <v/>
      </c>
      <c r="H2229" s="33" t="str">
        <f t="shared" si="102"/>
        <v/>
      </c>
      <c r="I2229" s="9"/>
      <c r="J2229" s="24" t="str">
        <f>IF($D2229="", "", SUM($D$11:$D2229))</f>
        <v/>
      </c>
      <c r="K2229" s="33" t="str">
        <f t="shared" si="104"/>
        <v/>
      </c>
      <c r="L2229" s="9"/>
      <c r="R2229" s="29" t="str">
        <f t="shared" si="103"/>
        <v/>
      </c>
    </row>
    <row r="2230" spans="1:18" x14ac:dyDescent="0.25">
      <c r="A2230" s="9"/>
      <c r="B2230" s="196"/>
      <c r="C2230" s="197"/>
      <c r="D2230" s="198"/>
      <c r="E2230" s="199"/>
      <c r="F2230" s="9"/>
      <c r="G2230" s="24" t="str">
        <f>IF($C2230="", "", SUMIF($C$11:$C2230, $C2230, $D$11:$D2230))</f>
        <v/>
      </c>
      <c r="H2230" s="33" t="str">
        <f t="shared" si="102"/>
        <v/>
      </c>
      <c r="I2230" s="9"/>
      <c r="J2230" s="24" t="str">
        <f>IF($D2230="", "", SUM($D$11:$D2230))</f>
        <v/>
      </c>
      <c r="K2230" s="33" t="str">
        <f t="shared" si="104"/>
        <v/>
      </c>
      <c r="L2230" s="9"/>
      <c r="R2230" s="29" t="str">
        <f t="shared" si="103"/>
        <v/>
      </c>
    </row>
    <row r="2231" spans="1:18" x14ac:dyDescent="0.25">
      <c r="A2231" s="9"/>
      <c r="B2231" s="196"/>
      <c r="C2231" s="197"/>
      <c r="D2231" s="198"/>
      <c r="E2231" s="199"/>
      <c r="F2231" s="9"/>
      <c r="G2231" s="24" t="str">
        <f>IF($C2231="", "", SUMIF($C$11:$C2231, $C2231, $D$11:$D2231))</f>
        <v/>
      </c>
      <c r="H2231" s="33" t="str">
        <f t="shared" si="102"/>
        <v/>
      </c>
      <c r="I2231" s="9"/>
      <c r="J2231" s="24" t="str">
        <f>IF($D2231="", "", SUM($D$11:$D2231))</f>
        <v/>
      </c>
      <c r="K2231" s="33" t="str">
        <f t="shared" si="104"/>
        <v/>
      </c>
      <c r="L2231" s="9"/>
      <c r="R2231" s="29" t="str">
        <f t="shared" si="103"/>
        <v/>
      </c>
    </row>
    <row r="2232" spans="1:18" x14ac:dyDescent="0.25">
      <c r="A2232" s="9"/>
      <c r="B2232" s="196"/>
      <c r="C2232" s="197"/>
      <c r="D2232" s="198"/>
      <c r="E2232" s="199"/>
      <c r="F2232" s="9"/>
      <c r="G2232" s="24" t="str">
        <f>IF($C2232="", "", SUMIF($C$11:$C2232, $C2232, $D$11:$D2232))</f>
        <v/>
      </c>
      <c r="H2232" s="33" t="str">
        <f t="shared" si="102"/>
        <v/>
      </c>
      <c r="I2232" s="9"/>
      <c r="J2232" s="24" t="str">
        <f>IF($D2232="", "", SUM($D$11:$D2232))</f>
        <v/>
      </c>
      <c r="K2232" s="33" t="str">
        <f t="shared" si="104"/>
        <v/>
      </c>
      <c r="L2232" s="9"/>
      <c r="R2232" s="29" t="str">
        <f t="shared" si="103"/>
        <v/>
      </c>
    </row>
    <row r="2233" spans="1:18" x14ac:dyDescent="0.25">
      <c r="A2233" s="9"/>
      <c r="B2233" s="196"/>
      <c r="C2233" s="197"/>
      <c r="D2233" s="198"/>
      <c r="E2233" s="199"/>
      <c r="F2233" s="9"/>
      <c r="G2233" s="24" t="str">
        <f>IF($C2233="", "", SUMIF($C$11:$C2233, $C2233, $D$11:$D2233))</f>
        <v/>
      </c>
      <c r="H2233" s="33" t="str">
        <f t="shared" si="102"/>
        <v/>
      </c>
      <c r="I2233" s="9"/>
      <c r="J2233" s="24" t="str">
        <f>IF($D2233="", "", SUM($D$11:$D2233))</f>
        <v/>
      </c>
      <c r="K2233" s="33" t="str">
        <f t="shared" si="104"/>
        <v/>
      </c>
      <c r="L2233" s="9"/>
      <c r="R2233" s="29" t="str">
        <f t="shared" si="103"/>
        <v/>
      </c>
    </row>
    <row r="2234" spans="1:18" x14ac:dyDescent="0.25">
      <c r="A2234" s="9"/>
      <c r="B2234" s="196"/>
      <c r="C2234" s="197"/>
      <c r="D2234" s="198"/>
      <c r="E2234" s="199"/>
      <c r="F2234" s="9"/>
      <c r="G2234" s="24" t="str">
        <f>IF($C2234="", "", SUMIF($C$11:$C2234, $C2234, $D$11:$D2234))</f>
        <v/>
      </c>
      <c r="H2234" s="33" t="str">
        <f t="shared" si="102"/>
        <v/>
      </c>
      <c r="I2234" s="9"/>
      <c r="J2234" s="24" t="str">
        <f>IF($D2234="", "", SUM($D$11:$D2234))</f>
        <v/>
      </c>
      <c r="K2234" s="33" t="str">
        <f t="shared" si="104"/>
        <v/>
      </c>
      <c r="L2234" s="9"/>
      <c r="R2234" s="29" t="str">
        <f t="shared" si="103"/>
        <v/>
      </c>
    </row>
    <row r="2235" spans="1:18" x14ac:dyDescent="0.25">
      <c r="A2235" s="9"/>
      <c r="B2235" s="196"/>
      <c r="C2235" s="197"/>
      <c r="D2235" s="198"/>
      <c r="E2235" s="199"/>
      <c r="F2235" s="9"/>
      <c r="G2235" s="24" t="str">
        <f>IF($C2235="", "", SUMIF($C$11:$C2235, $C2235, $D$11:$D2235))</f>
        <v/>
      </c>
      <c r="H2235" s="33" t="str">
        <f t="shared" si="102"/>
        <v/>
      </c>
      <c r="I2235" s="9"/>
      <c r="J2235" s="24" t="str">
        <f>IF($D2235="", "", SUM($D$11:$D2235))</f>
        <v/>
      </c>
      <c r="K2235" s="33" t="str">
        <f t="shared" si="104"/>
        <v/>
      </c>
      <c r="L2235" s="9"/>
      <c r="R2235" s="29" t="str">
        <f t="shared" si="103"/>
        <v/>
      </c>
    </row>
    <row r="2236" spans="1:18" x14ac:dyDescent="0.25">
      <c r="A2236" s="9"/>
      <c r="B2236" s="196"/>
      <c r="C2236" s="197"/>
      <c r="D2236" s="198"/>
      <c r="E2236" s="199"/>
      <c r="F2236" s="9"/>
      <c r="G2236" s="24" t="str">
        <f>IF($C2236="", "", SUMIF($C$11:$C2236, $C2236, $D$11:$D2236))</f>
        <v/>
      </c>
      <c r="H2236" s="33" t="str">
        <f t="shared" si="102"/>
        <v/>
      </c>
      <c r="I2236" s="9"/>
      <c r="J2236" s="24" t="str">
        <f>IF($D2236="", "", SUM($D$11:$D2236))</f>
        <v/>
      </c>
      <c r="K2236" s="33" t="str">
        <f t="shared" si="104"/>
        <v/>
      </c>
      <c r="L2236" s="9"/>
      <c r="R2236" s="29" t="str">
        <f t="shared" si="103"/>
        <v/>
      </c>
    </row>
    <row r="2237" spans="1:18" x14ac:dyDescent="0.25">
      <c r="A2237" s="9"/>
      <c r="B2237" s="196"/>
      <c r="C2237" s="197"/>
      <c r="D2237" s="198"/>
      <c r="E2237" s="199"/>
      <c r="F2237" s="9"/>
      <c r="G2237" s="24" t="str">
        <f>IF($C2237="", "", SUMIF($C$11:$C2237, $C2237, $D$11:$D2237))</f>
        <v/>
      </c>
      <c r="H2237" s="33" t="str">
        <f t="shared" si="102"/>
        <v/>
      </c>
      <c r="I2237" s="9"/>
      <c r="J2237" s="24" t="str">
        <f>IF($D2237="", "", SUM($D$11:$D2237))</f>
        <v/>
      </c>
      <c r="K2237" s="33" t="str">
        <f t="shared" si="104"/>
        <v/>
      </c>
      <c r="L2237" s="9"/>
      <c r="R2237" s="29" t="str">
        <f t="shared" si="103"/>
        <v/>
      </c>
    </row>
    <row r="2238" spans="1:18" x14ac:dyDescent="0.25">
      <c r="A2238" s="9"/>
      <c r="B2238" s="196"/>
      <c r="C2238" s="197"/>
      <c r="D2238" s="198"/>
      <c r="E2238" s="199"/>
      <c r="F2238" s="9"/>
      <c r="G2238" s="24" t="str">
        <f>IF($C2238="", "", SUMIF($C$11:$C2238, $C2238, $D$11:$D2238))</f>
        <v/>
      </c>
      <c r="H2238" s="33" t="str">
        <f t="shared" si="102"/>
        <v/>
      </c>
      <c r="I2238" s="9"/>
      <c r="J2238" s="24" t="str">
        <f>IF($D2238="", "", SUM($D$11:$D2238))</f>
        <v/>
      </c>
      <c r="K2238" s="33" t="str">
        <f t="shared" si="104"/>
        <v/>
      </c>
      <c r="L2238" s="9"/>
      <c r="R2238" s="29" t="str">
        <f t="shared" si="103"/>
        <v/>
      </c>
    </row>
    <row r="2239" spans="1:18" x14ac:dyDescent="0.25">
      <c r="A2239" s="9"/>
      <c r="B2239" s="196"/>
      <c r="C2239" s="197"/>
      <c r="D2239" s="198"/>
      <c r="E2239" s="199"/>
      <c r="F2239" s="9"/>
      <c r="G2239" s="24" t="str">
        <f>IF($C2239="", "", SUMIF($C$11:$C2239, $C2239, $D$11:$D2239))</f>
        <v/>
      </c>
      <c r="H2239" s="33" t="str">
        <f t="shared" si="102"/>
        <v/>
      </c>
      <c r="I2239" s="9"/>
      <c r="J2239" s="24" t="str">
        <f>IF($D2239="", "", SUM($D$11:$D2239))</f>
        <v/>
      </c>
      <c r="K2239" s="33" t="str">
        <f t="shared" si="104"/>
        <v/>
      </c>
      <c r="L2239" s="9"/>
      <c r="R2239" s="29" t="str">
        <f t="shared" si="103"/>
        <v/>
      </c>
    </row>
    <row r="2240" spans="1:18" x14ac:dyDescent="0.25">
      <c r="A2240" s="9"/>
      <c r="B2240" s="196"/>
      <c r="C2240" s="197"/>
      <c r="D2240" s="198"/>
      <c r="E2240" s="199"/>
      <c r="F2240" s="9"/>
      <c r="G2240" s="24" t="str">
        <f>IF($C2240="", "", SUMIF($C$11:$C2240, $C2240, $D$11:$D2240))</f>
        <v/>
      </c>
      <c r="H2240" s="33" t="str">
        <f t="shared" si="102"/>
        <v/>
      </c>
      <c r="I2240" s="9"/>
      <c r="J2240" s="24" t="str">
        <f>IF($D2240="", "", SUM($D$11:$D2240))</f>
        <v/>
      </c>
      <c r="K2240" s="33" t="str">
        <f t="shared" si="104"/>
        <v/>
      </c>
      <c r="L2240" s="9"/>
      <c r="R2240" s="29" t="str">
        <f t="shared" si="103"/>
        <v/>
      </c>
    </row>
    <row r="2241" spans="1:18" x14ac:dyDescent="0.25">
      <c r="A2241" s="9"/>
      <c r="B2241" s="196"/>
      <c r="C2241" s="197"/>
      <c r="D2241" s="198"/>
      <c r="E2241" s="199"/>
      <c r="F2241" s="9"/>
      <c r="G2241" s="24" t="str">
        <f>IF($C2241="", "", SUMIF($C$11:$C2241, $C2241, $D$11:$D2241))</f>
        <v/>
      </c>
      <c r="H2241" s="33" t="str">
        <f t="shared" si="102"/>
        <v/>
      </c>
      <c r="I2241" s="9"/>
      <c r="J2241" s="24" t="str">
        <f>IF($D2241="", "", SUM($D$11:$D2241))</f>
        <v/>
      </c>
      <c r="K2241" s="33" t="str">
        <f t="shared" si="104"/>
        <v/>
      </c>
      <c r="L2241" s="9"/>
      <c r="R2241" s="29" t="str">
        <f t="shared" si="103"/>
        <v/>
      </c>
    </row>
    <row r="2242" spans="1:18" x14ac:dyDescent="0.25">
      <c r="A2242" s="9"/>
      <c r="B2242" s="196"/>
      <c r="C2242" s="197"/>
      <c r="D2242" s="198"/>
      <c r="E2242" s="199"/>
      <c r="F2242" s="9"/>
      <c r="G2242" s="24" t="str">
        <f>IF($C2242="", "", SUMIF($C$11:$C2242, $C2242, $D$11:$D2242))</f>
        <v/>
      </c>
      <c r="H2242" s="33" t="str">
        <f t="shared" si="102"/>
        <v/>
      </c>
      <c r="I2242" s="9"/>
      <c r="J2242" s="24" t="str">
        <f>IF($D2242="", "", SUM($D$11:$D2242))</f>
        <v/>
      </c>
      <c r="K2242" s="33" t="str">
        <f t="shared" si="104"/>
        <v/>
      </c>
      <c r="L2242" s="9"/>
      <c r="R2242" s="29" t="str">
        <f t="shared" si="103"/>
        <v/>
      </c>
    </row>
    <row r="2243" spans="1:18" x14ac:dyDescent="0.25">
      <c r="A2243" s="9"/>
      <c r="B2243" s="196"/>
      <c r="C2243" s="197"/>
      <c r="D2243" s="198"/>
      <c r="E2243" s="199"/>
      <c r="F2243" s="9"/>
      <c r="G2243" s="24" t="str">
        <f>IF($C2243="", "", SUMIF($C$11:$C2243, $C2243, $D$11:$D2243))</f>
        <v/>
      </c>
      <c r="H2243" s="33" t="str">
        <f t="shared" si="102"/>
        <v/>
      </c>
      <c r="I2243" s="9"/>
      <c r="J2243" s="24" t="str">
        <f>IF($D2243="", "", SUM($D$11:$D2243))</f>
        <v/>
      </c>
      <c r="K2243" s="33" t="str">
        <f t="shared" si="104"/>
        <v/>
      </c>
      <c r="L2243" s="9"/>
      <c r="R2243" s="29" t="str">
        <f t="shared" si="103"/>
        <v/>
      </c>
    </row>
    <row r="2244" spans="1:18" x14ac:dyDescent="0.25">
      <c r="A2244" s="9"/>
      <c r="B2244" s="196"/>
      <c r="C2244" s="197"/>
      <c r="D2244" s="198"/>
      <c r="E2244" s="199"/>
      <c r="F2244" s="9"/>
      <c r="G2244" s="24" t="str">
        <f>IF($C2244="", "", SUMIF($C$11:$C2244, $C2244, $D$11:$D2244))</f>
        <v/>
      </c>
      <c r="H2244" s="33" t="str">
        <f t="shared" si="102"/>
        <v/>
      </c>
      <c r="I2244" s="9"/>
      <c r="J2244" s="24" t="str">
        <f>IF($D2244="", "", SUM($D$11:$D2244))</f>
        <v/>
      </c>
      <c r="K2244" s="33" t="str">
        <f t="shared" si="104"/>
        <v/>
      </c>
      <c r="L2244" s="9"/>
      <c r="R2244" s="29" t="str">
        <f t="shared" si="103"/>
        <v/>
      </c>
    </row>
    <row r="2245" spans="1:18" x14ac:dyDescent="0.25">
      <c r="A2245" s="9"/>
      <c r="B2245" s="196"/>
      <c r="C2245" s="197"/>
      <c r="D2245" s="198"/>
      <c r="E2245" s="199"/>
      <c r="F2245" s="9"/>
      <c r="G2245" s="24" t="str">
        <f>IF($C2245="", "", SUMIF($C$11:$C2245, $C2245, $D$11:$D2245))</f>
        <v/>
      </c>
      <c r="H2245" s="33" t="str">
        <f t="shared" si="102"/>
        <v/>
      </c>
      <c r="I2245" s="9"/>
      <c r="J2245" s="24" t="str">
        <f>IF($D2245="", "", SUM($D$11:$D2245))</f>
        <v/>
      </c>
      <c r="K2245" s="33" t="str">
        <f t="shared" si="104"/>
        <v/>
      </c>
      <c r="L2245" s="9"/>
      <c r="R2245" s="29" t="str">
        <f t="shared" si="103"/>
        <v/>
      </c>
    </row>
    <row r="2246" spans="1:18" x14ac:dyDescent="0.25">
      <c r="A2246" s="9"/>
      <c r="B2246" s="196"/>
      <c r="C2246" s="197"/>
      <c r="D2246" s="198"/>
      <c r="E2246" s="199"/>
      <c r="F2246" s="9"/>
      <c r="G2246" s="24" t="str">
        <f>IF($C2246="", "", SUMIF($C$11:$C2246, $C2246, $D$11:$D2246))</f>
        <v/>
      </c>
      <c r="H2246" s="33" t="str">
        <f t="shared" si="102"/>
        <v/>
      </c>
      <c r="I2246" s="9"/>
      <c r="J2246" s="24" t="str">
        <f>IF($D2246="", "", SUM($D$11:$D2246))</f>
        <v/>
      </c>
      <c r="K2246" s="33" t="str">
        <f t="shared" si="104"/>
        <v/>
      </c>
      <c r="L2246" s="9"/>
      <c r="R2246" s="29" t="str">
        <f t="shared" si="103"/>
        <v/>
      </c>
    </row>
    <row r="2247" spans="1:18" x14ac:dyDescent="0.25">
      <c r="A2247" s="9"/>
      <c r="B2247" s="196"/>
      <c r="C2247" s="197"/>
      <c r="D2247" s="198"/>
      <c r="E2247" s="199"/>
      <c r="F2247" s="9"/>
      <c r="G2247" s="24" t="str">
        <f>IF($C2247="", "", SUMIF($C$11:$C2247, $C2247, $D$11:$D2247))</f>
        <v/>
      </c>
      <c r="H2247" s="33" t="str">
        <f t="shared" si="102"/>
        <v/>
      </c>
      <c r="I2247" s="9"/>
      <c r="J2247" s="24" t="str">
        <f>IF($D2247="", "", SUM($D$11:$D2247))</f>
        <v/>
      </c>
      <c r="K2247" s="33" t="str">
        <f t="shared" si="104"/>
        <v/>
      </c>
      <c r="L2247" s="9"/>
      <c r="R2247" s="29" t="str">
        <f t="shared" si="103"/>
        <v/>
      </c>
    </row>
    <row r="2248" spans="1:18" x14ac:dyDescent="0.25">
      <c r="A2248" s="9"/>
      <c r="B2248" s="196"/>
      <c r="C2248" s="197"/>
      <c r="D2248" s="198"/>
      <c r="E2248" s="199"/>
      <c r="F2248" s="9"/>
      <c r="G2248" s="24" t="str">
        <f>IF($C2248="", "", SUMIF($C$11:$C2248, $C2248, $D$11:$D2248))</f>
        <v/>
      </c>
      <c r="H2248" s="33" t="str">
        <f t="shared" si="102"/>
        <v/>
      </c>
      <c r="I2248" s="9"/>
      <c r="J2248" s="24" t="str">
        <f>IF($D2248="", "", SUM($D$11:$D2248))</f>
        <v/>
      </c>
      <c r="K2248" s="33" t="str">
        <f t="shared" si="104"/>
        <v/>
      </c>
      <c r="L2248" s="9"/>
      <c r="R2248" s="29" t="str">
        <f t="shared" si="103"/>
        <v/>
      </c>
    </row>
    <row r="2249" spans="1:18" x14ac:dyDescent="0.25">
      <c r="A2249" s="9"/>
      <c r="B2249" s="196"/>
      <c r="C2249" s="197"/>
      <c r="D2249" s="198"/>
      <c r="E2249" s="199"/>
      <c r="F2249" s="9"/>
      <c r="G2249" s="24" t="str">
        <f>IF($C2249="", "", SUMIF($C$11:$C2249, $C2249, $D$11:$D2249))</f>
        <v/>
      </c>
      <c r="H2249" s="33" t="str">
        <f t="shared" si="102"/>
        <v/>
      </c>
      <c r="I2249" s="9"/>
      <c r="J2249" s="24" t="str">
        <f>IF($D2249="", "", SUM($D$11:$D2249))</f>
        <v/>
      </c>
      <c r="K2249" s="33" t="str">
        <f t="shared" si="104"/>
        <v/>
      </c>
      <c r="L2249" s="9"/>
      <c r="R2249" s="29" t="str">
        <f t="shared" si="103"/>
        <v/>
      </c>
    </row>
    <row r="2250" spans="1:18" x14ac:dyDescent="0.25">
      <c r="A2250" s="9"/>
      <c r="B2250" s="196"/>
      <c r="C2250" s="197"/>
      <c r="D2250" s="198"/>
      <c r="E2250" s="199"/>
      <c r="F2250" s="9"/>
      <c r="G2250" s="24" t="str">
        <f>IF($C2250="", "", SUMIF($C$11:$C2250, $C2250, $D$11:$D2250))</f>
        <v/>
      </c>
      <c r="H2250" s="33" t="str">
        <f t="shared" si="102"/>
        <v/>
      </c>
      <c r="I2250" s="9"/>
      <c r="J2250" s="24" t="str">
        <f>IF($D2250="", "", SUM($D$11:$D2250))</f>
        <v/>
      </c>
      <c r="K2250" s="33" t="str">
        <f t="shared" si="104"/>
        <v/>
      </c>
      <c r="L2250" s="9"/>
      <c r="R2250" s="29" t="str">
        <f t="shared" si="103"/>
        <v/>
      </c>
    </row>
    <row r="2251" spans="1:18" x14ac:dyDescent="0.25">
      <c r="A2251" s="9"/>
      <c r="B2251" s="196"/>
      <c r="C2251" s="197"/>
      <c r="D2251" s="198"/>
      <c r="E2251" s="199"/>
      <c r="F2251" s="9"/>
      <c r="G2251" s="24" t="str">
        <f>IF($C2251="", "", SUMIF($C$11:$C2251, $C2251, $D$11:$D2251))</f>
        <v/>
      </c>
      <c r="H2251" s="33" t="str">
        <f t="shared" ref="H2251:H2314" si="105">IF($G2251="", "", IFERROR(INDEX($P$11:$P$40, MATCH($C2251, $O$11:$O$40, 0))-$G2251, ""))</f>
        <v/>
      </c>
      <c r="I2251" s="9"/>
      <c r="J2251" s="24" t="str">
        <f>IF($D2251="", "", SUM($D$11:$D2251))</f>
        <v/>
      </c>
      <c r="K2251" s="33" t="str">
        <f t="shared" si="104"/>
        <v/>
      </c>
      <c r="L2251" s="9"/>
      <c r="R2251" s="29" t="str">
        <f t="shared" ref="R2251:R2314" si="106">IF($C2251="", "", IF(COUNTIF($O$11:$O$40, $C2251)=0, "X", ""))</f>
        <v/>
      </c>
    </row>
    <row r="2252" spans="1:18" x14ac:dyDescent="0.25">
      <c r="A2252" s="9"/>
      <c r="B2252" s="196"/>
      <c r="C2252" s="197"/>
      <c r="D2252" s="198"/>
      <c r="E2252" s="199"/>
      <c r="F2252" s="9"/>
      <c r="G2252" s="24" t="str">
        <f>IF($C2252="", "", SUMIF($C$11:$C2252, $C2252, $D$11:$D2252))</f>
        <v/>
      </c>
      <c r="H2252" s="33" t="str">
        <f t="shared" si="105"/>
        <v/>
      </c>
      <c r="I2252" s="9"/>
      <c r="J2252" s="24" t="str">
        <f>IF($D2252="", "", SUM($D$11:$D2252))</f>
        <v/>
      </c>
      <c r="K2252" s="33" t="str">
        <f t="shared" ref="K2252:K2315" si="107">IF($J2252="", "", IFERROR($P$7-$J2252, ""))</f>
        <v/>
      </c>
      <c r="L2252" s="9"/>
      <c r="R2252" s="29" t="str">
        <f t="shared" si="106"/>
        <v/>
      </c>
    </row>
    <row r="2253" spans="1:18" x14ac:dyDescent="0.25">
      <c r="A2253" s="9"/>
      <c r="B2253" s="196"/>
      <c r="C2253" s="197"/>
      <c r="D2253" s="198"/>
      <c r="E2253" s="199"/>
      <c r="F2253" s="9"/>
      <c r="G2253" s="24" t="str">
        <f>IF($C2253="", "", SUMIF($C$11:$C2253, $C2253, $D$11:$D2253))</f>
        <v/>
      </c>
      <c r="H2253" s="33" t="str">
        <f t="shared" si="105"/>
        <v/>
      </c>
      <c r="I2253" s="9"/>
      <c r="J2253" s="24" t="str">
        <f>IF($D2253="", "", SUM($D$11:$D2253))</f>
        <v/>
      </c>
      <c r="K2253" s="33" t="str">
        <f t="shared" si="107"/>
        <v/>
      </c>
      <c r="L2253" s="9"/>
      <c r="R2253" s="29" t="str">
        <f t="shared" si="106"/>
        <v/>
      </c>
    </row>
    <row r="2254" spans="1:18" x14ac:dyDescent="0.25">
      <c r="A2254" s="9"/>
      <c r="B2254" s="196"/>
      <c r="C2254" s="197"/>
      <c r="D2254" s="198"/>
      <c r="E2254" s="199"/>
      <c r="F2254" s="9"/>
      <c r="G2254" s="24" t="str">
        <f>IF($C2254="", "", SUMIF($C$11:$C2254, $C2254, $D$11:$D2254))</f>
        <v/>
      </c>
      <c r="H2254" s="33" t="str">
        <f t="shared" si="105"/>
        <v/>
      </c>
      <c r="I2254" s="9"/>
      <c r="J2254" s="24" t="str">
        <f>IF($D2254="", "", SUM($D$11:$D2254))</f>
        <v/>
      </c>
      <c r="K2254" s="33" t="str">
        <f t="shared" si="107"/>
        <v/>
      </c>
      <c r="L2254" s="9"/>
      <c r="R2254" s="29" t="str">
        <f t="shared" si="106"/>
        <v/>
      </c>
    </row>
    <row r="2255" spans="1:18" x14ac:dyDescent="0.25">
      <c r="A2255" s="9"/>
      <c r="B2255" s="196"/>
      <c r="C2255" s="197"/>
      <c r="D2255" s="198"/>
      <c r="E2255" s="199"/>
      <c r="F2255" s="9"/>
      <c r="G2255" s="24" t="str">
        <f>IF($C2255="", "", SUMIF($C$11:$C2255, $C2255, $D$11:$D2255))</f>
        <v/>
      </c>
      <c r="H2255" s="33" t="str">
        <f t="shared" si="105"/>
        <v/>
      </c>
      <c r="I2255" s="9"/>
      <c r="J2255" s="24" t="str">
        <f>IF($D2255="", "", SUM($D$11:$D2255))</f>
        <v/>
      </c>
      <c r="K2255" s="33" t="str">
        <f t="shared" si="107"/>
        <v/>
      </c>
      <c r="L2255" s="9"/>
      <c r="R2255" s="29" t="str">
        <f t="shared" si="106"/>
        <v/>
      </c>
    </row>
    <row r="2256" spans="1:18" x14ac:dyDescent="0.25">
      <c r="A2256" s="9"/>
      <c r="B2256" s="196"/>
      <c r="C2256" s="197"/>
      <c r="D2256" s="198"/>
      <c r="E2256" s="199"/>
      <c r="F2256" s="9"/>
      <c r="G2256" s="24" t="str">
        <f>IF($C2256="", "", SUMIF($C$11:$C2256, $C2256, $D$11:$D2256))</f>
        <v/>
      </c>
      <c r="H2256" s="33" t="str">
        <f t="shared" si="105"/>
        <v/>
      </c>
      <c r="I2256" s="9"/>
      <c r="J2256" s="24" t="str">
        <f>IF($D2256="", "", SUM($D$11:$D2256))</f>
        <v/>
      </c>
      <c r="K2256" s="33" t="str">
        <f t="shared" si="107"/>
        <v/>
      </c>
      <c r="L2256" s="9"/>
      <c r="R2256" s="29" t="str">
        <f t="shared" si="106"/>
        <v/>
      </c>
    </row>
    <row r="2257" spans="1:18" x14ac:dyDescent="0.25">
      <c r="A2257" s="9"/>
      <c r="B2257" s="196"/>
      <c r="C2257" s="197"/>
      <c r="D2257" s="198"/>
      <c r="E2257" s="199"/>
      <c r="F2257" s="9"/>
      <c r="G2257" s="24" t="str">
        <f>IF($C2257="", "", SUMIF($C$11:$C2257, $C2257, $D$11:$D2257))</f>
        <v/>
      </c>
      <c r="H2257" s="33" t="str">
        <f t="shared" si="105"/>
        <v/>
      </c>
      <c r="I2257" s="9"/>
      <c r="J2257" s="24" t="str">
        <f>IF($D2257="", "", SUM($D$11:$D2257))</f>
        <v/>
      </c>
      <c r="K2257" s="33" t="str">
        <f t="shared" si="107"/>
        <v/>
      </c>
      <c r="L2257" s="9"/>
      <c r="R2257" s="29" t="str">
        <f t="shared" si="106"/>
        <v/>
      </c>
    </row>
    <row r="2258" spans="1:18" x14ac:dyDescent="0.25">
      <c r="A2258" s="9"/>
      <c r="B2258" s="196"/>
      <c r="C2258" s="197"/>
      <c r="D2258" s="198"/>
      <c r="E2258" s="199"/>
      <c r="F2258" s="9"/>
      <c r="G2258" s="24" t="str">
        <f>IF($C2258="", "", SUMIF($C$11:$C2258, $C2258, $D$11:$D2258))</f>
        <v/>
      </c>
      <c r="H2258" s="33" t="str">
        <f t="shared" si="105"/>
        <v/>
      </c>
      <c r="I2258" s="9"/>
      <c r="J2258" s="24" t="str">
        <f>IF($D2258="", "", SUM($D$11:$D2258))</f>
        <v/>
      </c>
      <c r="K2258" s="33" t="str">
        <f t="shared" si="107"/>
        <v/>
      </c>
      <c r="L2258" s="9"/>
      <c r="R2258" s="29" t="str">
        <f t="shared" si="106"/>
        <v/>
      </c>
    </row>
    <row r="2259" spans="1:18" x14ac:dyDescent="0.25">
      <c r="A2259" s="9"/>
      <c r="B2259" s="196"/>
      <c r="C2259" s="197"/>
      <c r="D2259" s="198"/>
      <c r="E2259" s="199"/>
      <c r="F2259" s="9"/>
      <c r="G2259" s="24" t="str">
        <f>IF($C2259="", "", SUMIF($C$11:$C2259, $C2259, $D$11:$D2259))</f>
        <v/>
      </c>
      <c r="H2259" s="33" t="str">
        <f t="shared" si="105"/>
        <v/>
      </c>
      <c r="I2259" s="9"/>
      <c r="J2259" s="24" t="str">
        <f>IF($D2259="", "", SUM($D$11:$D2259))</f>
        <v/>
      </c>
      <c r="K2259" s="33" t="str">
        <f t="shared" si="107"/>
        <v/>
      </c>
      <c r="L2259" s="9"/>
      <c r="R2259" s="29" t="str">
        <f t="shared" si="106"/>
        <v/>
      </c>
    </row>
    <row r="2260" spans="1:18" x14ac:dyDescent="0.25">
      <c r="A2260" s="9"/>
      <c r="B2260" s="196"/>
      <c r="C2260" s="197"/>
      <c r="D2260" s="198"/>
      <c r="E2260" s="199"/>
      <c r="F2260" s="9"/>
      <c r="G2260" s="24" t="str">
        <f>IF($C2260="", "", SUMIF($C$11:$C2260, $C2260, $D$11:$D2260))</f>
        <v/>
      </c>
      <c r="H2260" s="33" t="str">
        <f t="shared" si="105"/>
        <v/>
      </c>
      <c r="I2260" s="9"/>
      <c r="J2260" s="24" t="str">
        <f>IF($D2260="", "", SUM($D$11:$D2260))</f>
        <v/>
      </c>
      <c r="K2260" s="33" t="str">
        <f t="shared" si="107"/>
        <v/>
      </c>
      <c r="L2260" s="9"/>
      <c r="R2260" s="29" t="str">
        <f t="shared" si="106"/>
        <v/>
      </c>
    </row>
    <row r="2261" spans="1:18" x14ac:dyDescent="0.25">
      <c r="A2261" s="9"/>
      <c r="B2261" s="196"/>
      <c r="C2261" s="197"/>
      <c r="D2261" s="198"/>
      <c r="E2261" s="199"/>
      <c r="F2261" s="9"/>
      <c r="G2261" s="24" t="str">
        <f>IF($C2261="", "", SUMIF($C$11:$C2261, $C2261, $D$11:$D2261))</f>
        <v/>
      </c>
      <c r="H2261" s="33" t="str">
        <f t="shared" si="105"/>
        <v/>
      </c>
      <c r="I2261" s="9"/>
      <c r="J2261" s="24" t="str">
        <f>IF($D2261="", "", SUM($D$11:$D2261))</f>
        <v/>
      </c>
      <c r="K2261" s="33" t="str">
        <f t="shared" si="107"/>
        <v/>
      </c>
      <c r="L2261" s="9"/>
      <c r="R2261" s="29" t="str">
        <f t="shared" si="106"/>
        <v/>
      </c>
    </row>
    <row r="2262" spans="1:18" x14ac:dyDescent="0.25">
      <c r="A2262" s="9"/>
      <c r="B2262" s="196"/>
      <c r="C2262" s="197"/>
      <c r="D2262" s="198"/>
      <c r="E2262" s="199"/>
      <c r="F2262" s="9"/>
      <c r="G2262" s="24" t="str">
        <f>IF($C2262="", "", SUMIF($C$11:$C2262, $C2262, $D$11:$D2262))</f>
        <v/>
      </c>
      <c r="H2262" s="33" t="str">
        <f t="shared" si="105"/>
        <v/>
      </c>
      <c r="I2262" s="9"/>
      <c r="J2262" s="24" t="str">
        <f>IF($D2262="", "", SUM($D$11:$D2262))</f>
        <v/>
      </c>
      <c r="K2262" s="33" t="str">
        <f t="shared" si="107"/>
        <v/>
      </c>
      <c r="L2262" s="9"/>
      <c r="R2262" s="29" t="str">
        <f t="shared" si="106"/>
        <v/>
      </c>
    </row>
    <row r="2263" spans="1:18" x14ac:dyDescent="0.25">
      <c r="A2263" s="9"/>
      <c r="B2263" s="196"/>
      <c r="C2263" s="197"/>
      <c r="D2263" s="198"/>
      <c r="E2263" s="199"/>
      <c r="F2263" s="9"/>
      <c r="G2263" s="24" t="str">
        <f>IF($C2263="", "", SUMIF($C$11:$C2263, $C2263, $D$11:$D2263))</f>
        <v/>
      </c>
      <c r="H2263" s="33" t="str">
        <f t="shared" si="105"/>
        <v/>
      </c>
      <c r="I2263" s="9"/>
      <c r="J2263" s="24" t="str">
        <f>IF($D2263="", "", SUM($D$11:$D2263))</f>
        <v/>
      </c>
      <c r="K2263" s="33" t="str">
        <f t="shared" si="107"/>
        <v/>
      </c>
      <c r="L2263" s="9"/>
      <c r="R2263" s="29" t="str">
        <f t="shared" si="106"/>
        <v/>
      </c>
    </row>
    <row r="2264" spans="1:18" x14ac:dyDescent="0.25">
      <c r="A2264" s="9"/>
      <c r="B2264" s="196"/>
      <c r="C2264" s="197"/>
      <c r="D2264" s="198"/>
      <c r="E2264" s="199"/>
      <c r="F2264" s="9"/>
      <c r="G2264" s="24" t="str">
        <f>IF($C2264="", "", SUMIF($C$11:$C2264, $C2264, $D$11:$D2264))</f>
        <v/>
      </c>
      <c r="H2264" s="33" t="str">
        <f t="shared" si="105"/>
        <v/>
      </c>
      <c r="I2264" s="9"/>
      <c r="J2264" s="24" t="str">
        <f>IF($D2264="", "", SUM($D$11:$D2264))</f>
        <v/>
      </c>
      <c r="K2264" s="33" t="str">
        <f t="shared" si="107"/>
        <v/>
      </c>
      <c r="L2264" s="9"/>
      <c r="R2264" s="29" t="str">
        <f t="shared" si="106"/>
        <v/>
      </c>
    </row>
    <row r="2265" spans="1:18" x14ac:dyDescent="0.25">
      <c r="A2265" s="9"/>
      <c r="B2265" s="196"/>
      <c r="C2265" s="197"/>
      <c r="D2265" s="198"/>
      <c r="E2265" s="199"/>
      <c r="F2265" s="9"/>
      <c r="G2265" s="24" t="str">
        <f>IF($C2265="", "", SUMIF($C$11:$C2265, $C2265, $D$11:$D2265))</f>
        <v/>
      </c>
      <c r="H2265" s="33" t="str">
        <f t="shared" si="105"/>
        <v/>
      </c>
      <c r="I2265" s="9"/>
      <c r="J2265" s="24" t="str">
        <f>IF($D2265="", "", SUM($D$11:$D2265))</f>
        <v/>
      </c>
      <c r="K2265" s="33" t="str">
        <f t="shared" si="107"/>
        <v/>
      </c>
      <c r="L2265" s="9"/>
      <c r="R2265" s="29" t="str">
        <f t="shared" si="106"/>
        <v/>
      </c>
    </row>
    <row r="2266" spans="1:18" x14ac:dyDescent="0.25">
      <c r="A2266" s="9"/>
      <c r="B2266" s="196"/>
      <c r="C2266" s="197"/>
      <c r="D2266" s="198"/>
      <c r="E2266" s="199"/>
      <c r="F2266" s="9"/>
      <c r="G2266" s="24" t="str">
        <f>IF($C2266="", "", SUMIF($C$11:$C2266, $C2266, $D$11:$D2266))</f>
        <v/>
      </c>
      <c r="H2266" s="33" t="str">
        <f t="shared" si="105"/>
        <v/>
      </c>
      <c r="I2266" s="9"/>
      <c r="J2266" s="24" t="str">
        <f>IF($D2266="", "", SUM($D$11:$D2266))</f>
        <v/>
      </c>
      <c r="K2266" s="33" t="str">
        <f t="shared" si="107"/>
        <v/>
      </c>
      <c r="L2266" s="9"/>
      <c r="R2266" s="29" t="str">
        <f t="shared" si="106"/>
        <v/>
      </c>
    </row>
    <row r="2267" spans="1:18" x14ac:dyDescent="0.25">
      <c r="A2267" s="9"/>
      <c r="B2267" s="196"/>
      <c r="C2267" s="197"/>
      <c r="D2267" s="198"/>
      <c r="E2267" s="199"/>
      <c r="F2267" s="9"/>
      <c r="G2267" s="24" t="str">
        <f>IF($C2267="", "", SUMIF($C$11:$C2267, $C2267, $D$11:$D2267))</f>
        <v/>
      </c>
      <c r="H2267" s="33" t="str">
        <f t="shared" si="105"/>
        <v/>
      </c>
      <c r="I2267" s="9"/>
      <c r="J2267" s="24" t="str">
        <f>IF($D2267="", "", SUM($D$11:$D2267))</f>
        <v/>
      </c>
      <c r="K2267" s="33" t="str">
        <f t="shared" si="107"/>
        <v/>
      </c>
      <c r="L2267" s="9"/>
      <c r="R2267" s="29" t="str">
        <f t="shared" si="106"/>
        <v/>
      </c>
    </row>
    <row r="2268" spans="1:18" x14ac:dyDescent="0.25">
      <c r="A2268" s="9"/>
      <c r="B2268" s="196"/>
      <c r="C2268" s="197"/>
      <c r="D2268" s="198"/>
      <c r="E2268" s="199"/>
      <c r="F2268" s="9"/>
      <c r="G2268" s="24" t="str">
        <f>IF($C2268="", "", SUMIF($C$11:$C2268, $C2268, $D$11:$D2268))</f>
        <v/>
      </c>
      <c r="H2268" s="33" t="str">
        <f t="shared" si="105"/>
        <v/>
      </c>
      <c r="I2268" s="9"/>
      <c r="J2268" s="24" t="str">
        <f>IF($D2268="", "", SUM($D$11:$D2268))</f>
        <v/>
      </c>
      <c r="K2268" s="33" t="str">
        <f t="shared" si="107"/>
        <v/>
      </c>
      <c r="L2268" s="9"/>
      <c r="R2268" s="29" t="str">
        <f t="shared" si="106"/>
        <v/>
      </c>
    </row>
    <row r="2269" spans="1:18" x14ac:dyDescent="0.25">
      <c r="A2269" s="9"/>
      <c r="B2269" s="196"/>
      <c r="C2269" s="197"/>
      <c r="D2269" s="198"/>
      <c r="E2269" s="199"/>
      <c r="F2269" s="9"/>
      <c r="G2269" s="24" t="str">
        <f>IF($C2269="", "", SUMIF($C$11:$C2269, $C2269, $D$11:$D2269))</f>
        <v/>
      </c>
      <c r="H2269" s="33" t="str">
        <f t="shared" si="105"/>
        <v/>
      </c>
      <c r="I2269" s="9"/>
      <c r="J2269" s="24" t="str">
        <f>IF($D2269="", "", SUM($D$11:$D2269))</f>
        <v/>
      </c>
      <c r="K2269" s="33" t="str">
        <f t="shared" si="107"/>
        <v/>
      </c>
      <c r="L2269" s="9"/>
      <c r="R2269" s="29" t="str">
        <f t="shared" si="106"/>
        <v/>
      </c>
    </row>
    <row r="2270" spans="1:18" x14ac:dyDescent="0.25">
      <c r="A2270" s="9"/>
      <c r="B2270" s="196"/>
      <c r="C2270" s="197"/>
      <c r="D2270" s="198"/>
      <c r="E2270" s="199"/>
      <c r="F2270" s="9"/>
      <c r="G2270" s="24" t="str">
        <f>IF($C2270="", "", SUMIF($C$11:$C2270, $C2270, $D$11:$D2270))</f>
        <v/>
      </c>
      <c r="H2270" s="33" t="str">
        <f t="shared" si="105"/>
        <v/>
      </c>
      <c r="I2270" s="9"/>
      <c r="J2270" s="24" t="str">
        <f>IF($D2270="", "", SUM($D$11:$D2270))</f>
        <v/>
      </c>
      <c r="K2270" s="33" t="str">
        <f t="shared" si="107"/>
        <v/>
      </c>
      <c r="L2270" s="9"/>
      <c r="R2270" s="29" t="str">
        <f t="shared" si="106"/>
        <v/>
      </c>
    </row>
    <row r="2271" spans="1:18" x14ac:dyDescent="0.25">
      <c r="A2271" s="9"/>
      <c r="B2271" s="196"/>
      <c r="C2271" s="197"/>
      <c r="D2271" s="198"/>
      <c r="E2271" s="199"/>
      <c r="F2271" s="9"/>
      <c r="G2271" s="24" t="str">
        <f>IF($C2271="", "", SUMIF($C$11:$C2271, $C2271, $D$11:$D2271))</f>
        <v/>
      </c>
      <c r="H2271" s="33" t="str">
        <f t="shared" si="105"/>
        <v/>
      </c>
      <c r="I2271" s="9"/>
      <c r="J2271" s="24" t="str">
        <f>IF($D2271="", "", SUM($D$11:$D2271))</f>
        <v/>
      </c>
      <c r="K2271" s="33" t="str">
        <f t="shared" si="107"/>
        <v/>
      </c>
      <c r="L2271" s="9"/>
      <c r="R2271" s="29" t="str">
        <f t="shared" si="106"/>
        <v/>
      </c>
    </row>
    <row r="2272" spans="1:18" x14ac:dyDescent="0.25">
      <c r="A2272" s="9"/>
      <c r="B2272" s="196"/>
      <c r="C2272" s="197"/>
      <c r="D2272" s="198"/>
      <c r="E2272" s="199"/>
      <c r="F2272" s="9"/>
      <c r="G2272" s="24" t="str">
        <f>IF($C2272="", "", SUMIF($C$11:$C2272, $C2272, $D$11:$D2272))</f>
        <v/>
      </c>
      <c r="H2272" s="33" t="str">
        <f t="shared" si="105"/>
        <v/>
      </c>
      <c r="I2272" s="9"/>
      <c r="J2272" s="24" t="str">
        <f>IF($D2272="", "", SUM($D$11:$D2272))</f>
        <v/>
      </c>
      <c r="K2272" s="33" t="str">
        <f t="shared" si="107"/>
        <v/>
      </c>
      <c r="L2272" s="9"/>
      <c r="R2272" s="29" t="str">
        <f t="shared" si="106"/>
        <v/>
      </c>
    </row>
    <row r="2273" spans="1:18" x14ac:dyDescent="0.25">
      <c r="A2273" s="9"/>
      <c r="B2273" s="196"/>
      <c r="C2273" s="197"/>
      <c r="D2273" s="198"/>
      <c r="E2273" s="199"/>
      <c r="F2273" s="9"/>
      <c r="G2273" s="24" t="str">
        <f>IF($C2273="", "", SUMIF($C$11:$C2273, $C2273, $D$11:$D2273))</f>
        <v/>
      </c>
      <c r="H2273" s="33" t="str">
        <f t="shared" si="105"/>
        <v/>
      </c>
      <c r="I2273" s="9"/>
      <c r="J2273" s="24" t="str">
        <f>IF($D2273="", "", SUM($D$11:$D2273))</f>
        <v/>
      </c>
      <c r="K2273" s="33" t="str">
        <f t="shared" si="107"/>
        <v/>
      </c>
      <c r="L2273" s="9"/>
      <c r="R2273" s="29" t="str">
        <f t="shared" si="106"/>
        <v/>
      </c>
    </row>
    <row r="2274" spans="1:18" x14ac:dyDescent="0.25">
      <c r="A2274" s="9"/>
      <c r="B2274" s="196"/>
      <c r="C2274" s="197"/>
      <c r="D2274" s="198"/>
      <c r="E2274" s="199"/>
      <c r="F2274" s="9"/>
      <c r="G2274" s="24" t="str">
        <f>IF($C2274="", "", SUMIF($C$11:$C2274, $C2274, $D$11:$D2274))</f>
        <v/>
      </c>
      <c r="H2274" s="33" t="str">
        <f t="shared" si="105"/>
        <v/>
      </c>
      <c r="I2274" s="9"/>
      <c r="J2274" s="24" t="str">
        <f>IF($D2274="", "", SUM($D$11:$D2274))</f>
        <v/>
      </c>
      <c r="K2274" s="33" t="str">
        <f t="shared" si="107"/>
        <v/>
      </c>
      <c r="L2274" s="9"/>
      <c r="R2274" s="29" t="str">
        <f t="shared" si="106"/>
        <v/>
      </c>
    </row>
    <row r="2275" spans="1:18" x14ac:dyDescent="0.25">
      <c r="A2275" s="9"/>
      <c r="B2275" s="196"/>
      <c r="C2275" s="197"/>
      <c r="D2275" s="198"/>
      <c r="E2275" s="199"/>
      <c r="F2275" s="9"/>
      <c r="G2275" s="24" t="str">
        <f>IF($C2275="", "", SUMIF($C$11:$C2275, $C2275, $D$11:$D2275))</f>
        <v/>
      </c>
      <c r="H2275" s="33" t="str">
        <f t="shared" si="105"/>
        <v/>
      </c>
      <c r="I2275" s="9"/>
      <c r="J2275" s="24" t="str">
        <f>IF($D2275="", "", SUM($D$11:$D2275))</f>
        <v/>
      </c>
      <c r="K2275" s="33" t="str">
        <f t="shared" si="107"/>
        <v/>
      </c>
      <c r="L2275" s="9"/>
      <c r="R2275" s="29" t="str">
        <f t="shared" si="106"/>
        <v/>
      </c>
    </row>
    <row r="2276" spans="1:18" x14ac:dyDescent="0.25">
      <c r="A2276" s="9"/>
      <c r="B2276" s="196"/>
      <c r="C2276" s="197"/>
      <c r="D2276" s="198"/>
      <c r="E2276" s="199"/>
      <c r="F2276" s="9"/>
      <c r="G2276" s="24" t="str">
        <f>IF($C2276="", "", SUMIF($C$11:$C2276, $C2276, $D$11:$D2276))</f>
        <v/>
      </c>
      <c r="H2276" s="33" t="str">
        <f t="shared" si="105"/>
        <v/>
      </c>
      <c r="I2276" s="9"/>
      <c r="J2276" s="24" t="str">
        <f>IF($D2276="", "", SUM($D$11:$D2276))</f>
        <v/>
      </c>
      <c r="K2276" s="33" t="str">
        <f t="shared" si="107"/>
        <v/>
      </c>
      <c r="L2276" s="9"/>
      <c r="R2276" s="29" t="str">
        <f t="shared" si="106"/>
        <v/>
      </c>
    </row>
    <row r="2277" spans="1:18" x14ac:dyDescent="0.25">
      <c r="A2277" s="9"/>
      <c r="B2277" s="196"/>
      <c r="C2277" s="197"/>
      <c r="D2277" s="198"/>
      <c r="E2277" s="199"/>
      <c r="F2277" s="9"/>
      <c r="G2277" s="24" t="str">
        <f>IF($C2277="", "", SUMIF($C$11:$C2277, $C2277, $D$11:$D2277))</f>
        <v/>
      </c>
      <c r="H2277" s="33" t="str">
        <f t="shared" si="105"/>
        <v/>
      </c>
      <c r="I2277" s="9"/>
      <c r="J2277" s="24" t="str">
        <f>IF($D2277="", "", SUM($D$11:$D2277))</f>
        <v/>
      </c>
      <c r="K2277" s="33" t="str">
        <f t="shared" si="107"/>
        <v/>
      </c>
      <c r="L2277" s="9"/>
      <c r="R2277" s="29" t="str">
        <f t="shared" si="106"/>
        <v/>
      </c>
    </row>
    <row r="2278" spans="1:18" x14ac:dyDescent="0.25">
      <c r="A2278" s="9"/>
      <c r="B2278" s="196"/>
      <c r="C2278" s="197"/>
      <c r="D2278" s="198"/>
      <c r="E2278" s="199"/>
      <c r="F2278" s="9"/>
      <c r="G2278" s="24" t="str">
        <f>IF($C2278="", "", SUMIF($C$11:$C2278, $C2278, $D$11:$D2278))</f>
        <v/>
      </c>
      <c r="H2278" s="33" t="str">
        <f t="shared" si="105"/>
        <v/>
      </c>
      <c r="I2278" s="9"/>
      <c r="J2278" s="24" t="str">
        <f>IF($D2278="", "", SUM($D$11:$D2278))</f>
        <v/>
      </c>
      <c r="K2278" s="33" t="str">
        <f t="shared" si="107"/>
        <v/>
      </c>
      <c r="L2278" s="9"/>
      <c r="R2278" s="29" t="str">
        <f t="shared" si="106"/>
        <v/>
      </c>
    </row>
    <row r="2279" spans="1:18" x14ac:dyDescent="0.25">
      <c r="A2279" s="9"/>
      <c r="B2279" s="196"/>
      <c r="C2279" s="197"/>
      <c r="D2279" s="198"/>
      <c r="E2279" s="199"/>
      <c r="F2279" s="9"/>
      <c r="G2279" s="24" t="str">
        <f>IF($C2279="", "", SUMIF($C$11:$C2279, $C2279, $D$11:$D2279))</f>
        <v/>
      </c>
      <c r="H2279" s="33" t="str">
        <f t="shared" si="105"/>
        <v/>
      </c>
      <c r="I2279" s="9"/>
      <c r="J2279" s="24" t="str">
        <f>IF($D2279="", "", SUM($D$11:$D2279))</f>
        <v/>
      </c>
      <c r="K2279" s="33" t="str">
        <f t="shared" si="107"/>
        <v/>
      </c>
      <c r="L2279" s="9"/>
      <c r="R2279" s="29" t="str">
        <f t="shared" si="106"/>
        <v/>
      </c>
    </row>
    <row r="2280" spans="1:18" x14ac:dyDescent="0.25">
      <c r="A2280" s="9"/>
      <c r="B2280" s="196"/>
      <c r="C2280" s="197"/>
      <c r="D2280" s="198"/>
      <c r="E2280" s="199"/>
      <c r="F2280" s="9"/>
      <c r="G2280" s="24" t="str">
        <f>IF($C2280="", "", SUMIF($C$11:$C2280, $C2280, $D$11:$D2280))</f>
        <v/>
      </c>
      <c r="H2280" s="33" t="str">
        <f t="shared" si="105"/>
        <v/>
      </c>
      <c r="I2280" s="9"/>
      <c r="J2280" s="24" t="str">
        <f>IF($D2280="", "", SUM($D$11:$D2280))</f>
        <v/>
      </c>
      <c r="K2280" s="33" t="str">
        <f t="shared" si="107"/>
        <v/>
      </c>
      <c r="L2280" s="9"/>
      <c r="R2280" s="29" t="str">
        <f t="shared" si="106"/>
        <v/>
      </c>
    </row>
    <row r="2281" spans="1:18" x14ac:dyDescent="0.25">
      <c r="A2281" s="9"/>
      <c r="B2281" s="196"/>
      <c r="C2281" s="197"/>
      <c r="D2281" s="198"/>
      <c r="E2281" s="199"/>
      <c r="F2281" s="9"/>
      <c r="G2281" s="24" t="str">
        <f>IF($C2281="", "", SUMIF($C$11:$C2281, $C2281, $D$11:$D2281))</f>
        <v/>
      </c>
      <c r="H2281" s="33" t="str">
        <f t="shared" si="105"/>
        <v/>
      </c>
      <c r="I2281" s="9"/>
      <c r="J2281" s="24" t="str">
        <f>IF($D2281="", "", SUM($D$11:$D2281))</f>
        <v/>
      </c>
      <c r="K2281" s="33" t="str">
        <f t="shared" si="107"/>
        <v/>
      </c>
      <c r="L2281" s="9"/>
      <c r="R2281" s="29" t="str">
        <f t="shared" si="106"/>
        <v/>
      </c>
    </row>
    <row r="2282" spans="1:18" x14ac:dyDescent="0.25">
      <c r="A2282" s="9"/>
      <c r="B2282" s="196"/>
      <c r="C2282" s="197"/>
      <c r="D2282" s="198"/>
      <c r="E2282" s="199"/>
      <c r="F2282" s="9"/>
      <c r="G2282" s="24" t="str">
        <f>IF($C2282="", "", SUMIF($C$11:$C2282, $C2282, $D$11:$D2282))</f>
        <v/>
      </c>
      <c r="H2282" s="33" t="str">
        <f t="shared" si="105"/>
        <v/>
      </c>
      <c r="I2282" s="9"/>
      <c r="J2282" s="24" t="str">
        <f>IF($D2282="", "", SUM($D$11:$D2282))</f>
        <v/>
      </c>
      <c r="K2282" s="33" t="str">
        <f t="shared" si="107"/>
        <v/>
      </c>
      <c r="L2282" s="9"/>
      <c r="R2282" s="29" t="str">
        <f t="shared" si="106"/>
        <v/>
      </c>
    </row>
    <row r="2283" spans="1:18" x14ac:dyDescent="0.25">
      <c r="A2283" s="9"/>
      <c r="B2283" s="196"/>
      <c r="C2283" s="197"/>
      <c r="D2283" s="198"/>
      <c r="E2283" s="199"/>
      <c r="F2283" s="9"/>
      <c r="G2283" s="24" t="str">
        <f>IF($C2283="", "", SUMIF($C$11:$C2283, $C2283, $D$11:$D2283))</f>
        <v/>
      </c>
      <c r="H2283" s="33" t="str">
        <f t="shared" si="105"/>
        <v/>
      </c>
      <c r="I2283" s="9"/>
      <c r="J2283" s="24" t="str">
        <f>IF($D2283="", "", SUM($D$11:$D2283))</f>
        <v/>
      </c>
      <c r="K2283" s="33" t="str">
        <f t="shared" si="107"/>
        <v/>
      </c>
      <c r="L2283" s="9"/>
      <c r="R2283" s="29" t="str">
        <f t="shared" si="106"/>
        <v/>
      </c>
    </row>
    <row r="2284" spans="1:18" x14ac:dyDescent="0.25">
      <c r="A2284" s="9"/>
      <c r="B2284" s="196"/>
      <c r="C2284" s="197"/>
      <c r="D2284" s="198"/>
      <c r="E2284" s="199"/>
      <c r="F2284" s="9"/>
      <c r="G2284" s="24" t="str">
        <f>IF($C2284="", "", SUMIF($C$11:$C2284, $C2284, $D$11:$D2284))</f>
        <v/>
      </c>
      <c r="H2284" s="33" t="str">
        <f t="shared" si="105"/>
        <v/>
      </c>
      <c r="I2284" s="9"/>
      <c r="J2284" s="24" t="str">
        <f>IF($D2284="", "", SUM($D$11:$D2284))</f>
        <v/>
      </c>
      <c r="K2284" s="33" t="str">
        <f t="shared" si="107"/>
        <v/>
      </c>
      <c r="L2284" s="9"/>
      <c r="R2284" s="29" t="str">
        <f t="shared" si="106"/>
        <v/>
      </c>
    </row>
    <row r="2285" spans="1:18" x14ac:dyDescent="0.25">
      <c r="A2285" s="9"/>
      <c r="B2285" s="196"/>
      <c r="C2285" s="197"/>
      <c r="D2285" s="198"/>
      <c r="E2285" s="199"/>
      <c r="F2285" s="9"/>
      <c r="G2285" s="24" t="str">
        <f>IF($C2285="", "", SUMIF($C$11:$C2285, $C2285, $D$11:$D2285))</f>
        <v/>
      </c>
      <c r="H2285" s="33" t="str">
        <f t="shared" si="105"/>
        <v/>
      </c>
      <c r="I2285" s="9"/>
      <c r="J2285" s="24" t="str">
        <f>IF($D2285="", "", SUM($D$11:$D2285))</f>
        <v/>
      </c>
      <c r="K2285" s="33" t="str">
        <f t="shared" si="107"/>
        <v/>
      </c>
      <c r="L2285" s="9"/>
      <c r="R2285" s="29" t="str">
        <f t="shared" si="106"/>
        <v/>
      </c>
    </row>
    <row r="2286" spans="1:18" x14ac:dyDescent="0.25">
      <c r="A2286" s="9"/>
      <c r="B2286" s="196"/>
      <c r="C2286" s="197"/>
      <c r="D2286" s="198"/>
      <c r="E2286" s="199"/>
      <c r="F2286" s="9"/>
      <c r="G2286" s="24" t="str">
        <f>IF($C2286="", "", SUMIF($C$11:$C2286, $C2286, $D$11:$D2286))</f>
        <v/>
      </c>
      <c r="H2286" s="33" t="str">
        <f t="shared" si="105"/>
        <v/>
      </c>
      <c r="I2286" s="9"/>
      <c r="J2286" s="24" t="str">
        <f>IF($D2286="", "", SUM($D$11:$D2286))</f>
        <v/>
      </c>
      <c r="K2286" s="33" t="str">
        <f t="shared" si="107"/>
        <v/>
      </c>
      <c r="L2286" s="9"/>
      <c r="R2286" s="29" t="str">
        <f t="shared" si="106"/>
        <v/>
      </c>
    </row>
    <row r="2287" spans="1:18" x14ac:dyDescent="0.25">
      <c r="A2287" s="9"/>
      <c r="B2287" s="196"/>
      <c r="C2287" s="197"/>
      <c r="D2287" s="198"/>
      <c r="E2287" s="199"/>
      <c r="F2287" s="9"/>
      <c r="G2287" s="24" t="str">
        <f>IF($C2287="", "", SUMIF($C$11:$C2287, $C2287, $D$11:$D2287))</f>
        <v/>
      </c>
      <c r="H2287" s="33" t="str">
        <f t="shared" si="105"/>
        <v/>
      </c>
      <c r="I2287" s="9"/>
      <c r="J2287" s="24" t="str">
        <f>IF($D2287="", "", SUM($D$11:$D2287))</f>
        <v/>
      </c>
      <c r="K2287" s="33" t="str">
        <f t="shared" si="107"/>
        <v/>
      </c>
      <c r="L2287" s="9"/>
      <c r="R2287" s="29" t="str">
        <f t="shared" si="106"/>
        <v/>
      </c>
    </row>
    <row r="2288" spans="1:18" x14ac:dyDescent="0.25">
      <c r="A2288" s="9"/>
      <c r="B2288" s="196"/>
      <c r="C2288" s="197"/>
      <c r="D2288" s="198"/>
      <c r="E2288" s="199"/>
      <c r="F2288" s="9"/>
      <c r="G2288" s="24" t="str">
        <f>IF($C2288="", "", SUMIF($C$11:$C2288, $C2288, $D$11:$D2288))</f>
        <v/>
      </c>
      <c r="H2288" s="33" t="str">
        <f t="shared" si="105"/>
        <v/>
      </c>
      <c r="I2288" s="9"/>
      <c r="J2288" s="24" t="str">
        <f>IF($D2288="", "", SUM($D$11:$D2288))</f>
        <v/>
      </c>
      <c r="K2288" s="33" t="str">
        <f t="shared" si="107"/>
        <v/>
      </c>
      <c r="L2288" s="9"/>
      <c r="R2288" s="29" t="str">
        <f t="shared" si="106"/>
        <v/>
      </c>
    </row>
    <row r="2289" spans="1:18" x14ac:dyDescent="0.25">
      <c r="A2289" s="9"/>
      <c r="B2289" s="196"/>
      <c r="C2289" s="197"/>
      <c r="D2289" s="198"/>
      <c r="E2289" s="199"/>
      <c r="F2289" s="9"/>
      <c r="G2289" s="24" t="str">
        <f>IF($C2289="", "", SUMIF($C$11:$C2289, $C2289, $D$11:$D2289))</f>
        <v/>
      </c>
      <c r="H2289" s="33" t="str">
        <f t="shared" si="105"/>
        <v/>
      </c>
      <c r="I2289" s="9"/>
      <c r="J2289" s="24" t="str">
        <f>IF($D2289="", "", SUM($D$11:$D2289))</f>
        <v/>
      </c>
      <c r="K2289" s="33" t="str">
        <f t="shared" si="107"/>
        <v/>
      </c>
      <c r="L2289" s="9"/>
      <c r="R2289" s="29" t="str">
        <f t="shared" si="106"/>
        <v/>
      </c>
    </row>
    <row r="2290" spans="1:18" x14ac:dyDescent="0.25">
      <c r="A2290" s="9"/>
      <c r="B2290" s="196"/>
      <c r="C2290" s="197"/>
      <c r="D2290" s="198"/>
      <c r="E2290" s="199"/>
      <c r="F2290" s="9"/>
      <c r="G2290" s="24" t="str">
        <f>IF($C2290="", "", SUMIF($C$11:$C2290, $C2290, $D$11:$D2290))</f>
        <v/>
      </c>
      <c r="H2290" s="33" t="str">
        <f t="shared" si="105"/>
        <v/>
      </c>
      <c r="I2290" s="9"/>
      <c r="J2290" s="24" t="str">
        <f>IF($D2290="", "", SUM($D$11:$D2290))</f>
        <v/>
      </c>
      <c r="K2290" s="33" t="str">
        <f t="shared" si="107"/>
        <v/>
      </c>
      <c r="L2290" s="9"/>
      <c r="R2290" s="29" t="str">
        <f t="shared" si="106"/>
        <v/>
      </c>
    </row>
    <row r="2291" spans="1:18" x14ac:dyDescent="0.25">
      <c r="A2291" s="9"/>
      <c r="B2291" s="196"/>
      <c r="C2291" s="197"/>
      <c r="D2291" s="198"/>
      <c r="E2291" s="199"/>
      <c r="F2291" s="9"/>
      <c r="G2291" s="24" t="str">
        <f>IF($C2291="", "", SUMIF($C$11:$C2291, $C2291, $D$11:$D2291))</f>
        <v/>
      </c>
      <c r="H2291" s="33" t="str">
        <f t="shared" si="105"/>
        <v/>
      </c>
      <c r="I2291" s="9"/>
      <c r="J2291" s="24" t="str">
        <f>IF($D2291="", "", SUM($D$11:$D2291))</f>
        <v/>
      </c>
      <c r="K2291" s="33" t="str">
        <f t="shared" si="107"/>
        <v/>
      </c>
      <c r="L2291" s="9"/>
      <c r="R2291" s="29" t="str">
        <f t="shared" si="106"/>
        <v/>
      </c>
    </row>
    <row r="2292" spans="1:18" x14ac:dyDescent="0.25">
      <c r="A2292" s="9"/>
      <c r="B2292" s="196"/>
      <c r="C2292" s="197"/>
      <c r="D2292" s="198"/>
      <c r="E2292" s="199"/>
      <c r="F2292" s="9"/>
      <c r="G2292" s="24" t="str">
        <f>IF($C2292="", "", SUMIF($C$11:$C2292, $C2292, $D$11:$D2292))</f>
        <v/>
      </c>
      <c r="H2292" s="33" t="str">
        <f t="shared" si="105"/>
        <v/>
      </c>
      <c r="I2292" s="9"/>
      <c r="J2292" s="24" t="str">
        <f>IF($D2292="", "", SUM($D$11:$D2292))</f>
        <v/>
      </c>
      <c r="K2292" s="33" t="str">
        <f t="shared" si="107"/>
        <v/>
      </c>
      <c r="L2292" s="9"/>
      <c r="R2292" s="29" t="str">
        <f t="shared" si="106"/>
        <v/>
      </c>
    </row>
    <row r="2293" spans="1:18" x14ac:dyDescent="0.25">
      <c r="A2293" s="9"/>
      <c r="B2293" s="196"/>
      <c r="C2293" s="197"/>
      <c r="D2293" s="198"/>
      <c r="E2293" s="199"/>
      <c r="F2293" s="9"/>
      <c r="G2293" s="24" t="str">
        <f>IF($C2293="", "", SUMIF($C$11:$C2293, $C2293, $D$11:$D2293))</f>
        <v/>
      </c>
      <c r="H2293" s="33" t="str">
        <f t="shared" si="105"/>
        <v/>
      </c>
      <c r="I2293" s="9"/>
      <c r="J2293" s="24" t="str">
        <f>IF($D2293="", "", SUM($D$11:$D2293))</f>
        <v/>
      </c>
      <c r="K2293" s="33" t="str">
        <f t="shared" si="107"/>
        <v/>
      </c>
      <c r="L2293" s="9"/>
      <c r="R2293" s="29" t="str">
        <f t="shared" si="106"/>
        <v/>
      </c>
    </row>
    <row r="2294" spans="1:18" x14ac:dyDescent="0.25">
      <c r="A2294" s="9"/>
      <c r="B2294" s="196"/>
      <c r="C2294" s="197"/>
      <c r="D2294" s="198"/>
      <c r="E2294" s="199"/>
      <c r="F2294" s="9"/>
      <c r="G2294" s="24" t="str">
        <f>IF($C2294="", "", SUMIF($C$11:$C2294, $C2294, $D$11:$D2294))</f>
        <v/>
      </c>
      <c r="H2294" s="33" t="str">
        <f t="shared" si="105"/>
        <v/>
      </c>
      <c r="I2294" s="9"/>
      <c r="J2294" s="24" t="str">
        <f>IF($D2294="", "", SUM($D$11:$D2294))</f>
        <v/>
      </c>
      <c r="K2294" s="33" t="str">
        <f t="shared" si="107"/>
        <v/>
      </c>
      <c r="L2294" s="9"/>
      <c r="R2294" s="29" t="str">
        <f t="shared" si="106"/>
        <v/>
      </c>
    </row>
    <row r="2295" spans="1:18" x14ac:dyDescent="0.25">
      <c r="A2295" s="9"/>
      <c r="B2295" s="196"/>
      <c r="C2295" s="197"/>
      <c r="D2295" s="198"/>
      <c r="E2295" s="199"/>
      <c r="F2295" s="9"/>
      <c r="G2295" s="24" t="str">
        <f>IF($C2295="", "", SUMIF($C$11:$C2295, $C2295, $D$11:$D2295))</f>
        <v/>
      </c>
      <c r="H2295" s="33" t="str">
        <f t="shared" si="105"/>
        <v/>
      </c>
      <c r="I2295" s="9"/>
      <c r="J2295" s="24" t="str">
        <f>IF($D2295="", "", SUM($D$11:$D2295))</f>
        <v/>
      </c>
      <c r="K2295" s="33" t="str">
        <f t="shared" si="107"/>
        <v/>
      </c>
      <c r="L2295" s="9"/>
      <c r="R2295" s="29" t="str">
        <f t="shared" si="106"/>
        <v/>
      </c>
    </row>
    <row r="2296" spans="1:18" x14ac:dyDescent="0.25">
      <c r="A2296" s="9"/>
      <c r="B2296" s="196"/>
      <c r="C2296" s="197"/>
      <c r="D2296" s="198"/>
      <c r="E2296" s="199"/>
      <c r="F2296" s="9"/>
      <c r="G2296" s="24" t="str">
        <f>IF($C2296="", "", SUMIF($C$11:$C2296, $C2296, $D$11:$D2296))</f>
        <v/>
      </c>
      <c r="H2296" s="33" t="str">
        <f t="shared" si="105"/>
        <v/>
      </c>
      <c r="I2296" s="9"/>
      <c r="J2296" s="24" t="str">
        <f>IF($D2296="", "", SUM($D$11:$D2296))</f>
        <v/>
      </c>
      <c r="K2296" s="33" t="str">
        <f t="shared" si="107"/>
        <v/>
      </c>
      <c r="L2296" s="9"/>
      <c r="R2296" s="29" t="str">
        <f t="shared" si="106"/>
        <v/>
      </c>
    </row>
    <row r="2297" spans="1:18" x14ac:dyDescent="0.25">
      <c r="A2297" s="9"/>
      <c r="B2297" s="196"/>
      <c r="C2297" s="197"/>
      <c r="D2297" s="198"/>
      <c r="E2297" s="199"/>
      <c r="F2297" s="9"/>
      <c r="G2297" s="24" t="str">
        <f>IF($C2297="", "", SUMIF($C$11:$C2297, $C2297, $D$11:$D2297))</f>
        <v/>
      </c>
      <c r="H2297" s="33" t="str">
        <f t="shared" si="105"/>
        <v/>
      </c>
      <c r="I2297" s="9"/>
      <c r="J2297" s="24" t="str">
        <f>IF($D2297="", "", SUM($D$11:$D2297))</f>
        <v/>
      </c>
      <c r="K2297" s="33" t="str">
        <f t="shared" si="107"/>
        <v/>
      </c>
      <c r="L2297" s="9"/>
      <c r="R2297" s="29" t="str">
        <f t="shared" si="106"/>
        <v/>
      </c>
    </row>
    <row r="2298" spans="1:18" x14ac:dyDescent="0.25">
      <c r="A2298" s="9"/>
      <c r="B2298" s="196"/>
      <c r="C2298" s="197"/>
      <c r="D2298" s="198"/>
      <c r="E2298" s="199"/>
      <c r="F2298" s="9"/>
      <c r="G2298" s="24" t="str">
        <f>IF($C2298="", "", SUMIF($C$11:$C2298, $C2298, $D$11:$D2298))</f>
        <v/>
      </c>
      <c r="H2298" s="33" t="str">
        <f t="shared" si="105"/>
        <v/>
      </c>
      <c r="I2298" s="9"/>
      <c r="J2298" s="24" t="str">
        <f>IF($D2298="", "", SUM($D$11:$D2298))</f>
        <v/>
      </c>
      <c r="K2298" s="33" t="str">
        <f t="shared" si="107"/>
        <v/>
      </c>
      <c r="L2298" s="9"/>
      <c r="R2298" s="29" t="str">
        <f t="shared" si="106"/>
        <v/>
      </c>
    </row>
    <row r="2299" spans="1:18" x14ac:dyDescent="0.25">
      <c r="A2299" s="9"/>
      <c r="B2299" s="196"/>
      <c r="C2299" s="197"/>
      <c r="D2299" s="198"/>
      <c r="E2299" s="199"/>
      <c r="F2299" s="9"/>
      <c r="G2299" s="24" t="str">
        <f>IF($C2299="", "", SUMIF($C$11:$C2299, $C2299, $D$11:$D2299))</f>
        <v/>
      </c>
      <c r="H2299" s="33" t="str">
        <f t="shared" si="105"/>
        <v/>
      </c>
      <c r="I2299" s="9"/>
      <c r="J2299" s="24" t="str">
        <f>IF($D2299="", "", SUM($D$11:$D2299))</f>
        <v/>
      </c>
      <c r="K2299" s="33" t="str">
        <f t="shared" si="107"/>
        <v/>
      </c>
      <c r="L2299" s="9"/>
      <c r="R2299" s="29" t="str">
        <f t="shared" si="106"/>
        <v/>
      </c>
    </row>
    <row r="2300" spans="1:18" x14ac:dyDescent="0.25">
      <c r="A2300" s="9"/>
      <c r="B2300" s="196"/>
      <c r="C2300" s="197"/>
      <c r="D2300" s="198"/>
      <c r="E2300" s="199"/>
      <c r="F2300" s="9"/>
      <c r="G2300" s="24" t="str">
        <f>IF($C2300="", "", SUMIF($C$11:$C2300, $C2300, $D$11:$D2300))</f>
        <v/>
      </c>
      <c r="H2300" s="33" t="str">
        <f t="shared" si="105"/>
        <v/>
      </c>
      <c r="I2300" s="9"/>
      <c r="J2300" s="24" t="str">
        <f>IF($D2300="", "", SUM($D$11:$D2300))</f>
        <v/>
      </c>
      <c r="K2300" s="33" t="str">
        <f t="shared" si="107"/>
        <v/>
      </c>
      <c r="L2300" s="9"/>
      <c r="R2300" s="29" t="str">
        <f t="shared" si="106"/>
        <v/>
      </c>
    </row>
    <row r="2301" spans="1:18" x14ac:dyDescent="0.25">
      <c r="A2301" s="9"/>
      <c r="B2301" s="196"/>
      <c r="C2301" s="197"/>
      <c r="D2301" s="198"/>
      <c r="E2301" s="199"/>
      <c r="F2301" s="9"/>
      <c r="G2301" s="24" t="str">
        <f>IF($C2301="", "", SUMIF($C$11:$C2301, $C2301, $D$11:$D2301))</f>
        <v/>
      </c>
      <c r="H2301" s="33" t="str">
        <f t="shared" si="105"/>
        <v/>
      </c>
      <c r="I2301" s="9"/>
      <c r="J2301" s="24" t="str">
        <f>IF($D2301="", "", SUM($D$11:$D2301))</f>
        <v/>
      </c>
      <c r="K2301" s="33" t="str">
        <f t="shared" si="107"/>
        <v/>
      </c>
      <c r="L2301" s="9"/>
      <c r="R2301" s="29" t="str">
        <f t="shared" si="106"/>
        <v/>
      </c>
    </row>
    <row r="2302" spans="1:18" x14ac:dyDescent="0.25">
      <c r="A2302" s="9"/>
      <c r="B2302" s="196"/>
      <c r="C2302" s="197"/>
      <c r="D2302" s="198"/>
      <c r="E2302" s="199"/>
      <c r="F2302" s="9"/>
      <c r="G2302" s="24" t="str">
        <f>IF($C2302="", "", SUMIF($C$11:$C2302, $C2302, $D$11:$D2302))</f>
        <v/>
      </c>
      <c r="H2302" s="33" t="str">
        <f t="shared" si="105"/>
        <v/>
      </c>
      <c r="I2302" s="9"/>
      <c r="J2302" s="24" t="str">
        <f>IF($D2302="", "", SUM($D$11:$D2302))</f>
        <v/>
      </c>
      <c r="K2302" s="33" t="str">
        <f t="shared" si="107"/>
        <v/>
      </c>
      <c r="L2302" s="9"/>
      <c r="R2302" s="29" t="str">
        <f t="shared" si="106"/>
        <v/>
      </c>
    </row>
    <row r="2303" spans="1:18" x14ac:dyDescent="0.25">
      <c r="A2303" s="9"/>
      <c r="B2303" s="196"/>
      <c r="C2303" s="197"/>
      <c r="D2303" s="198"/>
      <c r="E2303" s="199"/>
      <c r="F2303" s="9"/>
      <c r="G2303" s="24" t="str">
        <f>IF($C2303="", "", SUMIF($C$11:$C2303, $C2303, $D$11:$D2303))</f>
        <v/>
      </c>
      <c r="H2303" s="33" t="str">
        <f t="shared" si="105"/>
        <v/>
      </c>
      <c r="I2303" s="9"/>
      <c r="J2303" s="24" t="str">
        <f>IF($D2303="", "", SUM($D$11:$D2303))</f>
        <v/>
      </c>
      <c r="K2303" s="33" t="str">
        <f t="shared" si="107"/>
        <v/>
      </c>
      <c r="L2303" s="9"/>
      <c r="R2303" s="29" t="str">
        <f t="shared" si="106"/>
        <v/>
      </c>
    </row>
    <row r="2304" spans="1:18" x14ac:dyDescent="0.25">
      <c r="A2304" s="9"/>
      <c r="B2304" s="196"/>
      <c r="C2304" s="197"/>
      <c r="D2304" s="198"/>
      <c r="E2304" s="199"/>
      <c r="F2304" s="9"/>
      <c r="G2304" s="24" t="str">
        <f>IF($C2304="", "", SUMIF($C$11:$C2304, $C2304, $D$11:$D2304))</f>
        <v/>
      </c>
      <c r="H2304" s="33" t="str">
        <f t="shared" si="105"/>
        <v/>
      </c>
      <c r="I2304" s="9"/>
      <c r="J2304" s="24" t="str">
        <f>IF($D2304="", "", SUM($D$11:$D2304))</f>
        <v/>
      </c>
      <c r="K2304" s="33" t="str">
        <f t="shared" si="107"/>
        <v/>
      </c>
      <c r="L2304" s="9"/>
      <c r="R2304" s="29" t="str">
        <f t="shared" si="106"/>
        <v/>
      </c>
    </row>
    <row r="2305" spans="1:18" x14ac:dyDescent="0.25">
      <c r="A2305" s="9"/>
      <c r="B2305" s="196"/>
      <c r="C2305" s="197"/>
      <c r="D2305" s="198"/>
      <c r="E2305" s="199"/>
      <c r="F2305" s="9"/>
      <c r="G2305" s="24" t="str">
        <f>IF($C2305="", "", SUMIF($C$11:$C2305, $C2305, $D$11:$D2305))</f>
        <v/>
      </c>
      <c r="H2305" s="33" t="str">
        <f t="shared" si="105"/>
        <v/>
      </c>
      <c r="I2305" s="9"/>
      <c r="J2305" s="24" t="str">
        <f>IF($D2305="", "", SUM($D$11:$D2305))</f>
        <v/>
      </c>
      <c r="K2305" s="33" t="str">
        <f t="shared" si="107"/>
        <v/>
      </c>
      <c r="L2305" s="9"/>
      <c r="R2305" s="29" t="str">
        <f t="shared" si="106"/>
        <v/>
      </c>
    </row>
    <row r="2306" spans="1:18" x14ac:dyDescent="0.25">
      <c r="A2306" s="9"/>
      <c r="B2306" s="196"/>
      <c r="C2306" s="197"/>
      <c r="D2306" s="198"/>
      <c r="E2306" s="199"/>
      <c r="F2306" s="9"/>
      <c r="G2306" s="24" t="str">
        <f>IF($C2306="", "", SUMIF($C$11:$C2306, $C2306, $D$11:$D2306))</f>
        <v/>
      </c>
      <c r="H2306" s="33" t="str">
        <f t="shared" si="105"/>
        <v/>
      </c>
      <c r="I2306" s="9"/>
      <c r="J2306" s="24" t="str">
        <f>IF($D2306="", "", SUM($D$11:$D2306))</f>
        <v/>
      </c>
      <c r="K2306" s="33" t="str">
        <f t="shared" si="107"/>
        <v/>
      </c>
      <c r="L2306" s="9"/>
      <c r="R2306" s="29" t="str">
        <f t="shared" si="106"/>
        <v/>
      </c>
    </row>
    <row r="2307" spans="1:18" x14ac:dyDescent="0.25">
      <c r="A2307" s="9"/>
      <c r="B2307" s="196"/>
      <c r="C2307" s="197"/>
      <c r="D2307" s="198"/>
      <c r="E2307" s="199"/>
      <c r="F2307" s="9"/>
      <c r="G2307" s="24" t="str">
        <f>IF($C2307="", "", SUMIF($C$11:$C2307, $C2307, $D$11:$D2307))</f>
        <v/>
      </c>
      <c r="H2307" s="33" t="str">
        <f t="shared" si="105"/>
        <v/>
      </c>
      <c r="I2307" s="9"/>
      <c r="J2307" s="24" t="str">
        <f>IF($D2307="", "", SUM($D$11:$D2307))</f>
        <v/>
      </c>
      <c r="K2307" s="33" t="str">
        <f t="shared" si="107"/>
        <v/>
      </c>
      <c r="L2307" s="9"/>
      <c r="R2307" s="29" t="str">
        <f t="shared" si="106"/>
        <v/>
      </c>
    </row>
    <row r="2308" spans="1:18" x14ac:dyDescent="0.25">
      <c r="A2308" s="9"/>
      <c r="B2308" s="196"/>
      <c r="C2308" s="197"/>
      <c r="D2308" s="198"/>
      <c r="E2308" s="199"/>
      <c r="F2308" s="9"/>
      <c r="G2308" s="24" t="str">
        <f>IF($C2308="", "", SUMIF($C$11:$C2308, $C2308, $D$11:$D2308))</f>
        <v/>
      </c>
      <c r="H2308" s="33" t="str">
        <f t="shared" si="105"/>
        <v/>
      </c>
      <c r="I2308" s="9"/>
      <c r="J2308" s="24" t="str">
        <f>IF($D2308="", "", SUM($D$11:$D2308))</f>
        <v/>
      </c>
      <c r="K2308" s="33" t="str">
        <f t="shared" si="107"/>
        <v/>
      </c>
      <c r="L2308" s="9"/>
      <c r="R2308" s="29" t="str">
        <f t="shared" si="106"/>
        <v/>
      </c>
    </row>
    <row r="2309" spans="1:18" x14ac:dyDescent="0.25">
      <c r="A2309" s="9"/>
      <c r="B2309" s="196"/>
      <c r="C2309" s="197"/>
      <c r="D2309" s="198"/>
      <c r="E2309" s="199"/>
      <c r="F2309" s="9"/>
      <c r="G2309" s="24" t="str">
        <f>IF($C2309="", "", SUMIF($C$11:$C2309, $C2309, $D$11:$D2309))</f>
        <v/>
      </c>
      <c r="H2309" s="33" t="str">
        <f t="shared" si="105"/>
        <v/>
      </c>
      <c r="I2309" s="9"/>
      <c r="J2309" s="24" t="str">
        <f>IF($D2309="", "", SUM($D$11:$D2309))</f>
        <v/>
      </c>
      <c r="K2309" s="33" t="str">
        <f t="shared" si="107"/>
        <v/>
      </c>
      <c r="L2309" s="9"/>
      <c r="R2309" s="29" t="str">
        <f t="shared" si="106"/>
        <v/>
      </c>
    </row>
    <row r="2310" spans="1:18" x14ac:dyDescent="0.25">
      <c r="A2310" s="9"/>
      <c r="B2310" s="196"/>
      <c r="C2310" s="197"/>
      <c r="D2310" s="198"/>
      <c r="E2310" s="199"/>
      <c r="F2310" s="9"/>
      <c r="G2310" s="24" t="str">
        <f>IF($C2310="", "", SUMIF($C$11:$C2310, $C2310, $D$11:$D2310))</f>
        <v/>
      </c>
      <c r="H2310" s="33" t="str">
        <f t="shared" si="105"/>
        <v/>
      </c>
      <c r="I2310" s="9"/>
      <c r="J2310" s="24" t="str">
        <f>IF($D2310="", "", SUM($D$11:$D2310))</f>
        <v/>
      </c>
      <c r="K2310" s="33" t="str">
        <f t="shared" si="107"/>
        <v/>
      </c>
      <c r="L2310" s="9"/>
      <c r="R2310" s="29" t="str">
        <f t="shared" si="106"/>
        <v/>
      </c>
    </row>
    <row r="2311" spans="1:18" x14ac:dyDescent="0.25">
      <c r="A2311" s="9"/>
      <c r="B2311" s="196"/>
      <c r="C2311" s="197"/>
      <c r="D2311" s="198"/>
      <c r="E2311" s="199"/>
      <c r="F2311" s="9"/>
      <c r="G2311" s="24" t="str">
        <f>IF($C2311="", "", SUMIF($C$11:$C2311, $C2311, $D$11:$D2311))</f>
        <v/>
      </c>
      <c r="H2311" s="33" t="str">
        <f t="shared" si="105"/>
        <v/>
      </c>
      <c r="I2311" s="9"/>
      <c r="J2311" s="24" t="str">
        <f>IF($D2311="", "", SUM($D$11:$D2311))</f>
        <v/>
      </c>
      <c r="K2311" s="33" t="str">
        <f t="shared" si="107"/>
        <v/>
      </c>
      <c r="L2311" s="9"/>
      <c r="R2311" s="29" t="str">
        <f t="shared" si="106"/>
        <v/>
      </c>
    </row>
    <row r="2312" spans="1:18" x14ac:dyDescent="0.25">
      <c r="A2312" s="9"/>
      <c r="B2312" s="196"/>
      <c r="C2312" s="197"/>
      <c r="D2312" s="198"/>
      <c r="E2312" s="199"/>
      <c r="F2312" s="9"/>
      <c r="G2312" s="24" t="str">
        <f>IF($C2312="", "", SUMIF($C$11:$C2312, $C2312, $D$11:$D2312))</f>
        <v/>
      </c>
      <c r="H2312" s="33" t="str">
        <f t="shared" si="105"/>
        <v/>
      </c>
      <c r="I2312" s="9"/>
      <c r="J2312" s="24" t="str">
        <f>IF($D2312="", "", SUM($D$11:$D2312))</f>
        <v/>
      </c>
      <c r="K2312" s="33" t="str">
        <f t="shared" si="107"/>
        <v/>
      </c>
      <c r="L2312" s="9"/>
      <c r="R2312" s="29" t="str">
        <f t="shared" si="106"/>
        <v/>
      </c>
    </row>
    <row r="2313" spans="1:18" x14ac:dyDescent="0.25">
      <c r="A2313" s="9"/>
      <c r="B2313" s="196"/>
      <c r="C2313" s="197"/>
      <c r="D2313" s="198"/>
      <c r="E2313" s="199"/>
      <c r="F2313" s="9"/>
      <c r="G2313" s="24" t="str">
        <f>IF($C2313="", "", SUMIF($C$11:$C2313, $C2313, $D$11:$D2313))</f>
        <v/>
      </c>
      <c r="H2313" s="33" t="str">
        <f t="shared" si="105"/>
        <v/>
      </c>
      <c r="I2313" s="9"/>
      <c r="J2313" s="24" t="str">
        <f>IF($D2313="", "", SUM($D$11:$D2313))</f>
        <v/>
      </c>
      <c r="K2313" s="33" t="str">
        <f t="shared" si="107"/>
        <v/>
      </c>
      <c r="L2313" s="9"/>
      <c r="R2313" s="29" t="str">
        <f t="shared" si="106"/>
        <v/>
      </c>
    </row>
    <row r="2314" spans="1:18" x14ac:dyDescent="0.25">
      <c r="A2314" s="9"/>
      <c r="B2314" s="196"/>
      <c r="C2314" s="197"/>
      <c r="D2314" s="198"/>
      <c r="E2314" s="199"/>
      <c r="F2314" s="9"/>
      <c r="G2314" s="24" t="str">
        <f>IF($C2314="", "", SUMIF($C$11:$C2314, $C2314, $D$11:$D2314))</f>
        <v/>
      </c>
      <c r="H2314" s="33" t="str">
        <f t="shared" si="105"/>
        <v/>
      </c>
      <c r="I2314" s="9"/>
      <c r="J2314" s="24" t="str">
        <f>IF($D2314="", "", SUM($D$11:$D2314))</f>
        <v/>
      </c>
      <c r="K2314" s="33" t="str">
        <f t="shared" si="107"/>
        <v/>
      </c>
      <c r="L2314" s="9"/>
      <c r="R2314" s="29" t="str">
        <f t="shared" si="106"/>
        <v/>
      </c>
    </row>
    <row r="2315" spans="1:18" x14ac:dyDescent="0.25">
      <c r="A2315" s="9"/>
      <c r="B2315" s="196"/>
      <c r="C2315" s="197"/>
      <c r="D2315" s="198"/>
      <c r="E2315" s="199"/>
      <c r="F2315" s="9"/>
      <c r="G2315" s="24" t="str">
        <f>IF($C2315="", "", SUMIF($C$11:$C2315, $C2315, $D$11:$D2315))</f>
        <v/>
      </c>
      <c r="H2315" s="33" t="str">
        <f t="shared" ref="H2315:H2378" si="108">IF($G2315="", "", IFERROR(INDEX($P$11:$P$40, MATCH($C2315, $O$11:$O$40, 0))-$G2315, ""))</f>
        <v/>
      </c>
      <c r="I2315" s="9"/>
      <c r="J2315" s="24" t="str">
        <f>IF($D2315="", "", SUM($D$11:$D2315))</f>
        <v/>
      </c>
      <c r="K2315" s="33" t="str">
        <f t="shared" si="107"/>
        <v/>
      </c>
      <c r="L2315" s="9"/>
      <c r="R2315" s="29" t="str">
        <f t="shared" ref="R2315:R2378" si="109">IF($C2315="", "", IF(COUNTIF($O$11:$O$40, $C2315)=0, "X", ""))</f>
        <v/>
      </c>
    </row>
    <row r="2316" spans="1:18" x14ac:dyDescent="0.25">
      <c r="A2316" s="9"/>
      <c r="B2316" s="196"/>
      <c r="C2316" s="197"/>
      <c r="D2316" s="198"/>
      <c r="E2316" s="199"/>
      <c r="F2316" s="9"/>
      <c r="G2316" s="24" t="str">
        <f>IF($C2316="", "", SUMIF($C$11:$C2316, $C2316, $D$11:$D2316))</f>
        <v/>
      </c>
      <c r="H2316" s="33" t="str">
        <f t="shared" si="108"/>
        <v/>
      </c>
      <c r="I2316" s="9"/>
      <c r="J2316" s="24" t="str">
        <f>IF($D2316="", "", SUM($D$11:$D2316))</f>
        <v/>
      </c>
      <c r="K2316" s="33" t="str">
        <f t="shared" ref="K2316:K2379" si="110">IF($J2316="", "", IFERROR($P$7-$J2316, ""))</f>
        <v/>
      </c>
      <c r="L2316" s="9"/>
      <c r="R2316" s="29" t="str">
        <f t="shared" si="109"/>
        <v/>
      </c>
    </row>
    <row r="2317" spans="1:18" x14ac:dyDescent="0.25">
      <c r="A2317" s="9"/>
      <c r="B2317" s="196"/>
      <c r="C2317" s="197"/>
      <c r="D2317" s="198"/>
      <c r="E2317" s="199"/>
      <c r="F2317" s="9"/>
      <c r="G2317" s="24" t="str">
        <f>IF($C2317="", "", SUMIF($C$11:$C2317, $C2317, $D$11:$D2317))</f>
        <v/>
      </c>
      <c r="H2317" s="33" t="str">
        <f t="shared" si="108"/>
        <v/>
      </c>
      <c r="I2317" s="9"/>
      <c r="J2317" s="24" t="str">
        <f>IF($D2317="", "", SUM($D$11:$D2317))</f>
        <v/>
      </c>
      <c r="K2317" s="33" t="str">
        <f t="shared" si="110"/>
        <v/>
      </c>
      <c r="L2317" s="9"/>
      <c r="R2317" s="29" t="str">
        <f t="shared" si="109"/>
        <v/>
      </c>
    </row>
    <row r="2318" spans="1:18" x14ac:dyDescent="0.25">
      <c r="A2318" s="9"/>
      <c r="B2318" s="196"/>
      <c r="C2318" s="197"/>
      <c r="D2318" s="198"/>
      <c r="E2318" s="199"/>
      <c r="F2318" s="9"/>
      <c r="G2318" s="24" t="str">
        <f>IF($C2318="", "", SUMIF($C$11:$C2318, $C2318, $D$11:$D2318))</f>
        <v/>
      </c>
      <c r="H2318" s="33" t="str">
        <f t="shared" si="108"/>
        <v/>
      </c>
      <c r="I2318" s="9"/>
      <c r="J2318" s="24" t="str">
        <f>IF($D2318="", "", SUM($D$11:$D2318))</f>
        <v/>
      </c>
      <c r="K2318" s="33" t="str">
        <f t="shared" si="110"/>
        <v/>
      </c>
      <c r="L2318" s="9"/>
      <c r="R2318" s="29" t="str">
        <f t="shared" si="109"/>
        <v/>
      </c>
    </row>
    <row r="2319" spans="1:18" x14ac:dyDescent="0.25">
      <c r="A2319" s="9"/>
      <c r="B2319" s="196"/>
      <c r="C2319" s="197"/>
      <c r="D2319" s="198"/>
      <c r="E2319" s="199"/>
      <c r="F2319" s="9"/>
      <c r="G2319" s="24" t="str">
        <f>IF($C2319="", "", SUMIF($C$11:$C2319, $C2319, $D$11:$D2319))</f>
        <v/>
      </c>
      <c r="H2319" s="33" t="str">
        <f t="shared" si="108"/>
        <v/>
      </c>
      <c r="I2319" s="9"/>
      <c r="J2319" s="24" t="str">
        <f>IF($D2319="", "", SUM($D$11:$D2319))</f>
        <v/>
      </c>
      <c r="K2319" s="33" t="str">
        <f t="shared" si="110"/>
        <v/>
      </c>
      <c r="L2319" s="9"/>
      <c r="R2319" s="29" t="str">
        <f t="shared" si="109"/>
        <v/>
      </c>
    </row>
    <row r="2320" spans="1:18" x14ac:dyDescent="0.25">
      <c r="A2320" s="9"/>
      <c r="B2320" s="196"/>
      <c r="C2320" s="197"/>
      <c r="D2320" s="198"/>
      <c r="E2320" s="199"/>
      <c r="F2320" s="9"/>
      <c r="G2320" s="24" t="str">
        <f>IF($C2320="", "", SUMIF($C$11:$C2320, $C2320, $D$11:$D2320))</f>
        <v/>
      </c>
      <c r="H2320" s="33" t="str">
        <f t="shared" si="108"/>
        <v/>
      </c>
      <c r="I2320" s="9"/>
      <c r="J2320" s="24" t="str">
        <f>IF($D2320="", "", SUM($D$11:$D2320))</f>
        <v/>
      </c>
      <c r="K2320" s="33" t="str">
        <f t="shared" si="110"/>
        <v/>
      </c>
      <c r="L2320" s="9"/>
      <c r="R2320" s="29" t="str">
        <f t="shared" si="109"/>
        <v/>
      </c>
    </row>
    <row r="2321" spans="1:18" x14ac:dyDescent="0.25">
      <c r="A2321" s="9"/>
      <c r="B2321" s="196"/>
      <c r="C2321" s="197"/>
      <c r="D2321" s="198"/>
      <c r="E2321" s="199"/>
      <c r="F2321" s="9"/>
      <c r="G2321" s="24" t="str">
        <f>IF($C2321="", "", SUMIF($C$11:$C2321, $C2321, $D$11:$D2321))</f>
        <v/>
      </c>
      <c r="H2321" s="33" t="str">
        <f t="shared" si="108"/>
        <v/>
      </c>
      <c r="I2321" s="9"/>
      <c r="J2321" s="24" t="str">
        <f>IF($D2321="", "", SUM($D$11:$D2321))</f>
        <v/>
      </c>
      <c r="K2321" s="33" t="str">
        <f t="shared" si="110"/>
        <v/>
      </c>
      <c r="L2321" s="9"/>
      <c r="R2321" s="29" t="str">
        <f t="shared" si="109"/>
        <v/>
      </c>
    </row>
    <row r="2322" spans="1:18" x14ac:dyDescent="0.25">
      <c r="A2322" s="9"/>
      <c r="B2322" s="196"/>
      <c r="C2322" s="197"/>
      <c r="D2322" s="198"/>
      <c r="E2322" s="199"/>
      <c r="F2322" s="9"/>
      <c r="G2322" s="24" t="str">
        <f>IF($C2322="", "", SUMIF($C$11:$C2322, $C2322, $D$11:$D2322))</f>
        <v/>
      </c>
      <c r="H2322" s="33" t="str">
        <f t="shared" si="108"/>
        <v/>
      </c>
      <c r="I2322" s="9"/>
      <c r="J2322" s="24" t="str">
        <f>IF($D2322="", "", SUM($D$11:$D2322))</f>
        <v/>
      </c>
      <c r="K2322" s="33" t="str">
        <f t="shared" si="110"/>
        <v/>
      </c>
      <c r="L2322" s="9"/>
      <c r="R2322" s="29" t="str">
        <f t="shared" si="109"/>
        <v/>
      </c>
    </row>
    <row r="2323" spans="1:18" x14ac:dyDescent="0.25">
      <c r="A2323" s="9"/>
      <c r="B2323" s="196"/>
      <c r="C2323" s="197"/>
      <c r="D2323" s="198"/>
      <c r="E2323" s="199"/>
      <c r="F2323" s="9"/>
      <c r="G2323" s="24" t="str">
        <f>IF($C2323="", "", SUMIF($C$11:$C2323, $C2323, $D$11:$D2323))</f>
        <v/>
      </c>
      <c r="H2323" s="33" t="str">
        <f t="shared" si="108"/>
        <v/>
      </c>
      <c r="I2323" s="9"/>
      <c r="J2323" s="24" t="str">
        <f>IF($D2323="", "", SUM($D$11:$D2323))</f>
        <v/>
      </c>
      <c r="K2323" s="33" t="str">
        <f t="shared" si="110"/>
        <v/>
      </c>
      <c r="L2323" s="9"/>
      <c r="R2323" s="29" t="str">
        <f t="shared" si="109"/>
        <v/>
      </c>
    </row>
    <row r="2324" spans="1:18" x14ac:dyDescent="0.25">
      <c r="A2324" s="9"/>
      <c r="B2324" s="196"/>
      <c r="C2324" s="197"/>
      <c r="D2324" s="198"/>
      <c r="E2324" s="199"/>
      <c r="F2324" s="9"/>
      <c r="G2324" s="24" t="str">
        <f>IF($C2324="", "", SUMIF($C$11:$C2324, $C2324, $D$11:$D2324))</f>
        <v/>
      </c>
      <c r="H2324" s="33" t="str">
        <f t="shared" si="108"/>
        <v/>
      </c>
      <c r="I2324" s="9"/>
      <c r="J2324" s="24" t="str">
        <f>IF($D2324="", "", SUM($D$11:$D2324))</f>
        <v/>
      </c>
      <c r="K2324" s="33" t="str">
        <f t="shared" si="110"/>
        <v/>
      </c>
      <c r="L2324" s="9"/>
      <c r="R2324" s="29" t="str">
        <f t="shared" si="109"/>
        <v/>
      </c>
    </row>
    <row r="2325" spans="1:18" x14ac:dyDescent="0.25">
      <c r="A2325" s="9"/>
      <c r="B2325" s="196"/>
      <c r="C2325" s="197"/>
      <c r="D2325" s="198"/>
      <c r="E2325" s="199"/>
      <c r="F2325" s="9"/>
      <c r="G2325" s="24" t="str">
        <f>IF($C2325="", "", SUMIF($C$11:$C2325, $C2325, $D$11:$D2325))</f>
        <v/>
      </c>
      <c r="H2325" s="33" t="str">
        <f t="shared" si="108"/>
        <v/>
      </c>
      <c r="I2325" s="9"/>
      <c r="J2325" s="24" t="str">
        <f>IF($D2325="", "", SUM($D$11:$D2325))</f>
        <v/>
      </c>
      <c r="K2325" s="33" t="str">
        <f t="shared" si="110"/>
        <v/>
      </c>
      <c r="L2325" s="9"/>
      <c r="R2325" s="29" t="str">
        <f t="shared" si="109"/>
        <v/>
      </c>
    </row>
    <row r="2326" spans="1:18" x14ac:dyDescent="0.25">
      <c r="A2326" s="9"/>
      <c r="B2326" s="196"/>
      <c r="C2326" s="197"/>
      <c r="D2326" s="198"/>
      <c r="E2326" s="199"/>
      <c r="F2326" s="9"/>
      <c r="G2326" s="24" t="str">
        <f>IF($C2326="", "", SUMIF($C$11:$C2326, $C2326, $D$11:$D2326))</f>
        <v/>
      </c>
      <c r="H2326" s="33" t="str">
        <f t="shared" si="108"/>
        <v/>
      </c>
      <c r="I2326" s="9"/>
      <c r="J2326" s="24" t="str">
        <f>IF($D2326="", "", SUM($D$11:$D2326))</f>
        <v/>
      </c>
      <c r="K2326" s="33" t="str">
        <f t="shared" si="110"/>
        <v/>
      </c>
      <c r="L2326" s="9"/>
      <c r="R2326" s="29" t="str">
        <f t="shared" si="109"/>
        <v/>
      </c>
    </row>
    <row r="2327" spans="1:18" x14ac:dyDescent="0.25">
      <c r="A2327" s="9"/>
      <c r="B2327" s="196"/>
      <c r="C2327" s="197"/>
      <c r="D2327" s="198"/>
      <c r="E2327" s="199"/>
      <c r="F2327" s="9"/>
      <c r="G2327" s="24" t="str">
        <f>IF($C2327="", "", SUMIF($C$11:$C2327, $C2327, $D$11:$D2327))</f>
        <v/>
      </c>
      <c r="H2327" s="33" t="str">
        <f t="shared" si="108"/>
        <v/>
      </c>
      <c r="I2327" s="9"/>
      <c r="J2327" s="24" t="str">
        <f>IF($D2327="", "", SUM($D$11:$D2327))</f>
        <v/>
      </c>
      <c r="K2327" s="33" t="str">
        <f t="shared" si="110"/>
        <v/>
      </c>
      <c r="L2327" s="9"/>
      <c r="R2327" s="29" t="str">
        <f t="shared" si="109"/>
        <v/>
      </c>
    </row>
    <row r="2328" spans="1:18" x14ac:dyDescent="0.25">
      <c r="A2328" s="9"/>
      <c r="B2328" s="196"/>
      <c r="C2328" s="197"/>
      <c r="D2328" s="198"/>
      <c r="E2328" s="199"/>
      <c r="F2328" s="9"/>
      <c r="G2328" s="24" t="str">
        <f>IF($C2328="", "", SUMIF($C$11:$C2328, $C2328, $D$11:$D2328))</f>
        <v/>
      </c>
      <c r="H2328" s="33" t="str">
        <f t="shared" si="108"/>
        <v/>
      </c>
      <c r="I2328" s="9"/>
      <c r="J2328" s="24" t="str">
        <f>IF($D2328="", "", SUM($D$11:$D2328))</f>
        <v/>
      </c>
      <c r="K2328" s="33" t="str">
        <f t="shared" si="110"/>
        <v/>
      </c>
      <c r="L2328" s="9"/>
      <c r="R2328" s="29" t="str">
        <f t="shared" si="109"/>
        <v/>
      </c>
    </row>
    <row r="2329" spans="1:18" x14ac:dyDescent="0.25">
      <c r="A2329" s="9"/>
      <c r="B2329" s="196"/>
      <c r="C2329" s="197"/>
      <c r="D2329" s="198"/>
      <c r="E2329" s="199"/>
      <c r="F2329" s="9"/>
      <c r="G2329" s="24" t="str">
        <f>IF($C2329="", "", SUMIF($C$11:$C2329, $C2329, $D$11:$D2329))</f>
        <v/>
      </c>
      <c r="H2329" s="33" t="str">
        <f t="shared" si="108"/>
        <v/>
      </c>
      <c r="I2329" s="9"/>
      <c r="J2329" s="24" t="str">
        <f>IF($D2329="", "", SUM($D$11:$D2329))</f>
        <v/>
      </c>
      <c r="K2329" s="33" t="str">
        <f t="shared" si="110"/>
        <v/>
      </c>
      <c r="L2329" s="9"/>
      <c r="R2329" s="29" t="str">
        <f t="shared" si="109"/>
        <v/>
      </c>
    </row>
    <row r="2330" spans="1:18" x14ac:dyDescent="0.25">
      <c r="A2330" s="9"/>
      <c r="B2330" s="196"/>
      <c r="C2330" s="197"/>
      <c r="D2330" s="198"/>
      <c r="E2330" s="199"/>
      <c r="F2330" s="9"/>
      <c r="G2330" s="24" t="str">
        <f>IF($C2330="", "", SUMIF($C$11:$C2330, $C2330, $D$11:$D2330))</f>
        <v/>
      </c>
      <c r="H2330" s="33" t="str">
        <f t="shared" si="108"/>
        <v/>
      </c>
      <c r="I2330" s="9"/>
      <c r="J2330" s="24" t="str">
        <f>IF($D2330="", "", SUM($D$11:$D2330))</f>
        <v/>
      </c>
      <c r="K2330" s="33" t="str">
        <f t="shared" si="110"/>
        <v/>
      </c>
      <c r="L2330" s="9"/>
      <c r="R2330" s="29" t="str">
        <f t="shared" si="109"/>
        <v/>
      </c>
    </row>
    <row r="2331" spans="1:18" x14ac:dyDescent="0.25">
      <c r="A2331" s="9"/>
      <c r="B2331" s="196"/>
      <c r="C2331" s="197"/>
      <c r="D2331" s="198"/>
      <c r="E2331" s="199"/>
      <c r="F2331" s="9"/>
      <c r="G2331" s="24" t="str">
        <f>IF($C2331="", "", SUMIF($C$11:$C2331, $C2331, $D$11:$D2331))</f>
        <v/>
      </c>
      <c r="H2331" s="33" t="str">
        <f t="shared" si="108"/>
        <v/>
      </c>
      <c r="I2331" s="9"/>
      <c r="J2331" s="24" t="str">
        <f>IF($D2331="", "", SUM($D$11:$D2331))</f>
        <v/>
      </c>
      <c r="K2331" s="33" t="str">
        <f t="shared" si="110"/>
        <v/>
      </c>
      <c r="L2331" s="9"/>
      <c r="R2331" s="29" t="str">
        <f t="shared" si="109"/>
        <v/>
      </c>
    </row>
    <row r="2332" spans="1:18" x14ac:dyDescent="0.25">
      <c r="A2332" s="9"/>
      <c r="B2332" s="196"/>
      <c r="C2332" s="197"/>
      <c r="D2332" s="198"/>
      <c r="E2332" s="199"/>
      <c r="F2332" s="9"/>
      <c r="G2332" s="24" t="str">
        <f>IF($C2332="", "", SUMIF($C$11:$C2332, $C2332, $D$11:$D2332))</f>
        <v/>
      </c>
      <c r="H2332" s="33" t="str">
        <f t="shared" si="108"/>
        <v/>
      </c>
      <c r="I2332" s="9"/>
      <c r="J2332" s="24" t="str">
        <f>IF($D2332="", "", SUM($D$11:$D2332))</f>
        <v/>
      </c>
      <c r="K2332" s="33" t="str">
        <f t="shared" si="110"/>
        <v/>
      </c>
      <c r="L2332" s="9"/>
      <c r="R2332" s="29" t="str">
        <f t="shared" si="109"/>
        <v/>
      </c>
    </row>
    <row r="2333" spans="1:18" x14ac:dyDescent="0.25">
      <c r="A2333" s="9"/>
      <c r="B2333" s="196"/>
      <c r="C2333" s="197"/>
      <c r="D2333" s="198"/>
      <c r="E2333" s="199"/>
      <c r="F2333" s="9"/>
      <c r="G2333" s="24" t="str">
        <f>IF($C2333="", "", SUMIF($C$11:$C2333, $C2333, $D$11:$D2333))</f>
        <v/>
      </c>
      <c r="H2333" s="33" t="str">
        <f t="shared" si="108"/>
        <v/>
      </c>
      <c r="I2333" s="9"/>
      <c r="J2333" s="24" t="str">
        <f>IF($D2333="", "", SUM($D$11:$D2333))</f>
        <v/>
      </c>
      <c r="K2333" s="33" t="str">
        <f t="shared" si="110"/>
        <v/>
      </c>
      <c r="L2333" s="9"/>
      <c r="R2333" s="29" t="str">
        <f t="shared" si="109"/>
        <v/>
      </c>
    </row>
    <row r="2334" spans="1:18" x14ac:dyDescent="0.25">
      <c r="A2334" s="9"/>
      <c r="B2334" s="196"/>
      <c r="C2334" s="197"/>
      <c r="D2334" s="198"/>
      <c r="E2334" s="199"/>
      <c r="F2334" s="9"/>
      <c r="G2334" s="24" t="str">
        <f>IF($C2334="", "", SUMIF($C$11:$C2334, $C2334, $D$11:$D2334))</f>
        <v/>
      </c>
      <c r="H2334" s="33" t="str">
        <f t="shared" si="108"/>
        <v/>
      </c>
      <c r="I2334" s="9"/>
      <c r="J2334" s="24" t="str">
        <f>IF($D2334="", "", SUM($D$11:$D2334))</f>
        <v/>
      </c>
      <c r="K2334" s="33" t="str">
        <f t="shared" si="110"/>
        <v/>
      </c>
      <c r="L2334" s="9"/>
      <c r="R2334" s="29" t="str">
        <f t="shared" si="109"/>
        <v/>
      </c>
    </row>
    <row r="2335" spans="1:18" x14ac:dyDescent="0.25">
      <c r="A2335" s="9"/>
      <c r="B2335" s="196"/>
      <c r="C2335" s="197"/>
      <c r="D2335" s="198"/>
      <c r="E2335" s="199"/>
      <c r="F2335" s="9"/>
      <c r="G2335" s="24" t="str">
        <f>IF($C2335="", "", SUMIF($C$11:$C2335, $C2335, $D$11:$D2335))</f>
        <v/>
      </c>
      <c r="H2335" s="33" t="str">
        <f t="shared" si="108"/>
        <v/>
      </c>
      <c r="I2335" s="9"/>
      <c r="J2335" s="24" t="str">
        <f>IF($D2335="", "", SUM($D$11:$D2335))</f>
        <v/>
      </c>
      <c r="K2335" s="33" t="str">
        <f t="shared" si="110"/>
        <v/>
      </c>
      <c r="L2335" s="9"/>
      <c r="R2335" s="29" t="str">
        <f t="shared" si="109"/>
        <v/>
      </c>
    </row>
    <row r="2336" spans="1:18" x14ac:dyDescent="0.25">
      <c r="A2336" s="9"/>
      <c r="B2336" s="196"/>
      <c r="C2336" s="197"/>
      <c r="D2336" s="198"/>
      <c r="E2336" s="199"/>
      <c r="F2336" s="9"/>
      <c r="G2336" s="24" t="str">
        <f>IF($C2336="", "", SUMIF($C$11:$C2336, $C2336, $D$11:$D2336))</f>
        <v/>
      </c>
      <c r="H2336" s="33" t="str">
        <f t="shared" si="108"/>
        <v/>
      </c>
      <c r="I2336" s="9"/>
      <c r="J2336" s="24" t="str">
        <f>IF($D2336="", "", SUM($D$11:$D2336))</f>
        <v/>
      </c>
      <c r="K2336" s="33" t="str">
        <f t="shared" si="110"/>
        <v/>
      </c>
      <c r="L2336" s="9"/>
      <c r="R2336" s="29" t="str">
        <f t="shared" si="109"/>
        <v/>
      </c>
    </row>
    <row r="2337" spans="1:18" x14ac:dyDescent="0.25">
      <c r="A2337" s="9"/>
      <c r="B2337" s="196"/>
      <c r="C2337" s="197"/>
      <c r="D2337" s="198"/>
      <c r="E2337" s="199"/>
      <c r="F2337" s="9"/>
      <c r="G2337" s="24" t="str">
        <f>IF($C2337="", "", SUMIF($C$11:$C2337, $C2337, $D$11:$D2337))</f>
        <v/>
      </c>
      <c r="H2337" s="33" t="str">
        <f t="shared" si="108"/>
        <v/>
      </c>
      <c r="I2337" s="9"/>
      <c r="J2337" s="24" t="str">
        <f>IF($D2337="", "", SUM($D$11:$D2337))</f>
        <v/>
      </c>
      <c r="K2337" s="33" t="str">
        <f t="shared" si="110"/>
        <v/>
      </c>
      <c r="L2337" s="9"/>
      <c r="R2337" s="29" t="str">
        <f t="shared" si="109"/>
        <v/>
      </c>
    </row>
    <row r="2338" spans="1:18" x14ac:dyDescent="0.25">
      <c r="A2338" s="9"/>
      <c r="B2338" s="196"/>
      <c r="C2338" s="197"/>
      <c r="D2338" s="198"/>
      <c r="E2338" s="199"/>
      <c r="F2338" s="9"/>
      <c r="G2338" s="24" t="str">
        <f>IF($C2338="", "", SUMIF($C$11:$C2338, $C2338, $D$11:$D2338))</f>
        <v/>
      </c>
      <c r="H2338" s="33" t="str">
        <f t="shared" si="108"/>
        <v/>
      </c>
      <c r="I2338" s="9"/>
      <c r="J2338" s="24" t="str">
        <f>IF($D2338="", "", SUM($D$11:$D2338))</f>
        <v/>
      </c>
      <c r="K2338" s="33" t="str">
        <f t="shared" si="110"/>
        <v/>
      </c>
      <c r="L2338" s="9"/>
      <c r="R2338" s="29" t="str">
        <f t="shared" si="109"/>
        <v/>
      </c>
    </row>
    <row r="2339" spans="1:18" x14ac:dyDescent="0.25">
      <c r="A2339" s="9"/>
      <c r="B2339" s="196"/>
      <c r="C2339" s="197"/>
      <c r="D2339" s="198"/>
      <c r="E2339" s="199"/>
      <c r="F2339" s="9"/>
      <c r="G2339" s="24" t="str">
        <f>IF($C2339="", "", SUMIF($C$11:$C2339, $C2339, $D$11:$D2339))</f>
        <v/>
      </c>
      <c r="H2339" s="33" t="str">
        <f t="shared" si="108"/>
        <v/>
      </c>
      <c r="I2339" s="9"/>
      <c r="J2339" s="24" t="str">
        <f>IF($D2339="", "", SUM($D$11:$D2339))</f>
        <v/>
      </c>
      <c r="K2339" s="33" t="str">
        <f t="shared" si="110"/>
        <v/>
      </c>
      <c r="L2339" s="9"/>
      <c r="R2339" s="29" t="str">
        <f t="shared" si="109"/>
        <v/>
      </c>
    </row>
    <row r="2340" spans="1:18" x14ac:dyDescent="0.25">
      <c r="A2340" s="9"/>
      <c r="B2340" s="196"/>
      <c r="C2340" s="197"/>
      <c r="D2340" s="198"/>
      <c r="E2340" s="199"/>
      <c r="F2340" s="9"/>
      <c r="G2340" s="24" t="str">
        <f>IF($C2340="", "", SUMIF($C$11:$C2340, $C2340, $D$11:$D2340))</f>
        <v/>
      </c>
      <c r="H2340" s="33" t="str">
        <f t="shared" si="108"/>
        <v/>
      </c>
      <c r="I2340" s="9"/>
      <c r="J2340" s="24" t="str">
        <f>IF($D2340="", "", SUM($D$11:$D2340))</f>
        <v/>
      </c>
      <c r="K2340" s="33" t="str">
        <f t="shared" si="110"/>
        <v/>
      </c>
      <c r="L2340" s="9"/>
      <c r="R2340" s="29" t="str">
        <f t="shared" si="109"/>
        <v/>
      </c>
    </row>
    <row r="2341" spans="1:18" x14ac:dyDescent="0.25">
      <c r="A2341" s="9"/>
      <c r="B2341" s="196"/>
      <c r="C2341" s="197"/>
      <c r="D2341" s="198"/>
      <c r="E2341" s="199"/>
      <c r="F2341" s="9"/>
      <c r="G2341" s="24" t="str">
        <f>IF($C2341="", "", SUMIF($C$11:$C2341, $C2341, $D$11:$D2341))</f>
        <v/>
      </c>
      <c r="H2341" s="33" t="str">
        <f t="shared" si="108"/>
        <v/>
      </c>
      <c r="I2341" s="9"/>
      <c r="J2341" s="24" t="str">
        <f>IF($D2341="", "", SUM($D$11:$D2341))</f>
        <v/>
      </c>
      <c r="K2341" s="33" t="str">
        <f t="shared" si="110"/>
        <v/>
      </c>
      <c r="L2341" s="9"/>
      <c r="R2341" s="29" t="str">
        <f t="shared" si="109"/>
        <v/>
      </c>
    </row>
    <row r="2342" spans="1:18" x14ac:dyDescent="0.25">
      <c r="A2342" s="9"/>
      <c r="B2342" s="196"/>
      <c r="C2342" s="197"/>
      <c r="D2342" s="198"/>
      <c r="E2342" s="199"/>
      <c r="F2342" s="9"/>
      <c r="G2342" s="24" t="str">
        <f>IF($C2342="", "", SUMIF($C$11:$C2342, $C2342, $D$11:$D2342))</f>
        <v/>
      </c>
      <c r="H2342" s="33" t="str">
        <f t="shared" si="108"/>
        <v/>
      </c>
      <c r="I2342" s="9"/>
      <c r="J2342" s="24" t="str">
        <f>IF($D2342="", "", SUM($D$11:$D2342))</f>
        <v/>
      </c>
      <c r="K2342" s="33" t="str">
        <f t="shared" si="110"/>
        <v/>
      </c>
      <c r="L2342" s="9"/>
      <c r="R2342" s="29" t="str">
        <f t="shared" si="109"/>
        <v/>
      </c>
    </row>
    <row r="2343" spans="1:18" x14ac:dyDescent="0.25">
      <c r="A2343" s="9"/>
      <c r="B2343" s="196"/>
      <c r="C2343" s="197"/>
      <c r="D2343" s="198"/>
      <c r="E2343" s="199"/>
      <c r="F2343" s="9"/>
      <c r="G2343" s="24" t="str">
        <f>IF($C2343="", "", SUMIF($C$11:$C2343, $C2343, $D$11:$D2343))</f>
        <v/>
      </c>
      <c r="H2343" s="33" t="str">
        <f t="shared" si="108"/>
        <v/>
      </c>
      <c r="I2343" s="9"/>
      <c r="J2343" s="24" t="str">
        <f>IF($D2343="", "", SUM($D$11:$D2343))</f>
        <v/>
      </c>
      <c r="K2343" s="33" t="str">
        <f t="shared" si="110"/>
        <v/>
      </c>
      <c r="L2343" s="9"/>
      <c r="R2343" s="29" t="str">
        <f t="shared" si="109"/>
        <v/>
      </c>
    </row>
    <row r="2344" spans="1:18" x14ac:dyDescent="0.25">
      <c r="A2344" s="9"/>
      <c r="B2344" s="196"/>
      <c r="C2344" s="197"/>
      <c r="D2344" s="198"/>
      <c r="E2344" s="199"/>
      <c r="F2344" s="9"/>
      <c r="G2344" s="24" t="str">
        <f>IF($C2344="", "", SUMIF($C$11:$C2344, $C2344, $D$11:$D2344))</f>
        <v/>
      </c>
      <c r="H2344" s="33" t="str">
        <f t="shared" si="108"/>
        <v/>
      </c>
      <c r="I2344" s="9"/>
      <c r="J2344" s="24" t="str">
        <f>IF($D2344="", "", SUM($D$11:$D2344))</f>
        <v/>
      </c>
      <c r="K2344" s="33" t="str">
        <f t="shared" si="110"/>
        <v/>
      </c>
      <c r="L2344" s="9"/>
      <c r="R2344" s="29" t="str">
        <f t="shared" si="109"/>
        <v/>
      </c>
    </row>
    <row r="2345" spans="1:18" x14ac:dyDescent="0.25">
      <c r="A2345" s="9"/>
      <c r="B2345" s="196"/>
      <c r="C2345" s="197"/>
      <c r="D2345" s="198"/>
      <c r="E2345" s="199"/>
      <c r="F2345" s="9"/>
      <c r="G2345" s="24" t="str">
        <f>IF($C2345="", "", SUMIF($C$11:$C2345, $C2345, $D$11:$D2345))</f>
        <v/>
      </c>
      <c r="H2345" s="33" t="str">
        <f t="shared" si="108"/>
        <v/>
      </c>
      <c r="I2345" s="9"/>
      <c r="J2345" s="24" t="str">
        <f>IF($D2345="", "", SUM($D$11:$D2345))</f>
        <v/>
      </c>
      <c r="K2345" s="33" t="str">
        <f t="shared" si="110"/>
        <v/>
      </c>
      <c r="L2345" s="9"/>
      <c r="R2345" s="29" t="str">
        <f t="shared" si="109"/>
        <v/>
      </c>
    </row>
    <row r="2346" spans="1:18" x14ac:dyDescent="0.25">
      <c r="A2346" s="9"/>
      <c r="B2346" s="196"/>
      <c r="C2346" s="197"/>
      <c r="D2346" s="198"/>
      <c r="E2346" s="199"/>
      <c r="F2346" s="9"/>
      <c r="G2346" s="24" t="str">
        <f>IF($C2346="", "", SUMIF($C$11:$C2346, $C2346, $D$11:$D2346))</f>
        <v/>
      </c>
      <c r="H2346" s="33" t="str">
        <f t="shared" si="108"/>
        <v/>
      </c>
      <c r="I2346" s="9"/>
      <c r="J2346" s="24" t="str">
        <f>IF($D2346="", "", SUM($D$11:$D2346))</f>
        <v/>
      </c>
      <c r="K2346" s="33" t="str">
        <f t="shared" si="110"/>
        <v/>
      </c>
      <c r="L2346" s="9"/>
      <c r="R2346" s="29" t="str">
        <f t="shared" si="109"/>
        <v/>
      </c>
    </row>
    <row r="2347" spans="1:18" x14ac:dyDescent="0.25">
      <c r="A2347" s="9"/>
      <c r="B2347" s="196"/>
      <c r="C2347" s="197"/>
      <c r="D2347" s="198"/>
      <c r="E2347" s="199"/>
      <c r="F2347" s="9"/>
      <c r="G2347" s="24" t="str">
        <f>IF($C2347="", "", SUMIF($C$11:$C2347, $C2347, $D$11:$D2347))</f>
        <v/>
      </c>
      <c r="H2347" s="33" t="str">
        <f t="shared" si="108"/>
        <v/>
      </c>
      <c r="I2347" s="9"/>
      <c r="J2347" s="24" t="str">
        <f>IF($D2347="", "", SUM($D$11:$D2347))</f>
        <v/>
      </c>
      <c r="K2347" s="33" t="str">
        <f t="shared" si="110"/>
        <v/>
      </c>
      <c r="L2347" s="9"/>
      <c r="R2347" s="29" t="str">
        <f t="shared" si="109"/>
        <v/>
      </c>
    </row>
    <row r="2348" spans="1:18" x14ac:dyDescent="0.25">
      <c r="A2348" s="9"/>
      <c r="B2348" s="196"/>
      <c r="C2348" s="197"/>
      <c r="D2348" s="198"/>
      <c r="E2348" s="199"/>
      <c r="F2348" s="9"/>
      <c r="G2348" s="24" t="str">
        <f>IF($C2348="", "", SUMIF($C$11:$C2348, $C2348, $D$11:$D2348))</f>
        <v/>
      </c>
      <c r="H2348" s="33" t="str">
        <f t="shared" si="108"/>
        <v/>
      </c>
      <c r="I2348" s="9"/>
      <c r="J2348" s="24" t="str">
        <f>IF($D2348="", "", SUM($D$11:$D2348))</f>
        <v/>
      </c>
      <c r="K2348" s="33" t="str">
        <f t="shared" si="110"/>
        <v/>
      </c>
      <c r="L2348" s="9"/>
      <c r="R2348" s="29" t="str">
        <f t="shared" si="109"/>
        <v/>
      </c>
    </row>
    <row r="2349" spans="1:18" x14ac:dyDescent="0.25">
      <c r="A2349" s="9"/>
      <c r="B2349" s="196"/>
      <c r="C2349" s="197"/>
      <c r="D2349" s="198"/>
      <c r="E2349" s="199"/>
      <c r="F2349" s="9"/>
      <c r="G2349" s="24" t="str">
        <f>IF($C2349="", "", SUMIF($C$11:$C2349, $C2349, $D$11:$D2349))</f>
        <v/>
      </c>
      <c r="H2349" s="33" t="str">
        <f t="shared" si="108"/>
        <v/>
      </c>
      <c r="I2349" s="9"/>
      <c r="J2349" s="24" t="str">
        <f>IF($D2349="", "", SUM($D$11:$D2349))</f>
        <v/>
      </c>
      <c r="K2349" s="33" t="str">
        <f t="shared" si="110"/>
        <v/>
      </c>
      <c r="L2349" s="9"/>
      <c r="R2349" s="29" t="str">
        <f t="shared" si="109"/>
        <v/>
      </c>
    </row>
    <row r="2350" spans="1:18" x14ac:dyDescent="0.25">
      <c r="A2350" s="9"/>
      <c r="B2350" s="196"/>
      <c r="C2350" s="197"/>
      <c r="D2350" s="198"/>
      <c r="E2350" s="199"/>
      <c r="F2350" s="9"/>
      <c r="G2350" s="24" t="str">
        <f>IF($C2350="", "", SUMIF($C$11:$C2350, $C2350, $D$11:$D2350))</f>
        <v/>
      </c>
      <c r="H2350" s="33" t="str">
        <f t="shared" si="108"/>
        <v/>
      </c>
      <c r="I2350" s="9"/>
      <c r="J2350" s="24" t="str">
        <f>IF($D2350="", "", SUM($D$11:$D2350))</f>
        <v/>
      </c>
      <c r="K2350" s="33" t="str">
        <f t="shared" si="110"/>
        <v/>
      </c>
      <c r="L2350" s="9"/>
      <c r="R2350" s="29" t="str">
        <f t="shared" si="109"/>
        <v/>
      </c>
    </row>
    <row r="2351" spans="1:18" x14ac:dyDescent="0.25">
      <c r="A2351" s="9"/>
      <c r="B2351" s="196"/>
      <c r="C2351" s="197"/>
      <c r="D2351" s="198"/>
      <c r="E2351" s="199"/>
      <c r="F2351" s="9"/>
      <c r="G2351" s="24" t="str">
        <f>IF($C2351="", "", SUMIF($C$11:$C2351, $C2351, $D$11:$D2351))</f>
        <v/>
      </c>
      <c r="H2351" s="33" t="str">
        <f t="shared" si="108"/>
        <v/>
      </c>
      <c r="I2351" s="9"/>
      <c r="J2351" s="24" t="str">
        <f>IF($D2351="", "", SUM($D$11:$D2351))</f>
        <v/>
      </c>
      <c r="K2351" s="33" t="str">
        <f t="shared" si="110"/>
        <v/>
      </c>
      <c r="L2351" s="9"/>
      <c r="R2351" s="29" t="str">
        <f t="shared" si="109"/>
        <v/>
      </c>
    </row>
    <row r="2352" spans="1:18" x14ac:dyDescent="0.25">
      <c r="A2352" s="9"/>
      <c r="B2352" s="196"/>
      <c r="C2352" s="197"/>
      <c r="D2352" s="198"/>
      <c r="E2352" s="199"/>
      <c r="F2352" s="9"/>
      <c r="G2352" s="24" t="str">
        <f>IF($C2352="", "", SUMIF($C$11:$C2352, $C2352, $D$11:$D2352))</f>
        <v/>
      </c>
      <c r="H2352" s="33" t="str">
        <f t="shared" si="108"/>
        <v/>
      </c>
      <c r="I2352" s="9"/>
      <c r="J2352" s="24" t="str">
        <f>IF($D2352="", "", SUM($D$11:$D2352))</f>
        <v/>
      </c>
      <c r="K2352" s="33" t="str">
        <f t="shared" si="110"/>
        <v/>
      </c>
      <c r="L2352" s="9"/>
      <c r="R2352" s="29" t="str">
        <f t="shared" si="109"/>
        <v/>
      </c>
    </row>
    <row r="2353" spans="1:18" x14ac:dyDescent="0.25">
      <c r="A2353" s="9"/>
      <c r="B2353" s="196"/>
      <c r="C2353" s="197"/>
      <c r="D2353" s="198"/>
      <c r="E2353" s="199"/>
      <c r="F2353" s="9"/>
      <c r="G2353" s="24" t="str">
        <f>IF($C2353="", "", SUMIF($C$11:$C2353, $C2353, $D$11:$D2353))</f>
        <v/>
      </c>
      <c r="H2353" s="33" t="str">
        <f t="shared" si="108"/>
        <v/>
      </c>
      <c r="I2353" s="9"/>
      <c r="J2353" s="24" t="str">
        <f>IF($D2353="", "", SUM($D$11:$D2353))</f>
        <v/>
      </c>
      <c r="K2353" s="33" t="str">
        <f t="shared" si="110"/>
        <v/>
      </c>
      <c r="L2353" s="9"/>
      <c r="R2353" s="29" t="str">
        <f t="shared" si="109"/>
        <v/>
      </c>
    </row>
    <row r="2354" spans="1:18" x14ac:dyDescent="0.25">
      <c r="A2354" s="9"/>
      <c r="B2354" s="196"/>
      <c r="C2354" s="197"/>
      <c r="D2354" s="198"/>
      <c r="E2354" s="199"/>
      <c r="F2354" s="9"/>
      <c r="G2354" s="24" t="str">
        <f>IF($C2354="", "", SUMIF($C$11:$C2354, $C2354, $D$11:$D2354))</f>
        <v/>
      </c>
      <c r="H2354" s="33" t="str">
        <f t="shared" si="108"/>
        <v/>
      </c>
      <c r="I2354" s="9"/>
      <c r="J2354" s="24" t="str">
        <f>IF($D2354="", "", SUM($D$11:$D2354))</f>
        <v/>
      </c>
      <c r="K2354" s="33" t="str">
        <f t="shared" si="110"/>
        <v/>
      </c>
      <c r="L2354" s="9"/>
      <c r="R2354" s="29" t="str">
        <f t="shared" si="109"/>
        <v/>
      </c>
    </row>
    <row r="2355" spans="1:18" x14ac:dyDescent="0.25">
      <c r="A2355" s="9"/>
      <c r="B2355" s="196"/>
      <c r="C2355" s="197"/>
      <c r="D2355" s="198"/>
      <c r="E2355" s="199"/>
      <c r="F2355" s="9"/>
      <c r="G2355" s="24" t="str">
        <f>IF($C2355="", "", SUMIF($C$11:$C2355, $C2355, $D$11:$D2355))</f>
        <v/>
      </c>
      <c r="H2355" s="33" t="str">
        <f t="shared" si="108"/>
        <v/>
      </c>
      <c r="I2355" s="9"/>
      <c r="J2355" s="24" t="str">
        <f>IF($D2355="", "", SUM($D$11:$D2355))</f>
        <v/>
      </c>
      <c r="K2355" s="33" t="str">
        <f t="shared" si="110"/>
        <v/>
      </c>
      <c r="L2355" s="9"/>
      <c r="R2355" s="29" t="str">
        <f t="shared" si="109"/>
        <v/>
      </c>
    </row>
    <row r="2356" spans="1:18" x14ac:dyDescent="0.25">
      <c r="A2356" s="9"/>
      <c r="B2356" s="196"/>
      <c r="C2356" s="197"/>
      <c r="D2356" s="198"/>
      <c r="E2356" s="199"/>
      <c r="F2356" s="9"/>
      <c r="G2356" s="24" t="str">
        <f>IF($C2356="", "", SUMIF($C$11:$C2356, $C2356, $D$11:$D2356))</f>
        <v/>
      </c>
      <c r="H2356" s="33" t="str">
        <f t="shared" si="108"/>
        <v/>
      </c>
      <c r="I2356" s="9"/>
      <c r="J2356" s="24" t="str">
        <f>IF($D2356="", "", SUM($D$11:$D2356))</f>
        <v/>
      </c>
      <c r="K2356" s="33" t="str">
        <f t="shared" si="110"/>
        <v/>
      </c>
      <c r="L2356" s="9"/>
      <c r="R2356" s="29" t="str">
        <f t="shared" si="109"/>
        <v/>
      </c>
    </row>
    <row r="2357" spans="1:18" x14ac:dyDescent="0.25">
      <c r="A2357" s="9"/>
      <c r="B2357" s="196"/>
      <c r="C2357" s="197"/>
      <c r="D2357" s="198"/>
      <c r="E2357" s="199"/>
      <c r="F2357" s="9"/>
      <c r="G2357" s="24" t="str">
        <f>IF($C2357="", "", SUMIF($C$11:$C2357, $C2357, $D$11:$D2357))</f>
        <v/>
      </c>
      <c r="H2357" s="33" t="str">
        <f t="shared" si="108"/>
        <v/>
      </c>
      <c r="I2357" s="9"/>
      <c r="J2357" s="24" t="str">
        <f>IF($D2357="", "", SUM($D$11:$D2357))</f>
        <v/>
      </c>
      <c r="K2357" s="33" t="str">
        <f t="shared" si="110"/>
        <v/>
      </c>
      <c r="L2357" s="9"/>
      <c r="R2357" s="29" t="str">
        <f t="shared" si="109"/>
        <v/>
      </c>
    </row>
    <row r="2358" spans="1:18" x14ac:dyDescent="0.25">
      <c r="A2358" s="9"/>
      <c r="B2358" s="196"/>
      <c r="C2358" s="197"/>
      <c r="D2358" s="198"/>
      <c r="E2358" s="199"/>
      <c r="F2358" s="9"/>
      <c r="G2358" s="24" t="str">
        <f>IF($C2358="", "", SUMIF($C$11:$C2358, $C2358, $D$11:$D2358))</f>
        <v/>
      </c>
      <c r="H2358" s="33" t="str">
        <f t="shared" si="108"/>
        <v/>
      </c>
      <c r="I2358" s="9"/>
      <c r="J2358" s="24" t="str">
        <f>IF($D2358="", "", SUM($D$11:$D2358))</f>
        <v/>
      </c>
      <c r="K2358" s="33" t="str">
        <f t="shared" si="110"/>
        <v/>
      </c>
      <c r="L2358" s="9"/>
      <c r="R2358" s="29" t="str">
        <f t="shared" si="109"/>
        <v/>
      </c>
    </row>
    <row r="2359" spans="1:18" x14ac:dyDescent="0.25">
      <c r="A2359" s="9"/>
      <c r="B2359" s="196"/>
      <c r="C2359" s="197"/>
      <c r="D2359" s="198"/>
      <c r="E2359" s="199"/>
      <c r="F2359" s="9"/>
      <c r="G2359" s="24" t="str">
        <f>IF($C2359="", "", SUMIF($C$11:$C2359, $C2359, $D$11:$D2359))</f>
        <v/>
      </c>
      <c r="H2359" s="33" t="str">
        <f t="shared" si="108"/>
        <v/>
      </c>
      <c r="I2359" s="9"/>
      <c r="J2359" s="24" t="str">
        <f>IF($D2359="", "", SUM($D$11:$D2359))</f>
        <v/>
      </c>
      <c r="K2359" s="33" t="str">
        <f t="shared" si="110"/>
        <v/>
      </c>
      <c r="L2359" s="9"/>
      <c r="R2359" s="29" t="str">
        <f t="shared" si="109"/>
        <v/>
      </c>
    </row>
    <row r="2360" spans="1:18" x14ac:dyDescent="0.25">
      <c r="A2360" s="9"/>
      <c r="B2360" s="196"/>
      <c r="C2360" s="197"/>
      <c r="D2360" s="198"/>
      <c r="E2360" s="199"/>
      <c r="F2360" s="9"/>
      <c r="G2360" s="24" t="str">
        <f>IF($C2360="", "", SUMIF($C$11:$C2360, $C2360, $D$11:$D2360))</f>
        <v/>
      </c>
      <c r="H2360" s="33" t="str">
        <f t="shared" si="108"/>
        <v/>
      </c>
      <c r="I2360" s="9"/>
      <c r="J2360" s="24" t="str">
        <f>IF($D2360="", "", SUM($D$11:$D2360))</f>
        <v/>
      </c>
      <c r="K2360" s="33" t="str">
        <f t="shared" si="110"/>
        <v/>
      </c>
      <c r="L2360" s="9"/>
      <c r="R2360" s="29" t="str">
        <f t="shared" si="109"/>
        <v/>
      </c>
    </row>
    <row r="2361" spans="1:18" x14ac:dyDescent="0.25">
      <c r="A2361" s="9"/>
      <c r="B2361" s="196"/>
      <c r="C2361" s="197"/>
      <c r="D2361" s="198"/>
      <c r="E2361" s="199"/>
      <c r="F2361" s="9"/>
      <c r="G2361" s="24" t="str">
        <f>IF($C2361="", "", SUMIF($C$11:$C2361, $C2361, $D$11:$D2361))</f>
        <v/>
      </c>
      <c r="H2361" s="33" t="str">
        <f t="shared" si="108"/>
        <v/>
      </c>
      <c r="I2361" s="9"/>
      <c r="J2361" s="24" t="str">
        <f>IF($D2361="", "", SUM($D$11:$D2361))</f>
        <v/>
      </c>
      <c r="K2361" s="33" t="str">
        <f t="shared" si="110"/>
        <v/>
      </c>
      <c r="L2361" s="9"/>
      <c r="R2361" s="29" t="str">
        <f t="shared" si="109"/>
        <v/>
      </c>
    </row>
    <row r="2362" spans="1:18" x14ac:dyDescent="0.25">
      <c r="A2362" s="9"/>
      <c r="B2362" s="196"/>
      <c r="C2362" s="197"/>
      <c r="D2362" s="198"/>
      <c r="E2362" s="199"/>
      <c r="F2362" s="9"/>
      <c r="G2362" s="24" t="str">
        <f>IF($C2362="", "", SUMIF($C$11:$C2362, $C2362, $D$11:$D2362))</f>
        <v/>
      </c>
      <c r="H2362" s="33" t="str">
        <f t="shared" si="108"/>
        <v/>
      </c>
      <c r="I2362" s="9"/>
      <c r="J2362" s="24" t="str">
        <f>IF($D2362="", "", SUM($D$11:$D2362))</f>
        <v/>
      </c>
      <c r="K2362" s="33" t="str">
        <f t="shared" si="110"/>
        <v/>
      </c>
      <c r="L2362" s="9"/>
      <c r="R2362" s="29" t="str">
        <f t="shared" si="109"/>
        <v/>
      </c>
    </row>
    <row r="2363" spans="1:18" x14ac:dyDescent="0.25">
      <c r="A2363" s="9"/>
      <c r="B2363" s="196"/>
      <c r="C2363" s="197"/>
      <c r="D2363" s="198"/>
      <c r="E2363" s="199"/>
      <c r="F2363" s="9"/>
      <c r="G2363" s="24" t="str">
        <f>IF($C2363="", "", SUMIF($C$11:$C2363, $C2363, $D$11:$D2363))</f>
        <v/>
      </c>
      <c r="H2363" s="33" t="str">
        <f t="shared" si="108"/>
        <v/>
      </c>
      <c r="I2363" s="9"/>
      <c r="J2363" s="24" t="str">
        <f>IF($D2363="", "", SUM($D$11:$D2363))</f>
        <v/>
      </c>
      <c r="K2363" s="33" t="str">
        <f t="shared" si="110"/>
        <v/>
      </c>
      <c r="L2363" s="9"/>
      <c r="R2363" s="29" t="str">
        <f t="shared" si="109"/>
        <v/>
      </c>
    </row>
    <row r="2364" spans="1:18" x14ac:dyDescent="0.25">
      <c r="A2364" s="9"/>
      <c r="B2364" s="196"/>
      <c r="C2364" s="197"/>
      <c r="D2364" s="198"/>
      <c r="E2364" s="199"/>
      <c r="F2364" s="9"/>
      <c r="G2364" s="24" t="str">
        <f>IF($C2364="", "", SUMIF($C$11:$C2364, $C2364, $D$11:$D2364))</f>
        <v/>
      </c>
      <c r="H2364" s="33" t="str">
        <f t="shared" si="108"/>
        <v/>
      </c>
      <c r="I2364" s="9"/>
      <c r="J2364" s="24" t="str">
        <f>IF($D2364="", "", SUM($D$11:$D2364))</f>
        <v/>
      </c>
      <c r="K2364" s="33" t="str">
        <f t="shared" si="110"/>
        <v/>
      </c>
      <c r="L2364" s="9"/>
      <c r="R2364" s="29" t="str">
        <f t="shared" si="109"/>
        <v/>
      </c>
    </row>
    <row r="2365" spans="1:18" x14ac:dyDescent="0.25">
      <c r="A2365" s="9"/>
      <c r="B2365" s="196"/>
      <c r="C2365" s="197"/>
      <c r="D2365" s="198"/>
      <c r="E2365" s="199"/>
      <c r="F2365" s="9"/>
      <c r="G2365" s="24" t="str">
        <f>IF($C2365="", "", SUMIF($C$11:$C2365, $C2365, $D$11:$D2365))</f>
        <v/>
      </c>
      <c r="H2365" s="33" t="str">
        <f t="shared" si="108"/>
        <v/>
      </c>
      <c r="I2365" s="9"/>
      <c r="J2365" s="24" t="str">
        <f>IF($D2365="", "", SUM($D$11:$D2365))</f>
        <v/>
      </c>
      <c r="K2365" s="33" t="str">
        <f t="shared" si="110"/>
        <v/>
      </c>
      <c r="L2365" s="9"/>
      <c r="R2365" s="29" t="str">
        <f t="shared" si="109"/>
        <v/>
      </c>
    </row>
    <row r="2366" spans="1:18" x14ac:dyDescent="0.25">
      <c r="A2366" s="9"/>
      <c r="B2366" s="196"/>
      <c r="C2366" s="197"/>
      <c r="D2366" s="198"/>
      <c r="E2366" s="199"/>
      <c r="F2366" s="9"/>
      <c r="G2366" s="24" t="str">
        <f>IF($C2366="", "", SUMIF($C$11:$C2366, $C2366, $D$11:$D2366))</f>
        <v/>
      </c>
      <c r="H2366" s="33" t="str">
        <f t="shared" si="108"/>
        <v/>
      </c>
      <c r="I2366" s="9"/>
      <c r="J2366" s="24" t="str">
        <f>IF($D2366="", "", SUM($D$11:$D2366))</f>
        <v/>
      </c>
      <c r="K2366" s="33" t="str">
        <f t="shared" si="110"/>
        <v/>
      </c>
      <c r="L2366" s="9"/>
      <c r="R2366" s="29" t="str">
        <f t="shared" si="109"/>
        <v/>
      </c>
    </row>
    <row r="2367" spans="1:18" x14ac:dyDescent="0.25">
      <c r="A2367" s="9"/>
      <c r="B2367" s="196"/>
      <c r="C2367" s="197"/>
      <c r="D2367" s="198"/>
      <c r="E2367" s="199"/>
      <c r="F2367" s="9"/>
      <c r="G2367" s="24" t="str">
        <f>IF($C2367="", "", SUMIF($C$11:$C2367, $C2367, $D$11:$D2367))</f>
        <v/>
      </c>
      <c r="H2367" s="33" t="str">
        <f t="shared" si="108"/>
        <v/>
      </c>
      <c r="I2367" s="9"/>
      <c r="J2367" s="24" t="str">
        <f>IF($D2367="", "", SUM($D$11:$D2367))</f>
        <v/>
      </c>
      <c r="K2367" s="33" t="str">
        <f t="shared" si="110"/>
        <v/>
      </c>
      <c r="L2367" s="9"/>
      <c r="R2367" s="29" t="str">
        <f t="shared" si="109"/>
        <v/>
      </c>
    </row>
    <row r="2368" spans="1:18" x14ac:dyDescent="0.25">
      <c r="A2368" s="9"/>
      <c r="B2368" s="196"/>
      <c r="C2368" s="197"/>
      <c r="D2368" s="198"/>
      <c r="E2368" s="199"/>
      <c r="F2368" s="9"/>
      <c r="G2368" s="24" t="str">
        <f>IF($C2368="", "", SUMIF($C$11:$C2368, $C2368, $D$11:$D2368))</f>
        <v/>
      </c>
      <c r="H2368" s="33" t="str">
        <f t="shared" si="108"/>
        <v/>
      </c>
      <c r="I2368" s="9"/>
      <c r="J2368" s="24" t="str">
        <f>IF($D2368="", "", SUM($D$11:$D2368))</f>
        <v/>
      </c>
      <c r="K2368" s="33" t="str">
        <f t="shared" si="110"/>
        <v/>
      </c>
      <c r="L2368" s="9"/>
      <c r="R2368" s="29" t="str">
        <f t="shared" si="109"/>
        <v/>
      </c>
    </row>
    <row r="2369" spans="1:18" x14ac:dyDescent="0.25">
      <c r="A2369" s="9"/>
      <c r="B2369" s="196"/>
      <c r="C2369" s="197"/>
      <c r="D2369" s="198"/>
      <c r="E2369" s="199"/>
      <c r="F2369" s="9"/>
      <c r="G2369" s="24" t="str">
        <f>IF($C2369="", "", SUMIF($C$11:$C2369, $C2369, $D$11:$D2369))</f>
        <v/>
      </c>
      <c r="H2369" s="33" t="str">
        <f t="shared" si="108"/>
        <v/>
      </c>
      <c r="I2369" s="9"/>
      <c r="J2369" s="24" t="str">
        <f>IF($D2369="", "", SUM($D$11:$D2369))</f>
        <v/>
      </c>
      <c r="K2369" s="33" t="str">
        <f t="shared" si="110"/>
        <v/>
      </c>
      <c r="L2369" s="9"/>
      <c r="R2369" s="29" t="str">
        <f t="shared" si="109"/>
        <v/>
      </c>
    </row>
    <row r="2370" spans="1:18" x14ac:dyDescent="0.25">
      <c r="A2370" s="9"/>
      <c r="B2370" s="196"/>
      <c r="C2370" s="197"/>
      <c r="D2370" s="198"/>
      <c r="E2370" s="199"/>
      <c r="F2370" s="9"/>
      <c r="G2370" s="24" t="str">
        <f>IF($C2370="", "", SUMIF($C$11:$C2370, $C2370, $D$11:$D2370))</f>
        <v/>
      </c>
      <c r="H2370" s="33" t="str">
        <f t="shared" si="108"/>
        <v/>
      </c>
      <c r="I2370" s="9"/>
      <c r="J2370" s="24" t="str">
        <f>IF($D2370="", "", SUM($D$11:$D2370))</f>
        <v/>
      </c>
      <c r="K2370" s="33" t="str">
        <f t="shared" si="110"/>
        <v/>
      </c>
      <c r="L2370" s="9"/>
      <c r="R2370" s="29" t="str">
        <f t="shared" si="109"/>
        <v/>
      </c>
    </row>
    <row r="2371" spans="1:18" x14ac:dyDescent="0.25">
      <c r="A2371" s="9"/>
      <c r="B2371" s="196"/>
      <c r="C2371" s="197"/>
      <c r="D2371" s="198"/>
      <c r="E2371" s="199"/>
      <c r="F2371" s="9"/>
      <c r="G2371" s="24" t="str">
        <f>IF($C2371="", "", SUMIF($C$11:$C2371, $C2371, $D$11:$D2371))</f>
        <v/>
      </c>
      <c r="H2371" s="33" t="str">
        <f t="shared" si="108"/>
        <v/>
      </c>
      <c r="I2371" s="9"/>
      <c r="J2371" s="24" t="str">
        <f>IF($D2371="", "", SUM($D$11:$D2371))</f>
        <v/>
      </c>
      <c r="K2371" s="33" t="str">
        <f t="shared" si="110"/>
        <v/>
      </c>
      <c r="L2371" s="9"/>
      <c r="R2371" s="29" t="str">
        <f t="shared" si="109"/>
        <v/>
      </c>
    </row>
    <row r="2372" spans="1:18" x14ac:dyDescent="0.25">
      <c r="A2372" s="9"/>
      <c r="B2372" s="196"/>
      <c r="C2372" s="197"/>
      <c r="D2372" s="198"/>
      <c r="E2372" s="199"/>
      <c r="F2372" s="9"/>
      <c r="G2372" s="24" t="str">
        <f>IF($C2372="", "", SUMIF($C$11:$C2372, $C2372, $D$11:$D2372))</f>
        <v/>
      </c>
      <c r="H2372" s="33" t="str">
        <f t="shared" si="108"/>
        <v/>
      </c>
      <c r="I2372" s="9"/>
      <c r="J2372" s="24" t="str">
        <f>IF($D2372="", "", SUM($D$11:$D2372))</f>
        <v/>
      </c>
      <c r="K2372" s="33" t="str">
        <f t="shared" si="110"/>
        <v/>
      </c>
      <c r="L2372" s="9"/>
      <c r="R2372" s="29" t="str">
        <f t="shared" si="109"/>
        <v/>
      </c>
    </row>
    <row r="2373" spans="1:18" x14ac:dyDescent="0.25">
      <c r="A2373" s="9"/>
      <c r="B2373" s="196"/>
      <c r="C2373" s="197"/>
      <c r="D2373" s="198"/>
      <c r="E2373" s="199"/>
      <c r="F2373" s="9"/>
      <c r="G2373" s="24" t="str">
        <f>IF($C2373="", "", SUMIF($C$11:$C2373, $C2373, $D$11:$D2373))</f>
        <v/>
      </c>
      <c r="H2373" s="33" t="str">
        <f t="shared" si="108"/>
        <v/>
      </c>
      <c r="I2373" s="9"/>
      <c r="J2373" s="24" t="str">
        <f>IF($D2373="", "", SUM($D$11:$D2373))</f>
        <v/>
      </c>
      <c r="K2373" s="33" t="str">
        <f t="shared" si="110"/>
        <v/>
      </c>
      <c r="L2373" s="9"/>
      <c r="R2373" s="29" t="str">
        <f t="shared" si="109"/>
        <v/>
      </c>
    </row>
    <row r="2374" spans="1:18" x14ac:dyDescent="0.25">
      <c r="A2374" s="9"/>
      <c r="B2374" s="196"/>
      <c r="C2374" s="197"/>
      <c r="D2374" s="198"/>
      <c r="E2374" s="199"/>
      <c r="F2374" s="9"/>
      <c r="G2374" s="24" t="str">
        <f>IF($C2374="", "", SUMIF($C$11:$C2374, $C2374, $D$11:$D2374))</f>
        <v/>
      </c>
      <c r="H2374" s="33" t="str">
        <f t="shared" si="108"/>
        <v/>
      </c>
      <c r="I2374" s="9"/>
      <c r="J2374" s="24" t="str">
        <f>IF($D2374="", "", SUM($D$11:$D2374))</f>
        <v/>
      </c>
      <c r="K2374" s="33" t="str">
        <f t="shared" si="110"/>
        <v/>
      </c>
      <c r="L2374" s="9"/>
      <c r="R2374" s="29" t="str">
        <f t="shared" si="109"/>
        <v/>
      </c>
    </row>
    <row r="2375" spans="1:18" x14ac:dyDescent="0.25">
      <c r="A2375" s="9"/>
      <c r="B2375" s="196"/>
      <c r="C2375" s="197"/>
      <c r="D2375" s="198"/>
      <c r="E2375" s="199"/>
      <c r="F2375" s="9"/>
      <c r="G2375" s="24" t="str">
        <f>IF($C2375="", "", SUMIF($C$11:$C2375, $C2375, $D$11:$D2375))</f>
        <v/>
      </c>
      <c r="H2375" s="33" t="str">
        <f t="shared" si="108"/>
        <v/>
      </c>
      <c r="I2375" s="9"/>
      <c r="J2375" s="24" t="str">
        <f>IF($D2375="", "", SUM($D$11:$D2375))</f>
        <v/>
      </c>
      <c r="K2375" s="33" t="str">
        <f t="shared" si="110"/>
        <v/>
      </c>
      <c r="L2375" s="9"/>
      <c r="R2375" s="29" t="str">
        <f t="shared" si="109"/>
        <v/>
      </c>
    </row>
    <row r="2376" spans="1:18" x14ac:dyDescent="0.25">
      <c r="A2376" s="9"/>
      <c r="B2376" s="196"/>
      <c r="C2376" s="197"/>
      <c r="D2376" s="198"/>
      <c r="E2376" s="199"/>
      <c r="F2376" s="9"/>
      <c r="G2376" s="24" t="str">
        <f>IF($C2376="", "", SUMIF($C$11:$C2376, $C2376, $D$11:$D2376))</f>
        <v/>
      </c>
      <c r="H2376" s="33" t="str">
        <f t="shared" si="108"/>
        <v/>
      </c>
      <c r="I2376" s="9"/>
      <c r="J2376" s="24" t="str">
        <f>IF($D2376="", "", SUM($D$11:$D2376))</f>
        <v/>
      </c>
      <c r="K2376" s="33" t="str">
        <f t="shared" si="110"/>
        <v/>
      </c>
      <c r="L2376" s="9"/>
      <c r="R2376" s="29" t="str">
        <f t="shared" si="109"/>
        <v/>
      </c>
    </row>
    <row r="2377" spans="1:18" x14ac:dyDescent="0.25">
      <c r="A2377" s="9"/>
      <c r="B2377" s="196"/>
      <c r="C2377" s="197"/>
      <c r="D2377" s="198"/>
      <c r="E2377" s="199"/>
      <c r="F2377" s="9"/>
      <c r="G2377" s="24" t="str">
        <f>IF($C2377="", "", SUMIF($C$11:$C2377, $C2377, $D$11:$D2377))</f>
        <v/>
      </c>
      <c r="H2377" s="33" t="str">
        <f t="shared" si="108"/>
        <v/>
      </c>
      <c r="I2377" s="9"/>
      <c r="J2377" s="24" t="str">
        <f>IF($D2377="", "", SUM($D$11:$D2377))</f>
        <v/>
      </c>
      <c r="K2377" s="33" t="str">
        <f t="shared" si="110"/>
        <v/>
      </c>
      <c r="L2377" s="9"/>
      <c r="R2377" s="29" t="str">
        <f t="shared" si="109"/>
        <v/>
      </c>
    </row>
    <row r="2378" spans="1:18" x14ac:dyDescent="0.25">
      <c r="A2378" s="9"/>
      <c r="B2378" s="196"/>
      <c r="C2378" s="197"/>
      <c r="D2378" s="198"/>
      <c r="E2378" s="199"/>
      <c r="F2378" s="9"/>
      <c r="G2378" s="24" t="str">
        <f>IF($C2378="", "", SUMIF($C$11:$C2378, $C2378, $D$11:$D2378))</f>
        <v/>
      </c>
      <c r="H2378" s="33" t="str">
        <f t="shared" si="108"/>
        <v/>
      </c>
      <c r="I2378" s="9"/>
      <c r="J2378" s="24" t="str">
        <f>IF($D2378="", "", SUM($D$11:$D2378))</f>
        <v/>
      </c>
      <c r="K2378" s="33" t="str">
        <f t="shared" si="110"/>
        <v/>
      </c>
      <c r="L2378" s="9"/>
      <c r="R2378" s="29" t="str">
        <f t="shared" si="109"/>
        <v/>
      </c>
    </row>
    <row r="2379" spans="1:18" x14ac:dyDescent="0.25">
      <c r="A2379" s="9"/>
      <c r="B2379" s="196"/>
      <c r="C2379" s="197"/>
      <c r="D2379" s="198"/>
      <c r="E2379" s="199"/>
      <c r="F2379" s="9"/>
      <c r="G2379" s="24" t="str">
        <f>IF($C2379="", "", SUMIF($C$11:$C2379, $C2379, $D$11:$D2379))</f>
        <v/>
      </c>
      <c r="H2379" s="33" t="str">
        <f t="shared" ref="H2379:H2442" si="111">IF($G2379="", "", IFERROR(INDEX($P$11:$P$40, MATCH($C2379, $O$11:$O$40, 0))-$G2379, ""))</f>
        <v/>
      </c>
      <c r="I2379" s="9"/>
      <c r="J2379" s="24" t="str">
        <f>IF($D2379="", "", SUM($D$11:$D2379))</f>
        <v/>
      </c>
      <c r="K2379" s="33" t="str">
        <f t="shared" si="110"/>
        <v/>
      </c>
      <c r="L2379" s="9"/>
      <c r="R2379" s="29" t="str">
        <f t="shared" ref="R2379:R2442" si="112">IF($C2379="", "", IF(COUNTIF($O$11:$O$40, $C2379)=0, "X", ""))</f>
        <v/>
      </c>
    </row>
    <row r="2380" spans="1:18" x14ac:dyDescent="0.25">
      <c r="A2380" s="9"/>
      <c r="B2380" s="196"/>
      <c r="C2380" s="197"/>
      <c r="D2380" s="198"/>
      <c r="E2380" s="199"/>
      <c r="F2380" s="9"/>
      <c r="G2380" s="24" t="str">
        <f>IF($C2380="", "", SUMIF($C$11:$C2380, $C2380, $D$11:$D2380))</f>
        <v/>
      </c>
      <c r="H2380" s="33" t="str">
        <f t="shared" si="111"/>
        <v/>
      </c>
      <c r="I2380" s="9"/>
      <c r="J2380" s="24" t="str">
        <f>IF($D2380="", "", SUM($D$11:$D2380))</f>
        <v/>
      </c>
      <c r="K2380" s="33" t="str">
        <f t="shared" ref="K2380:K2443" si="113">IF($J2380="", "", IFERROR($P$7-$J2380, ""))</f>
        <v/>
      </c>
      <c r="L2380" s="9"/>
      <c r="R2380" s="29" t="str">
        <f t="shared" si="112"/>
        <v/>
      </c>
    </row>
    <row r="2381" spans="1:18" x14ac:dyDescent="0.25">
      <c r="A2381" s="9"/>
      <c r="B2381" s="196"/>
      <c r="C2381" s="197"/>
      <c r="D2381" s="198"/>
      <c r="E2381" s="199"/>
      <c r="F2381" s="9"/>
      <c r="G2381" s="24" t="str">
        <f>IF($C2381="", "", SUMIF($C$11:$C2381, $C2381, $D$11:$D2381))</f>
        <v/>
      </c>
      <c r="H2381" s="33" t="str">
        <f t="shared" si="111"/>
        <v/>
      </c>
      <c r="I2381" s="9"/>
      <c r="J2381" s="24" t="str">
        <f>IF($D2381="", "", SUM($D$11:$D2381))</f>
        <v/>
      </c>
      <c r="K2381" s="33" t="str">
        <f t="shared" si="113"/>
        <v/>
      </c>
      <c r="L2381" s="9"/>
      <c r="R2381" s="29" t="str">
        <f t="shared" si="112"/>
        <v/>
      </c>
    </row>
    <row r="2382" spans="1:18" x14ac:dyDescent="0.25">
      <c r="A2382" s="9"/>
      <c r="B2382" s="196"/>
      <c r="C2382" s="197"/>
      <c r="D2382" s="198"/>
      <c r="E2382" s="199"/>
      <c r="F2382" s="9"/>
      <c r="G2382" s="24" t="str">
        <f>IF($C2382="", "", SUMIF($C$11:$C2382, $C2382, $D$11:$D2382))</f>
        <v/>
      </c>
      <c r="H2382" s="33" t="str">
        <f t="shared" si="111"/>
        <v/>
      </c>
      <c r="I2382" s="9"/>
      <c r="J2382" s="24" t="str">
        <f>IF($D2382="", "", SUM($D$11:$D2382))</f>
        <v/>
      </c>
      <c r="K2382" s="33" t="str">
        <f t="shared" si="113"/>
        <v/>
      </c>
      <c r="L2382" s="9"/>
      <c r="R2382" s="29" t="str">
        <f t="shared" si="112"/>
        <v/>
      </c>
    </row>
    <row r="2383" spans="1:18" x14ac:dyDescent="0.25">
      <c r="A2383" s="9"/>
      <c r="B2383" s="196"/>
      <c r="C2383" s="197"/>
      <c r="D2383" s="198"/>
      <c r="E2383" s="199"/>
      <c r="F2383" s="9"/>
      <c r="G2383" s="24" t="str">
        <f>IF($C2383="", "", SUMIF($C$11:$C2383, $C2383, $D$11:$D2383))</f>
        <v/>
      </c>
      <c r="H2383" s="33" t="str">
        <f t="shared" si="111"/>
        <v/>
      </c>
      <c r="I2383" s="9"/>
      <c r="J2383" s="24" t="str">
        <f>IF($D2383="", "", SUM($D$11:$D2383))</f>
        <v/>
      </c>
      <c r="K2383" s="33" t="str">
        <f t="shared" si="113"/>
        <v/>
      </c>
      <c r="L2383" s="9"/>
      <c r="R2383" s="29" t="str">
        <f t="shared" si="112"/>
        <v/>
      </c>
    </row>
    <row r="2384" spans="1:18" x14ac:dyDescent="0.25">
      <c r="A2384" s="9"/>
      <c r="B2384" s="196"/>
      <c r="C2384" s="197"/>
      <c r="D2384" s="198"/>
      <c r="E2384" s="199"/>
      <c r="F2384" s="9"/>
      <c r="G2384" s="24" t="str">
        <f>IF($C2384="", "", SUMIF($C$11:$C2384, $C2384, $D$11:$D2384))</f>
        <v/>
      </c>
      <c r="H2384" s="33" t="str">
        <f t="shared" si="111"/>
        <v/>
      </c>
      <c r="I2384" s="9"/>
      <c r="J2384" s="24" t="str">
        <f>IF($D2384="", "", SUM($D$11:$D2384))</f>
        <v/>
      </c>
      <c r="K2384" s="33" t="str">
        <f t="shared" si="113"/>
        <v/>
      </c>
      <c r="L2384" s="9"/>
      <c r="R2384" s="29" t="str">
        <f t="shared" si="112"/>
        <v/>
      </c>
    </row>
    <row r="2385" spans="1:18" x14ac:dyDescent="0.25">
      <c r="A2385" s="9"/>
      <c r="B2385" s="196"/>
      <c r="C2385" s="197"/>
      <c r="D2385" s="198"/>
      <c r="E2385" s="199"/>
      <c r="F2385" s="9"/>
      <c r="G2385" s="24" t="str">
        <f>IF($C2385="", "", SUMIF($C$11:$C2385, $C2385, $D$11:$D2385))</f>
        <v/>
      </c>
      <c r="H2385" s="33" t="str">
        <f t="shared" si="111"/>
        <v/>
      </c>
      <c r="I2385" s="9"/>
      <c r="J2385" s="24" t="str">
        <f>IF($D2385="", "", SUM($D$11:$D2385))</f>
        <v/>
      </c>
      <c r="K2385" s="33" t="str">
        <f t="shared" si="113"/>
        <v/>
      </c>
      <c r="L2385" s="9"/>
      <c r="R2385" s="29" t="str">
        <f t="shared" si="112"/>
        <v/>
      </c>
    </row>
    <row r="2386" spans="1:18" x14ac:dyDescent="0.25">
      <c r="A2386" s="9"/>
      <c r="B2386" s="196"/>
      <c r="C2386" s="197"/>
      <c r="D2386" s="198"/>
      <c r="E2386" s="199"/>
      <c r="F2386" s="9"/>
      <c r="G2386" s="24" t="str">
        <f>IF($C2386="", "", SUMIF($C$11:$C2386, $C2386, $D$11:$D2386))</f>
        <v/>
      </c>
      <c r="H2386" s="33" t="str">
        <f t="shared" si="111"/>
        <v/>
      </c>
      <c r="I2386" s="9"/>
      <c r="J2386" s="24" t="str">
        <f>IF($D2386="", "", SUM($D$11:$D2386))</f>
        <v/>
      </c>
      <c r="K2386" s="33" t="str">
        <f t="shared" si="113"/>
        <v/>
      </c>
      <c r="L2386" s="9"/>
      <c r="R2386" s="29" t="str">
        <f t="shared" si="112"/>
        <v/>
      </c>
    </row>
    <row r="2387" spans="1:18" x14ac:dyDescent="0.25">
      <c r="A2387" s="9"/>
      <c r="B2387" s="196"/>
      <c r="C2387" s="197"/>
      <c r="D2387" s="198"/>
      <c r="E2387" s="199"/>
      <c r="F2387" s="9"/>
      <c r="G2387" s="24" t="str">
        <f>IF($C2387="", "", SUMIF($C$11:$C2387, $C2387, $D$11:$D2387))</f>
        <v/>
      </c>
      <c r="H2387" s="33" t="str">
        <f t="shared" si="111"/>
        <v/>
      </c>
      <c r="I2387" s="9"/>
      <c r="J2387" s="24" t="str">
        <f>IF($D2387="", "", SUM($D$11:$D2387))</f>
        <v/>
      </c>
      <c r="K2387" s="33" t="str">
        <f t="shared" si="113"/>
        <v/>
      </c>
      <c r="L2387" s="9"/>
      <c r="R2387" s="29" t="str">
        <f t="shared" si="112"/>
        <v/>
      </c>
    </row>
    <row r="2388" spans="1:18" x14ac:dyDescent="0.25">
      <c r="A2388" s="9"/>
      <c r="B2388" s="196"/>
      <c r="C2388" s="197"/>
      <c r="D2388" s="198"/>
      <c r="E2388" s="199"/>
      <c r="F2388" s="9"/>
      <c r="G2388" s="24" t="str">
        <f>IF($C2388="", "", SUMIF($C$11:$C2388, $C2388, $D$11:$D2388))</f>
        <v/>
      </c>
      <c r="H2388" s="33" t="str">
        <f t="shared" si="111"/>
        <v/>
      </c>
      <c r="I2388" s="9"/>
      <c r="J2388" s="24" t="str">
        <f>IF($D2388="", "", SUM($D$11:$D2388))</f>
        <v/>
      </c>
      <c r="K2388" s="33" t="str">
        <f t="shared" si="113"/>
        <v/>
      </c>
      <c r="L2388" s="9"/>
      <c r="R2388" s="29" t="str">
        <f t="shared" si="112"/>
        <v/>
      </c>
    </row>
    <row r="2389" spans="1:18" x14ac:dyDescent="0.25">
      <c r="A2389" s="9"/>
      <c r="B2389" s="196"/>
      <c r="C2389" s="197"/>
      <c r="D2389" s="198"/>
      <c r="E2389" s="199"/>
      <c r="F2389" s="9"/>
      <c r="G2389" s="24" t="str">
        <f>IF($C2389="", "", SUMIF($C$11:$C2389, $C2389, $D$11:$D2389))</f>
        <v/>
      </c>
      <c r="H2389" s="33" t="str">
        <f t="shared" si="111"/>
        <v/>
      </c>
      <c r="I2389" s="9"/>
      <c r="J2389" s="24" t="str">
        <f>IF($D2389="", "", SUM($D$11:$D2389))</f>
        <v/>
      </c>
      <c r="K2389" s="33" t="str">
        <f t="shared" si="113"/>
        <v/>
      </c>
      <c r="L2389" s="9"/>
      <c r="R2389" s="29" t="str">
        <f t="shared" si="112"/>
        <v/>
      </c>
    </row>
    <row r="2390" spans="1:18" x14ac:dyDescent="0.25">
      <c r="A2390" s="9"/>
      <c r="B2390" s="196"/>
      <c r="C2390" s="197"/>
      <c r="D2390" s="198"/>
      <c r="E2390" s="199"/>
      <c r="F2390" s="9"/>
      <c r="G2390" s="24" t="str">
        <f>IF($C2390="", "", SUMIF($C$11:$C2390, $C2390, $D$11:$D2390))</f>
        <v/>
      </c>
      <c r="H2390" s="33" t="str">
        <f t="shared" si="111"/>
        <v/>
      </c>
      <c r="I2390" s="9"/>
      <c r="J2390" s="24" t="str">
        <f>IF($D2390="", "", SUM($D$11:$D2390))</f>
        <v/>
      </c>
      <c r="K2390" s="33" t="str">
        <f t="shared" si="113"/>
        <v/>
      </c>
      <c r="L2390" s="9"/>
      <c r="R2390" s="29" t="str">
        <f t="shared" si="112"/>
        <v/>
      </c>
    </row>
    <row r="2391" spans="1:18" x14ac:dyDescent="0.25">
      <c r="A2391" s="9"/>
      <c r="B2391" s="196"/>
      <c r="C2391" s="197"/>
      <c r="D2391" s="198"/>
      <c r="E2391" s="199"/>
      <c r="F2391" s="9"/>
      <c r="G2391" s="24" t="str">
        <f>IF($C2391="", "", SUMIF($C$11:$C2391, $C2391, $D$11:$D2391))</f>
        <v/>
      </c>
      <c r="H2391" s="33" t="str">
        <f t="shared" si="111"/>
        <v/>
      </c>
      <c r="I2391" s="9"/>
      <c r="J2391" s="24" t="str">
        <f>IF($D2391="", "", SUM($D$11:$D2391))</f>
        <v/>
      </c>
      <c r="K2391" s="33" t="str">
        <f t="shared" si="113"/>
        <v/>
      </c>
      <c r="L2391" s="9"/>
      <c r="R2391" s="29" t="str">
        <f t="shared" si="112"/>
        <v/>
      </c>
    </row>
    <row r="2392" spans="1:18" x14ac:dyDescent="0.25">
      <c r="A2392" s="9"/>
      <c r="B2392" s="196"/>
      <c r="C2392" s="197"/>
      <c r="D2392" s="198"/>
      <c r="E2392" s="199"/>
      <c r="F2392" s="9"/>
      <c r="G2392" s="24" t="str">
        <f>IF($C2392="", "", SUMIF($C$11:$C2392, $C2392, $D$11:$D2392))</f>
        <v/>
      </c>
      <c r="H2392" s="33" t="str">
        <f t="shared" si="111"/>
        <v/>
      </c>
      <c r="I2392" s="9"/>
      <c r="J2392" s="24" t="str">
        <f>IF($D2392="", "", SUM($D$11:$D2392))</f>
        <v/>
      </c>
      <c r="K2392" s="33" t="str">
        <f t="shared" si="113"/>
        <v/>
      </c>
      <c r="L2392" s="9"/>
      <c r="R2392" s="29" t="str">
        <f t="shared" si="112"/>
        <v/>
      </c>
    </row>
    <row r="2393" spans="1:18" x14ac:dyDescent="0.25">
      <c r="A2393" s="9"/>
      <c r="B2393" s="196"/>
      <c r="C2393" s="197"/>
      <c r="D2393" s="198"/>
      <c r="E2393" s="199"/>
      <c r="F2393" s="9"/>
      <c r="G2393" s="24" t="str">
        <f>IF($C2393="", "", SUMIF($C$11:$C2393, $C2393, $D$11:$D2393))</f>
        <v/>
      </c>
      <c r="H2393" s="33" t="str">
        <f t="shared" si="111"/>
        <v/>
      </c>
      <c r="I2393" s="9"/>
      <c r="J2393" s="24" t="str">
        <f>IF($D2393="", "", SUM($D$11:$D2393))</f>
        <v/>
      </c>
      <c r="K2393" s="33" t="str">
        <f t="shared" si="113"/>
        <v/>
      </c>
      <c r="L2393" s="9"/>
      <c r="R2393" s="29" t="str">
        <f t="shared" si="112"/>
        <v/>
      </c>
    </row>
    <row r="2394" spans="1:18" x14ac:dyDescent="0.25">
      <c r="A2394" s="9"/>
      <c r="B2394" s="196"/>
      <c r="C2394" s="197"/>
      <c r="D2394" s="198"/>
      <c r="E2394" s="199"/>
      <c r="F2394" s="9"/>
      <c r="G2394" s="24" t="str">
        <f>IF($C2394="", "", SUMIF($C$11:$C2394, $C2394, $D$11:$D2394))</f>
        <v/>
      </c>
      <c r="H2394" s="33" t="str">
        <f t="shared" si="111"/>
        <v/>
      </c>
      <c r="I2394" s="9"/>
      <c r="J2394" s="24" t="str">
        <f>IF($D2394="", "", SUM($D$11:$D2394))</f>
        <v/>
      </c>
      <c r="K2394" s="33" t="str">
        <f t="shared" si="113"/>
        <v/>
      </c>
      <c r="L2394" s="9"/>
      <c r="R2394" s="29" t="str">
        <f t="shared" si="112"/>
        <v/>
      </c>
    </row>
    <row r="2395" spans="1:18" x14ac:dyDescent="0.25">
      <c r="A2395" s="9"/>
      <c r="B2395" s="196"/>
      <c r="C2395" s="197"/>
      <c r="D2395" s="198"/>
      <c r="E2395" s="199"/>
      <c r="F2395" s="9"/>
      <c r="G2395" s="24" t="str">
        <f>IF($C2395="", "", SUMIF($C$11:$C2395, $C2395, $D$11:$D2395))</f>
        <v/>
      </c>
      <c r="H2395" s="33" t="str">
        <f t="shared" si="111"/>
        <v/>
      </c>
      <c r="I2395" s="9"/>
      <c r="J2395" s="24" t="str">
        <f>IF($D2395="", "", SUM($D$11:$D2395))</f>
        <v/>
      </c>
      <c r="K2395" s="33" t="str">
        <f t="shared" si="113"/>
        <v/>
      </c>
      <c r="L2395" s="9"/>
      <c r="R2395" s="29" t="str">
        <f t="shared" si="112"/>
        <v/>
      </c>
    </row>
    <row r="2396" spans="1:18" x14ac:dyDescent="0.25">
      <c r="A2396" s="9"/>
      <c r="B2396" s="196"/>
      <c r="C2396" s="197"/>
      <c r="D2396" s="198"/>
      <c r="E2396" s="199"/>
      <c r="F2396" s="9"/>
      <c r="G2396" s="24" t="str">
        <f>IF($C2396="", "", SUMIF($C$11:$C2396, $C2396, $D$11:$D2396))</f>
        <v/>
      </c>
      <c r="H2396" s="33" t="str">
        <f t="shared" si="111"/>
        <v/>
      </c>
      <c r="I2396" s="9"/>
      <c r="J2396" s="24" t="str">
        <f>IF($D2396="", "", SUM($D$11:$D2396))</f>
        <v/>
      </c>
      <c r="K2396" s="33" t="str">
        <f t="shared" si="113"/>
        <v/>
      </c>
      <c r="L2396" s="9"/>
      <c r="R2396" s="29" t="str">
        <f t="shared" si="112"/>
        <v/>
      </c>
    </row>
    <row r="2397" spans="1:18" x14ac:dyDescent="0.25">
      <c r="A2397" s="9"/>
      <c r="B2397" s="196"/>
      <c r="C2397" s="197"/>
      <c r="D2397" s="198"/>
      <c r="E2397" s="199"/>
      <c r="F2397" s="9"/>
      <c r="G2397" s="24" t="str">
        <f>IF($C2397="", "", SUMIF($C$11:$C2397, $C2397, $D$11:$D2397))</f>
        <v/>
      </c>
      <c r="H2397" s="33" t="str">
        <f t="shared" si="111"/>
        <v/>
      </c>
      <c r="I2397" s="9"/>
      <c r="J2397" s="24" t="str">
        <f>IF($D2397="", "", SUM($D$11:$D2397))</f>
        <v/>
      </c>
      <c r="K2397" s="33" t="str">
        <f t="shared" si="113"/>
        <v/>
      </c>
      <c r="L2397" s="9"/>
      <c r="R2397" s="29" t="str">
        <f t="shared" si="112"/>
        <v/>
      </c>
    </row>
    <row r="2398" spans="1:18" x14ac:dyDescent="0.25">
      <c r="A2398" s="9"/>
      <c r="B2398" s="196"/>
      <c r="C2398" s="197"/>
      <c r="D2398" s="198"/>
      <c r="E2398" s="199"/>
      <c r="F2398" s="9"/>
      <c r="G2398" s="24" t="str">
        <f>IF($C2398="", "", SUMIF($C$11:$C2398, $C2398, $D$11:$D2398))</f>
        <v/>
      </c>
      <c r="H2398" s="33" t="str">
        <f t="shared" si="111"/>
        <v/>
      </c>
      <c r="I2398" s="9"/>
      <c r="J2398" s="24" t="str">
        <f>IF($D2398="", "", SUM($D$11:$D2398))</f>
        <v/>
      </c>
      <c r="K2398" s="33" t="str">
        <f t="shared" si="113"/>
        <v/>
      </c>
      <c r="L2398" s="9"/>
      <c r="R2398" s="29" t="str">
        <f t="shared" si="112"/>
        <v/>
      </c>
    </row>
    <row r="2399" spans="1:18" x14ac:dyDescent="0.25">
      <c r="A2399" s="9"/>
      <c r="B2399" s="196"/>
      <c r="C2399" s="197"/>
      <c r="D2399" s="198"/>
      <c r="E2399" s="199"/>
      <c r="F2399" s="9"/>
      <c r="G2399" s="24" t="str">
        <f>IF($C2399="", "", SUMIF($C$11:$C2399, $C2399, $D$11:$D2399))</f>
        <v/>
      </c>
      <c r="H2399" s="33" t="str">
        <f t="shared" si="111"/>
        <v/>
      </c>
      <c r="I2399" s="9"/>
      <c r="J2399" s="24" t="str">
        <f>IF($D2399="", "", SUM($D$11:$D2399))</f>
        <v/>
      </c>
      <c r="K2399" s="33" t="str">
        <f t="shared" si="113"/>
        <v/>
      </c>
      <c r="L2399" s="9"/>
      <c r="R2399" s="29" t="str">
        <f t="shared" si="112"/>
        <v/>
      </c>
    </row>
    <row r="2400" spans="1:18" x14ac:dyDescent="0.25">
      <c r="A2400" s="9"/>
      <c r="B2400" s="196"/>
      <c r="C2400" s="197"/>
      <c r="D2400" s="198"/>
      <c r="E2400" s="199"/>
      <c r="F2400" s="9"/>
      <c r="G2400" s="24" t="str">
        <f>IF($C2400="", "", SUMIF($C$11:$C2400, $C2400, $D$11:$D2400))</f>
        <v/>
      </c>
      <c r="H2400" s="33" t="str">
        <f t="shared" si="111"/>
        <v/>
      </c>
      <c r="I2400" s="9"/>
      <c r="J2400" s="24" t="str">
        <f>IF($D2400="", "", SUM($D$11:$D2400))</f>
        <v/>
      </c>
      <c r="K2400" s="33" t="str">
        <f t="shared" si="113"/>
        <v/>
      </c>
      <c r="L2400" s="9"/>
      <c r="R2400" s="29" t="str">
        <f t="shared" si="112"/>
        <v/>
      </c>
    </row>
    <row r="2401" spans="1:18" x14ac:dyDescent="0.25">
      <c r="A2401" s="9"/>
      <c r="B2401" s="196"/>
      <c r="C2401" s="197"/>
      <c r="D2401" s="198"/>
      <c r="E2401" s="199"/>
      <c r="F2401" s="9"/>
      <c r="G2401" s="24" t="str">
        <f>IF($C2401="", "", SUMIF($C$11:$C2401, $C2401, $D$11:$D2401))</f>
        <v/>
      </c>
      <c r="H2401" s="33" t="str">
        <f t="shared" si="111"/>
        <v/>
      </c>
      <c r="I2401" s="9"/>
      <c r="J2401" s="24" t="str">
        <f>IF($D2401="", "", SUM($D$11:$D2401))</f>
        <v/>
      </c>
      <c r="K2401" s="33" t="str">
        <f t="shared" si="113"/>
        <v/>
      </c>
      <c r="L2401" s="9"/>
      <c r="R2401" s="29" t="str">
        <f t="shared" si="112"/>
        <v/>
      </c>
    </row>
    <row r="2402" spans="1:18" x14ac:dyDescent="0.25">
      <c r="A2402" s="9"/>
      <c r="B2402" s="196"/>
      <c r="C2402" s="197"/>
      <c r="D2402" s="198"/>
      <c r="E2402" s="199"/>
      <c r="F2402" s="9"/>
      <c r="G2402" s="24" t="str">
        <f>IF($C2402="", "", SUMIF($C$11:$C2402, $C2402, $D$11:$D2402))</f>
        <v/>
      </c>
      <c r="H2402" s="33" t="str">
        <f t="shared" si="111"/>
        <v/>
      </c>
      <c r="I2402" s="9"/>
      <c r="J2402" s="24" t="str">
        <f>IF($D2402="", "", SUM($D$11:$D2402))</f>
        <v/>
      </c>
      <c r="K2402" s="33" t="str">
        <f t="shared" si="113"/>
        <v/>
      </c>
      <c r="L2402" s="9"/>
      <c r="R2402" s="29" t="str">
        <f t="shared" si="112"/>
        <v/>
      </c>
    </row>
    <row r="2403" spans="1:18" x14ac:dyDescent="0.25">
      <c r="A2403" s="9"/>
      <c r="B2403" s="196"/>
      <c r="C2403" s="197"/>
      <c r="D2403" s="198"/>
      <c r="E2403" s="199"/>
      <c r="F2403" s="9"/>
      <c r="G2403" s="24" t="str">
        <f>IF($C2403="", "", SUMIF($C$11:$C2403, $C2403, $D$11:$D2403))</f>
        <v/>
      </c>
      <c r="H2403" s="33" t="str">
        <f t="shared" si="111"/>
        <v/>
      </c>
      <c r="I2403" s="9"/>
      <c r="J2403" s="24" t="str">
        <f>IF($D2403="", "", SUM($D$11:$D2403))</f>
        <v/>
      </c>
      <c r="K2403" s="33" t="str">
        <f t="shared" si="113"/>
        <v/>
      </c>
      <c r="L2403" s="9"/>
      <c r="R2403" s="29" t="str">
        <f t="shared" si="112"/>
        <v/>
      </c>
    </row>
    <row r="2404" spans="1:18" x14ac:dyDescent="0.25">
      <c r="A2404" s="9"/>
      <c r="B2404" s="196"/>
      <c r="C2404" s="197"/>
      <c r="D2404" s="198"/>
      <c r="E2404" s="199"/>
      <c r="F2404" s="9"/>
      <c r="G2404" s="24" t="str">
        <f>IF($C2404="", "", SUMIF($C$11:$C2404, $C2404, $D$11:$D2404))</f>
        <v/>
      </c>
      <c r="H2404" s="33" t="str">
        <f t="shared" si="111"/>
        <v/>
      </c>
      <c r="I2404" s="9"/>
      <c r="J2404" s="24" t="str">
        <f>IF($D2404="", "", SUM($D$11:$D2404))</f>
        <v/>
      </c>
      <c r="K2404" s="33" t="str">
        <f t="shared" si="113"/>
        <v/>
      </c>
      <c r="L2404" s="9"/>
      <c r="R2404" s="29" t="str">
        <f t="shared" si="112"/>
        <v/>
      </c>
    </row>
    <row r="2405" spans="1:18" x14ac:dyDescent="0.25">
      <c r="A2405" s="9"/>
      <c r="B2405" s="196"/>
      <c r="C2405" s="197"/>
      <c r="D2405" s="198"/>
      <c r="E2405" s="199"/>
      <c r="F2405" s="9"/>
      <c r="G2405" s="24" t="str">
        <f>IF($C2405="", "", SUMIF($C$11:$C2405, $C2405, $D$11:$D2405))</f>
        <v/>
      </c>
      <c r="H2405" s="33" t="str">
        <f t="shared" si="111"/>
        <v/>
      </c>
      <c r="I2405" s="9"/>
      <c r="J2405" s="24" t="str">
        <f>IF($D2405="", "", SUM($D$11:$D2405))</f>
        <v/>
      </c>
      <c r="K2405" s="33" t="str">
        <f t="shared" si="113"/>
        <v/>
      </c>
      <c r="L2405" s="9"/>
      <c r="R2405" s="29" t="str">
        <f t="shared" si="112"/>
        <v/>
      </c>
    </row>
    <row r="2406" spans="1:18" x14ac:dyDescent="0.25">
      <c r="A2406" s="9"/>
      <c r="B2406" s="196"/>
      <c r="C2406" s="197"/>
      <c r="D2406" s="198"/>
      <c r="E2406" s="199"/>
      <c r="F2406" s="9"/>
      <c r="G2406" s="24" t="str">
        <f>IF($C2406="", "", SUMIF($C$11:$C2406, $C2406, $D$11:$D2406))</f>
        <v/>
      </c>
      <c r="H2406" s="33" t="str">
        <f t="shared" si="111"/>
        <v/>
      </c>
      <c r="I2406" s="9"/>
      <c r="J2406" s="24" t="str">
        <f>IF($D2406="", "", SUM($D$11:$D2406))</f>
        <v/>
      </c>
      <c r="K2406" s="33" t="str">
        <f t="shared" si="113"/>
        <v/>
      </c>
      <c r="L2406" s="9"/>
      <c r="R2406" s="29" t="str">
        <f t="shared" si="112"/>
        <v/>
      </c>
    </row>
    <row r="2407" spans="1:18" x14ac:dyDescent="0.25">
      <c r="A2407" s="9"/>
      <c r="B2407" s="196"/>
      <c r="C2407" s="197"/>
      <c r="D2407" s="198"/>
      <c r="E2407" s="199"/>
      <c r="F2407" s="9"/>
      <c r="G2407" s="24" t="str">
        <f>IF($C2407="", "", SUMIF($C$11:$C2407, $C2407, $D$11:$D2407))</f>
        <v/>
      </c>
      <c r="H2407" s="33" t="str">
        <f t="shared" si="111"/>
        <v/>
      </c>
      <c r="I2407" s="9"/>
      <c r="J2407" s="24" t="str">
        <f>IF($D2407="", "", SUM($D$11:$D2407))</f>
        <v/>
      </c>
      <c r="K2407" s="33" t="str">
        <f t="shared" si="113"/>
        <v/>
      </c>
      <c r="L2407" s="9"/>
      <c r="R2407" s="29" t="str">
        <f t="shared" si="112"/>
        <v/>
      </c>
    </row>
    <row r="2408" spans="1:18" x14ac:dyDescent="0.25">
      <c r="A2408" s="9"/>
      <c r="B2408" s="196"/>
      <c r="C2408" s="197"/>
      <c r="D2408" s="198"/>
      <c r="E2408" s="199"/>
      <c r="F2408" s="9"/>
      <c r="G2408" s="24" t="str">
        <f>IF($C2408="", "", SUMIF($C$11:$C2408, $C2408, $D$11:$D2408))</f>
        <v/>
      </c>
      <c r="H2408" s="33" t="str">
        <f t="shared" si="111"/>
        <v/>
      </c>
      <c r="I2408" s="9"/>
      <c r="J2408" s="24" t="str">
        <f>IF($D2408="", "", SUM($D$11:$D2408))</f>
        <v/>
      </c>
      <c r="K2408" s="33" t="str">
        <f t="shared" si="113"/>
        <v/>
      </c>
      <c r="L2408" s="9"/>
      <c r="R2408" s="29" t="str">
        <f t="shared" si="112"/>
        <v/>
      </c>
    </row>
    <row r="2409" spans="1:18" x14ac:dyDescent="0.25">
      <c r="A2409" s="9"/>
      <c r="B2409" s="196"/>
      <c r="C2409" s="197"/>
      <c r="D2409" s="198"/>
      <c r="E2409" s="199"/>
      <c r="F2409" s="9"/>
      <c r="G2409" s="24" t="str">
        <f>IF($C2409="", "", SUMIF($C$11:$C2409, $C2409, $D$11:$D2409))</f>
        <v/>
      </c>
      <c r="H2409" s="33" t="str">
        <f t="shared" si="111"/>
        <v/>
      </c>
      <c r="I2409" s="9"/>
      <c r="J2409" s="24" t="str">
        <f>IF($D2409="", "", SUM($D$11:$D2409))</f>
        <v/>
      </c>
      <c r="K2409" s="33" t="str">
        <f t="shared" si="113"/>
        <v/>
      </c>
      <c r="L2409" s="9"/>
      <c r="R2409" s="29" t="str">
        <f t="shared" si="112"/>
        <v/>
      </c>
    </row>
    <row r="2410" spans="1:18" x14ac:dyDescent="0.25">
      <c r="A2410" s="9"/>
      <c r="B2410" s="196"/>
      <c r="C2410" s="197"/>
      <c r="D2410" s="198"/>
      <c r="E2410" s="199"/>
      <c r="F2410" s="9"/>
      <c r="G2410" s="24" t="str">
        <f>IF($C2410="", "", SUMIF($C$11:$C2410, $C2410, $D$11:$D2410))</f>
        <v/>
      </c>
      <c r="H2410" s="33" t="str">
        <f t="shared" si="111"/>
        <v/>
      </c>
      <c r="I2410" s="9"/>
      <c r="J2410" s="24" t="str">
        <f>IF($D2410="", "", SUM($D$11:$D2410))</f>
        <v/>
      </c>
      <c r="K2410" s="33" t="str">
        <f t="shared" si="113"/>
        <v/>
      </c>
      <c r="L2410" s="9"/>
      <c r="R2410" s="29" t="str">
        <f t="shared" si="112"/>
        <v/>
      </c>
    </row>
    <row r="2411" spans="1:18" x14ac:dyDescent="0.25">
      <c r="A2411" s="9"/>
      <c r="B2411" s="196"/>
      <c r="C2411" s="197"/>
      <c r="D2411" s="198"/>
      <c r="E2411" s="199"/>
      <c r="F2411" s="9"/>
      <c r="G2411" s="24" t="str">
        <f>IF($C2411="", "", SUMIF($C$11:$C2411, $C2411, $D$11:$D2411))</f>
        <v/>
      </c>
      <c r="H2411" s="33" t="str">
        <f t="shared" si="111"/>
        <v/>
      </c>
      <c r="I2411" s="9"/>
      <c r="J2411" s="24" t="str">
        <f>IF($D2411="", "", SUM($D$11:$D2411))</f>
        <v/>
      </c>
      <c r="K2411" s="33" t="str">
        <f t="shared" si="113"/>
        <v/>
      </c>
      <c r="L2411" s="9"/>
      <c r="R2411" s="29" t="str">
        <f t="shared" si="112"/>
        <v/>
      </c>
    </row>
    <row r="2412" spans="1:18" x14ac:dyDescent="0.25">
      <c r="A2412" s="9"/>
      <c r="B2412" s="196"/>
      <c r="C2412" s="197"/>
      <c r="D2412" s="198"/>
      <c r="E2412" s="199"/>
      <c r="F2412" s="9"/>
      <c r="G2412" s="24" t="str">
        <f>IF($C2412="", "", SUMIF($C$11:$C2412, $C2412, $D$11:$D2412))</f>
        <v/>
      </c>
      <c r="H2412" s="33" t="str">
        <f t="shared" si="111"/>
        <v/>
      </c>
      <c r="I2412" s="9"/>
      <c r="J2412" s="24" t="str">
        <f>IF($D2412="", "", SUM($D$11:$D2412))</f>
        <v/>
      </c>
      <c r="K2412" s="33" t="str">
        <f t="shared" si="113"/>
        <v/>
      </c>
      <c r="L2412" s="9"/>
      <c r="R2412" s="29" t="str">
        <f t="shared" si="112"/>
        <v/>
      </c>
    </row>
    <row r="2413" spans="1:18" x14ac:dyDescent="0.25">
      <c r="A2413" s="9"/>
      <c r="B2413" s="196"/>
      <c r="C2413" s="197"/>
      <c r="D2413" s="198"/>
      <c r="E2413" s="199"/>
      <c r="F2413" s="9"/>
      <c r="G2413" s="24" t="str">
        <f>IF($C2413="", "", SUMIF($C$11:$C2413, $C2413, $D$11:$D2413))</f>
        <v/>
      </c>
      <c r="H2413" s="33" t="str">
        <f t="shared" si="111"/>
        <v/>
      </c>
      <c r="I2413" s="9"/>
      <c r="J2413" s="24" t="str">
        <f>IF($D2413="", "", SUM($D$11:$D2413))</f>
        <v/>
      </c>
      <c r="K2413" s="33" t="str">
        <f t="shared" si="113"/>
        <v/>
      </c>
      <c r="L2413" s="9"/>
      <c r="R2413" s="29" t="str">
        <f t="shared" si="112"/>
        <v/>
      </c>
    </row>
    <row r="2414" spans="1:18" x14ac:dyDescent="0.25">
      <c r="A2414" s="9"/>
      <c r="B2414" s="196"/>
      <c r="C2414" s="197"/>
      <c r="D2414" s="198"/>
      <c r="E2414" s="199"/>
      <c r="F2414" s="9"/>
      <c r="G2414" s="24" t="str">
        <f>IF($C2414="", "", SUMIF($C$11:$C2414, $C2414, $D$11:$D2414))</f>
        <v/>
      </c>
      <c r="H2414" s="33" t="str">
        <f t="shared" si="111"/>
        <v/>
      </c>
      <c r="I2414" s="9"/>
      <c r="J2414" s="24" t="str">
        <f>IF($D2414="", "", SUM($D$11:$D2414))</f>
        <v/>
      </c>
      <c r="K2414" s="33" t="str">
        <f t="shared" si="113"/>
        <v/>
      </c>
      <c r="L2414" s="9"/>
      <c r="R2414" s="29" t="str">
        <f t="shared" si="112"/>
        <v/>
      </c>
    </row>
    <row r="2415" spans="1:18" x14ac:dyDescent="0.25">
      <c r="A2415" s="9"/>
      <c r="B2415" s="196"/>
      <c r="C2415" s="197"/>
      <c r="D2415" s="198"/>
      <c r="E2415" s="199"/>
      <c r="F2415" s="9"/>
      <c r="G2415" s="24" t="str">
        <f>IF($C2415="", "", SUMIF($C$11:$C2415, $C2415, $D$11:$D2415))</f>
        <v/>
      </c>
      <c r="H2415" s="33" t="str">
        <f t="shared" si="111"/>
        <v/>
      </c>
      <c r="I2415" s="9"/>
      <c r="J2415" s="24" t="str">
        <f>IF($D2415="", "", SUM($D$11:$D2415))</f>
        <v/>
      </c>
      <c r="K2415" s="33" t="str">
        <f t="shared" si="113"/>
        <v/>
      </c>
      <c r="L2415" s="9"/>
      <c r="R2415" s="29" t="str">
        <f t="shared" si="112"/>
        <v/>
      </c>
    </row>
    <row r="2416" spans="1:18" x14ac:dyDescent="0.25">
      <c r="A2416" s="9"/>
      <c r="B2416" s="196"/>
      <c r="C2416" s="197"/>
      <c r="D2416" s="198"/>
      <c r="E2416" s="199"/>
      <c r="F2416" s="9"/>
      <c r="G2416" s="24" t="str">
        <f>IF($C2416="", "", SUMIF($C$11:$C2416, $C2416, $D$11:$D2416))</f>
        <v/>
      </c>
      <c r="H2416" s="33" t="str">
        <f t="shared" si="111"/>
        <v/>
      </c>
      <c r="I2416" s="9"/>
      <c r="J2416" s="24" t="str">
        <f>IF($D2416="", "", SUM($D$11:$D2416))</f>
        <v/>
      </c>
      <c r="K2416" s="33" t="str">
        <f t="shared" si="113"/>
        <v/>
      </c>
      <c r="L2416" s="9"/>
      <c r="R2416" s="29" t="str">
        <f t="shared" si="112"/>
        <v/>
      </c>
    </row>
    <row r="2417" spans="1:18" x14ac:dyDescent="0.25">
      <c r="A2417" s="9"/>
      <c r="B2417" s="196"/>
      <c r="C2417" s="197"/>
      <c r="D2417" s="198"/>
      <c r="E2417" s="199"/>
      <c r="F2417" s="9"/>
      <c r="G2417" s="24" t="str">
        <f>IF($C2417="", "", SUMIF($C$11:$C2417, $C2417, $D$11:$D2417))</f>
        <v/>
      </c>
      <c r="H2417" s="33" t="str">
        <f t="shared" si="111"/>
        <v/>
      </c>
      <c r="I2417" s="9"/>
      <c r="J2417" s="24" t="str">
        <f>IF($D2417="", "", SUM($D$11:$D2417))</f>
        <v/>
      </c>
      <c r="K2417" s="33" t="str">
        <f t="shared" si="113"/>
        <v/>
      </c>
      <c r="L2417" s="9"/>
      <c r="R2417" s="29" t="str">
        <f t="shared" si="112"/>
        <v/>
      </c>
    </row>
    <row r="2418" spans="1:18" x14ac:dyDescent="0.25">
      <c r="A2418" s="9"/>
      <c r="B2418" s="196"/>
      <c r="C2418" s="197"/>
      <c r="D2418" s="198"/>
      <c r="E2418" s="199"/>
      <c r="F2418" s="9"/>
      <c r="G2418" s="24" t="str">
        <f>IF($C2418="", "", SUMIF($C$11:$C2418, $C2418, $D$11:$D2418))</f>
        <v/>
      </c>
      <c r="H2418" s="33" t="str">
        <f t="shared" si="111"/>
        <v/>
      </c>
      <c r="I2418" s="9"/>
      <c r="J2418" s="24" t="str">
        <f>IF($D2418="", "", SUM($D$11:$D2418))</f>
        <v/>
      </c>
      <c r="K2418" s="33" t="str">
        <f t="shared" si="113"/>
        <v/>
      </c>
      <c r="L2418" s="9"/>
      <c r="R2418" s="29" t="str">
        <f t="shared" si="112"/>
        <v/>
      </c>
    </row>
    <row r="2419" spans="1:18" x14ac:dyDescent="0.25">
      <c r="A2419" s="9"/>
      <c r="B2419" s="196"/>
      <c r="C2419" s="197"/>
      <c r="D2419" s="198"/>
      <c r="E2419" s="199"/>
      <c r="F2419" s="9"/>
      <c r="G2419" s="24" t="str">
        <f>IF($C2419="", "", SUMIF($C$11:$C2419, $C2419, $D$11:$D2419))</f>
        <v/>
      </c>
      <c r="H2419" s="33" t="str">
        <f t="shared" si="111"/>
        <v/>
      </c>
      <c r="I2419" s="9"/>
      <c r="J2419" s="24" t="str">
        <f>IF($D2419="", "", SUM($D$11:$D2419))</f>
        <v/>
      </c>
      <c r="K2419" s="33" t="str">
        <f t="shared" si="113"/>
        <v/>
      </c>
      <c r="L2419" s="9"/>
      <c r="R2419" s="29" t="str">
        <f t="shared" si="112"/>
        <v/>
      </c>
    </row>
    <row r="2420" spans="1:18" x14ac:dyDescent="0.25">
      <c r="A2420" s="9"/>
      <c r="B2420" s="196"/>
      <c r="C2420" s="197"/>
      <c r="D2420" s="198"/>
      <c r="E2420" s="199"/>
      <c r="F2420" s="9"/>
      <c r="G2420" s="24" t="str">
        <f>IF($C2420="", "", SUMIF($C$11:$C2420, $C2420, $D$11:$D2420))</f>
        <v/>
      </c>
      <c r="H2420" s="33" t="str">
        <f t="shared" si="111"/>
        <v/>
      </c>
      <c r="I2420" s="9"/>
      <c r="J2420" s="24" t="str">
        <f>IF($D2420="", "", SUM($D$11:$D2420))</f>
        <v/>
      </c>
      <c r="K2420" s="33" t="str">
        <f t="shared" si="113"/>
        <v/>
      </c>
      <c r="L2420" s="9"/>
      <c r="R2420" s="29" t="str">
        <f t="shared" si="112"/>
        <v/>
      </c>
    </row>
    <row r="2421" spans="1:18" x14ac:dyDescent="0.25">
      <c r="A2421" s="9"/>
      <c r="B2421" s="196"/>
      <c r="C2421" s="197"/>
      <c r="D2421" s="198"/>
      <c r="E2421" s="199"/>
      <c r="F2421" s="9"/>
      <c r="G2421" s="24" t="str">
        <f>IF($C2421="", "", SUMIF($C$11:$C2421, $C2421, $D$11:$D2421))</f>
        <v/>
      </c>
      <c r="H2421" s="33" t="str">
        <f t="shared" si="111"/>
        <v/>
      </c>
      <c r="I2421" s="9"/>
      <c r="J2421" s="24" t="str">
        <f>IF($D2421="", "", SUM($D$11:$D2421))</f>
        <v/>
      </c>
      <c r="K2421" s="33" t="str">
        <f t="shared" si="113"/>
        <v/>
      </c>
      <c r="L2421" s="9"/>
      <c r="R2421" s="29" t="str">
        <f t="shared" si="112"/>
        <v/>
      </c>
    </row>
    <row r="2422" spans="1:18" x14ac:dyDescent="0.25">
      <c r="A2422" s="9"/>
      <c r="B2422" s="196"/>
      <c r="C2422" s="197"/>
      <c r="D2422" s="198"/>
      <c r="E2422" s="199"/>
      <c r="F2422" s="9"/>
      <c r="G2422" s="24" t="str">
        <f>IF($C2422="", "", SUMIF($C$11:$C2422, $C2422, $D$11:$D2422))</f>
        <v/>
      </c>
      <c r="H2422" s="33" t="str">
        <f t="shared" si="111"/>
        <v/>
      </c>
      <c r="I2422" s="9"/>
      <c r="J2422" s="24" t="str">
        <f>IF($D2422="", "", SUM($D$11:$D2422))</f>
        <v/>
      </c>
      <c r="K2422" s="33" t="str">
        <f t="shared" si="113"/>
        <v/>
      </c>
      <c r="L2422" s="9"/>
      <c r="R2422" s="29" t="str">
        <f t="shared" si="112"/>
        <v/>
      </c>
    </row>
    <row r="2423" spans="1:18" x14ac:dyDescent="0.25">
      <c r="A2423" s="9"/>
      <c r="B2423" s="196"/>
      <c r="C2423" s="197"/>
      <c r="D2423" s="198"/>
      <c r="E2423" s="199"/>
      <c r="F2423" s="9"/>
      <c r="G2423" s="24" t="str">
        <f>IF($C2423="", "", SUMIF($C$11:$C2423, $C2423, $D$11:$D2423))</f>
        <v/>
      </c>
      <c r="H2423" s="33" t="str">
        <f t="shared" si="111"/>
        <v/>
      </c>
      <c r="I2423" s="9"/>
      <c r="J2423" s="24" t="str">
        <f>IF($D2423="", "", SUM($D$11:$D2423))</f>
        <v/>
      </c>
      <c r="K2423" s="33" t="str">
        <f t="shared" si="113"/>
        <v/>
      </c>
      <c r="L2423" s="9"/>
      <c r="R2423" s="29" t="str">
        <f t="shared" si="112"/>
        <v/>
      </c>
    </row>
    <row r="2424" spans="1:18" x14ac:dyDescent="0.25">
      <c r="A2424" s="9"/>
      <c r="B2424" s="196"/>
      <c r="C2424" s="197"/>
      <c r="D2424" s="198"/>
      <c r="E2424" s="199"/>
      <c r="F2424" s="9"/>
      <c r="G2424" s="24" t="str">
        <f>IF($C2424="", "", SUMIF($C$11:$C2424, $C2424, $D$11:$D2424))</f>
        <v/>
      </c>
      <c r="H2424" s="33" t="str">
        <f t="shared" si="111"/>
        <v/>
      </c>
      <c r="I2424" s="9"/>
      <c r="J2424" s="24" t="str">
        <f>IF($D2424="", "", SUM($D$11:$D2424))</f>
        <v/>
      </c>
      <c r="K2424" s="33" t="str">
        <f t="shared" si="113"/>
        <v/>
      </c>
      <c r="L2424" s="9"/>
      <c r="R2424" s="29" t="str">
        <f t="shared" si="112"/>
        <v/>
      </c>
    </row>
    <row r="2425" spans="1:18" x14ac:dyDescent="0.25">
      <c r="A2425" s="9"/>
      <c r="B2425" s="196"/>
      <c r="C2425" s="197"/>
      <c r="D2425" s="198"/>
      <c r="E2425" s="199"/>
      <c r="F2425" s="9"/>
      <c r="G2425" s="24" t="str">
        <f>IF($C2425="", "", SUMIF($C$11:$C2425, $C2425, $D$11:$D2425))</f>
        <v/>
      </c>
      <c r="H2425" s="33" t="str">
        <f t="shared" si="111"/>
        <v/>
      </c>
      <c r="I2425" s="9"/>
      <c r="J2425" s="24" t="str">
        <f>IF($D2425="", "", SUM($D$11:$D2425))</f>
        <v/>
      </c>
      <c r="K2425" s="33" t="str">
        <f t="shared" si="113"/>
        <v/>
      </c>
      <c r="L2425" s="9"/>
      <c r="R2425" s="29" t="str">
        <f t="shared" si="112"/>
        <v/>
      </c>
    </row>
    <row r="2426" spans="1:18" x14ac:dyDescent="0.25">
      <c r="A2426" s="9"/>
      <c r="B2426" s="196"/>
      <c r="C2426" s="197"/>
      <c r="D2426" s="198"/>
      <c r="E2426" s="199"/>
      <c r="F2426" s="9"/>
      <c r="G2426" s="24" t="str">
        <f>IF($C2426="", "", SUMIF($C$11:$C2426, $C2426, $D$11:$D2426))</f>
        <v/>
      </c>
      <c r="H2426" s="33" t="str">
        <f t="shared" si="111"/>
        <v/>
      </c>
      <c r="I2426" s="9"/>
      <c r="J2426" s="24" t="str">
        <f>IF($D2426="", "", SUM($D$11:$D2426))</f>
        <v/>
      </c>
      <c r="K2426" s="33" t="str">
        <f t="shared" si="113"/>
        <v/>
      </c>
      <c r="L2426" s="9"/>
      <c r="R2426" s="29" t="str">
        <f t="shared" si="112"/>
        <v/>
      </c>
    </row>
    <row r="2427" spans="1:18" x14ac:dyDescent="0.25">
      <c r="A2427" s="9"/>
      <c r="B2427" s="196"/>
      <c r="C2427" s="197"/>
      <c r="D2427" s="198"/>
      <c r="E2427" s="199"/>
      <c r="F2427" s="9"/>
      <c r="G2427" s="24" t="str">
        <f>IF($C2427="", "", SUMIF($C$11:$C2427, $C2427, $D$11:$D2427))</f>
        <v/>
      </c>
      <c r="H2427" s="33" t="str">
        <f t="shared" si="111"/>
        <v/>
      </c>
      <c r="I2427" s="9"/>
      <c r="J2427" s="24" t="str">
        <f>IF($D2427="", "", SUM($D$11:$D2427))</f>
        <v/>
      </c>
      <c r="K2427" s="33" t="str">
        <f t="shared" si="113"/>
        <v/>
      </c>
      <c r="L2427" s="9"/>
      <c r="R2427" s="29" t="str">
        <f t="shared" si="112"/>
        <v/>
      </c>
    </row>
    <row r="2428" spans="1:18" x14ac:dyDescent="0.25">
      <c r="A2428" s="9"/>
      <c r="B2428" s="196"/>
      <c r="C2428" s="197"/>
      <c r="D2428" s="198"/>
      <c r="E2428" s="199"/>
      <c r="F2428" s="9"/>
      <c r="G2428" s="24" t="str">
        <f>IF($C2428="", "", SUMIF($C$11:$C2428, $C2428, $D$11:$D2428))</f>
        <v/>
      </c>
      <c r="H2428" s="33" t="str">
        <f t="shared" si="111"/>
        <v/>
      </c>
      <c r="I2428" s="9"/>
      <c r="J2428" s="24" t="str">
        <f>IF($D2428="", "", SUM($D$11:$D2428))</f>
        <v/>
      </c>
      <c r="K2428" s="33" t="str">
        <f t="shared" si="113"/>
        <v/>
      </c>
      <c r="L2428" s="9"/>
      <c r="R2428" s="29" t="str">
        <f t="shared" si="112"/>
        <v/>
      </c>
    </row>
    <row r="2429" spans="1:18" x14ac:dyDescent="0.25">
      <c r="A2429" s="9"/>
      <c r="B2429" s="196"/>
      <c r="C2429" s="197"/>
      <c r="D2429" s="198"/>
      <c r="E2429" s="199"/>
      <c r="F2429" s="9"/>
      <c r="G2429" s="24" t="str">
        <f>IF($C2429="", "", SUMIF($C$11:$C2429, $C2429, $D$11:$D2429))</f>
        <v/>
      </c>
      <c r="H2429" s="33" t="str">
        <f t="shared" si="111"/>
        <v/>
      </c>
      <c r="I2429" s="9"/>
      <c r="J2429" s="24" t="str">
        <f>IF($D2429="", "", SUM($D$11:$D2429))</f>
        <v/>
      </c>
      <c r="K2429" s="33" t="str">
        <f t="shared" si="113"/>
        <v/>
      </c>
      <c r="L2429" s="9"/>
      <c r="R2429" s="29" t="str">
        <f t="shared" si="112"/>
        <v/>
      </c>
    </row>
    <row r="2430" spans="1:18" x14ac:dyDescent="0.25">
      <c r="A2430" s="9"/>
      <c r="B2430" s="196"/>
      <c r="C2430" s="197"/>
      <c r="D2430" s="198"/>
      <c r="E2430" s="199"/>
      <c r="F2430" s="9"/>
      <c r="G2430" s="24" t="str">
        <f>IF($C2430="", "", SUMIF($C$11:$C2430, $C2430, $D$11:$D2430))</f>
        <v/>
      </c>
      <c r="H2430" s="33" t="str">
        <f t="shared" si="111"/>
        <v/>
      </c>
      <c r="I2430" s="9"/>
      <c r="J2430" s="24" t="str">
        <f>IF($D2430="", "", SUM($D$11:$D2430))</f>
        <v/>
      </c>
      <c r="K2430" s="33" t="str">
        <f t="shared" si="113"/>
        <v/>
      </c>
      <c r="L2430" s="9"/>
      <c r="R2430" s="29" t="str">
        <f t="shared" si="112"/>
        <v/>
      </c>
    </row>
    <row r="2431" spans="1:18" x14ac:dyDescent="0.25">
      <c r="A2431" s="9"/>
      <c r="B2431" s="196"/>
      <c r="C2431" s="197"/>
      <c r="D2431" s="198"/>
      <c r="E2431" s="199"/>
      <c r="F2431" s="9"/>
      <c r="G2431" s="24" t="str">
        <f>IF($C2431="", "", SUMIF($C$11:$C2431, $C2431, $D$11:$D2431))</f>
        <v/>
      </c>
      <c r="H2431" s="33" t="str">
        <f t="shared" si="111"/>
        <v/>
      </c>
      <c r="I2431" s="9"/>
      <c r="J2431" s="24" t="str">
        <f>IF($D2431="", "", SUM($D$11:$D2431))</f>
        <v/>
      </c>
      <c r="K2431" s="33" t="str">
        <f t="shared" si="113"/>
        <v/>
      </c>
      <c r="L2431" s="9"/>
      <c r="R2431" s="29" t="str">
        <f t="shared" si="112"/>
        <v/>
      </c>
    </row>
    <row r="2432" spans="1:18" x14ac:dyDescent="0.25">
      <c r="A2432" s="9"/>
      <c r="B2432" s="196"/>
      <c r="C2432" s="197"/>
      <c r="D2432" s="198"/>
      <c r="E2432" s="199"/>
      <c r="F2432" s="9"/>
      <c r="G2432" s="24" t="str">
        <f>IF($C2432="", "", SUMIF($C$11:$C2432, $C2432, $D$11:$D2432))</f>
        <v/>
      </c>
      <c r="H2432" s="33" t="str">
        <f t="shared" si="111"/>
        <v/>
      </c>
      <c r="I2432" s="9"/>
      <c r="J2432" s="24" t="str">
        <f>IF($D2432="", "", SUM($D$11:$D2432))</f>
        <v/>
      </c>
      <c r="K2432" s="33" t="str">
        <f t="shared" si="113"/>
        <v/>
      </c>
      <c r="L2432" s="9"/>
      <c r="R2432" s="29" t="str">
        <f t="shared" si="112"/>
        <v/>
      </c>
    </row>
    <row r="2433" spans="1:18" x14ac:dyDescent="0.25">
      <c r="A2433" s="9"/>
      <c r="B2433" s="196"/>
      <c r="C2433" s="197"/>
      <c r="D2433" s="198"/>
      <c r="E2433" s="199"/>
      <c r="F2433" s="9"/>
      <c r="G2433" s="24" t="str">
        <f>IF($C2433="", "", SUMIF($C$11:$C2433, $C2433, $D$11:$D2433))</f>
        <v/>
      </c>
      <c r="H2433" s="33" t="str">
        <f t="shared" si="111"/>
        <v/>
      </c>
      <c r="I2433" s="9"/>
      <c r="J2433" s="24" t="str">
        <f>IF($D2433="", "", SUM($D$11:$D2433))</f>
        <v/>
      </c>
      <c r="K2433" s="33" t="str">
        <f t="shared" si="113"/>
        <v/>
      </c>
      <c r="L2433" s="9"/>
      <c r="R2433" s="29" t="str">
        <f t="shared" si="112"/>
        <v/>
      </c>
    </row>
    <row r="2434" spans="1:18" x14ac:dyDescent="0.25">
      <c r="A2434" s="9"/>
      <c r="B2434" s="196"/>
      <c r="C2434" s="197"/>
      <c r="D2434" s="198"/>
      <c r="E2434" s="199"/>
      <c r="F2434" s="9"/>
      <c r="G2434" s="24" t="str">
        <f>IF($C2434="", "", SUMIF($C$11:$C2434, $C2434, $D$11:$D2434))</f>
        <v/>
      </c>
      <c r="H2434" s="33" t="str">
        <f t="shared" si="111"/>
        <v/>
      </c>
      <c r="I2434" s="9"/>
      <c r="J2434" s="24" t="str">
        <f>IF($D2434="", "", SUM($D$11:$D2434))</f>
        <v/>
      </c>
      <c r="K2434" s="33" t="str">
        <f t="shared" si="113"/>
        <v/>
      </c>
      <c r="L2434" s="9"/>
      <c r="R2434" s="29" t="str">
        <f t="shared" si="112"/>
        <v/>
      </c>
    </row>
    <row r="2435" spans="1:18" x14ac:dyDescent="0.25">
      <c r="A2435" s="9"/>
      <c r="B2435" s="196"/>
      <c r="C2435" s="197"/>
      <c r="D2435" s="198"/>
      <c r="E2435" s="199"/>
      <c r="F2435" s="9"/>
      <c r="G2435" s="24" t="str">
        <f>IF($C2435="", "", SUMIF($C$11:$C2435, $C2435, $D$11:$D2435))</f>
        <v/>
      </c>
      <c r="H2435" s="33" t="str">
        <f t="shared" si="111"/>
        <v/>
      </c>
      <c r="I2435" s="9"/>
      <c r="J2435" s="24" t="str">
        <f>IF($D2435="", "", SUM($D$11:$D2435))</f>
        <v/>
      </c>
      <c r="K2435" s="33" t="str">
        <f t="shared" si="113"/>
        <v/>
      </c>
      <c r="L2435" s="9"/>
      <c r="R2435" s="29" t="str">
        <f t="shared" si="112"/>
        <v/>
      </c>
    </row>
    <row r="2436" spans="1:18" x14ac:dyDescent="0.25">
      <c r="A2436" s="9"/>
      <c r="B2436" s="196"/>
      <c r="C2436" s="197"/>
      <c r="D2436" s="198"/>
      <c r="E2436" s="199"/>
      <c r="F2436" s="9"/>
      <c r="G2436" s="24" t="str">
        <f>IF($C2436="", "", SUMIF($C$11:$C2436, $C2436, $D$11:$D2436))</f>
        <v/>
      </c>
      <c r="H2436" s="33" t="str">
        <f t="shared" si="111"/>
        <v/>
      </c>
      <c r="I2436" s="9"/>
      <c r="J2436" s="24" t="str">
        <f>IF($D2436="", "", SUM($D$11:$D2436))</f>
        <v/>
      </c>
      <c r="K2436" s="33" t="str">
        <f t="shared" si="113"/>
        <v/>
      </c>
      <c r="L2436" s="9"/>
      <c r="R2436" s="29" t="str">
        <f t="shared" si="112"/>
        <v/>
      </c>
    </row>
    <row r="2437" spans="1:18" x14ac:dyDescent="0.25">
      <c r="A2437" s="9"/>
      <c r="B2437" s="196"/>
      <c r="C2437" s="197"/>
      <c r="D2437" s="198"/>
      <c r="E2437" s="199"/>
      <c r="F2437" s="9"/>
      <c r="G2437" s="24" t="str">
        <f>IF($C2437="", "", SUMIF($C$11:$C2437, $C2437, $D$11:$D2437))</f>
        <v/>
      </c>
      <c r="H2437" s="33" t="str">
        <f t="shared" si="111"/>
        <v/>
      </c>
      <c r="I2437" s="9"/>
      <c r="J2437" s="24" t="str">
        <f>IF($D2437="", "", SUM($D$11:$D2437))</f>
        <v/>
      </c>
      <c r="K2437" s="33" t="str">
        <f t="shared" si="113"/>
        <v/>
      </c>
      <c r="L2437" s="9"/>
      <c r="R2437" s="29" t="str">
        <f t="shared" si="112"/>
        <v/>
      </c>
    </row>
    <row r="2438" spans="1:18" x14ac:dyDescent="0.25">
      <c r="A2438" s="9"/>
      <c r="B2438" s="196"/>
      <c r="C2438" s="197"/>
      <c r="D2438" s="198"/>
      <c r="E2438" s="199"/>
      <c r="F2438" s="9"/>
      <c r="G2438" s="24" t="str">
        <f>IF($C2438="", "", SUMIF($C$11:$C2438, $C2438, $D$11:$D2438))</f>
        <v/>
      </c>
      <c r="H2438" s="33" t="str">
        <f t="shared" si="111"/>
        <v/>
      </c>
      <c r="I2438" s="9"/>
      <c r="J2438" s="24" t="str">
        <f>IF($D2438="", "", SUM($D$11:$D2438))</f>
        <v/>
      </c>
      <c r="K2438" s="33" t="str">
        <f t="shared" si="113"/>
        <v/>
      </c>
      <c r="L2438" s="9"/>
      <c r="R2438" s="29" t="str">
        <f t="shared" si="112"/>
        <v/>
      </c>
    </row>
    <row r="2439" spans="1:18" x14ac:dyDescent="0.25">
      <c r="A2439" s="9"/>
      <c r="B2439" s="196"/>
      <c r="C2439" s="197"/>
      <c r="D2439" s="198"/>
      <c r="E2439" s="199"/>
      <c r="F2439" s="9"/>
      <c r="G2439" s="24" t="str">
        <f>IF($C2439="", "", SUMIF($C$11:$C2439, $C2439, $D$11:$D2439))</f>
        <v/>
      </c>
      <c r="H2439" s="33" t="str">
        <f t="shared" si="111"/>
        <v/>
      </c>
      <c r="I2439" s="9"/>
      <c r="J2439" s="24" t="str">
        <f>IF($D2439="", "", SUM($D$11:$D2439))</f>
        <v/>
      </c>
      <c r="K2439" s="33" t="str">
        <f t="shared" si="113"/>
        <v/>
      </c>
      <c r="L2439" s="9"/>
      <c r="R2439" s="29" t="str">
        <f t="shared" si="112"/>
        <v/>
      </c>
    </row>
    <row r="2440" spans="1:18" x14ac:dyDescent="0.25">
      <c r="A2440" s="9"/>
      <c r="B2440" s="196"/>
      <c r="C2440" s="197"/>
      <c r="D2440" s="198"/>
      <c r="E2440" s="199"/>
      <c r="F2440" s="9"/>
      <c r="G2440" s="24" t="str">
        <f>IF($C2440="", "", SUMIF($C$11:$C2440, $C2440, $D$11:$D2440))</f>
        <v/>
      </c>
      <c r="H2440" s="33" t="str">
        <f t="shared" si="111"/>
        <v/>
      </c>
      <c r="I2440" s="9"/>
      <c r="J2440" s="24" t="str">
        <f>IF($D2440="", "", SUM($D$11:$D2440))</f>
        <v/>
      </c>
      <c r="K2440" s="33" t="str">
        <f t="shared" si="113"/>
        <v/>
      </c>
      <c r="L2440" s="9"/>
      <c r="R2440" s="29" t="str">
        <f t="shared" si="112"/>
        <v/>
      </c>
    </row>
    <row r="2441" spans="1:18" x14ac:dyDescent="0.25">
      <c r="A2441" s="9"/>
      <c r="B2441" s="196"/>
      <c r="C2441" s="197"/>
      <c r="D2441" s="198"/>
      <c r="E2441" s="199"/>
      <c r="F2441" s="9"/>
      <c r="G2441" s="24" t="str">
        <f>IF($C2441="", "", SUMIF($C$11:$C2441, $C2441, $D$11:$D2441))</f>
        <v/>
      </c>
      <c r="H2441" s="33" t="str">
        <f t="shared" si="111"/>
        <v/>
      </c>
      <c r="I2441" s="9"/>
      <c r="J2441" s="24" t="str">
        <f>IF($D2441="", "", SUM($D$11:$D2441))</f>
        <v/>
      </c>
      <c r="K2441" s="33" t="str">
        <f t="shared" si="113"/>
        <v/>
      </c>
      <c r="L2441" s="9"/>
      <c r="R2441" s="29" t="str">
        <f t="shared" si="112"/>
        <v/>
      </c>
    </row>
    <row r="2442" spans="1:18" x14ac:dyDescent="0.25">
      <c r="A2442" s="9"/>
      <c r="B2442" s="196"/>
      <c r="C2442" s="197"/>
      <c r="D2442" s="198"/>
      <c r="E2442" s="199"/>
      <c r="F2442" s="9"/>
      <c r="G2442" s="24" t="str">
        <f>IF($C2442="", "", SUMIF($C$11:$C2442, $C2442, $D$11:$D2442))</f>
        <v/>
      </c>
      <c r="H2442" s="33" t="str">
        <f t="shared" si="111"/>
        <v/>
      </c>
      <c r="I2442" s="9"/>
      <c r="J2442" s="24" t="str">
        <f>IF($D2442="", "", SUM($D$11:$D2442))</f>
        <v/>
      </c>
      <c r="K2442" s="33" t="str">
        <f t="shared" si="113"/>
        <v/>
      </c>
      <c r="L2442" s="9"/>
      <c r="R2442" s="29" t="str">
        <f t="shared" si="112"/>
        <v/>
      </c>
    </row>
    <row r="2443" spans="1:18" x14ac:dyDescent="0.25">
      <c r="A2443" s="9"/>
      <c r="B2443" s="196"/>
      <c r="C2443" s="197"/>
      <c r="D2443" s="198"/>
      <c r="E2443" s="199"/>
      <c r="F2443" s="9"/>
      <c r="G2443" s="24" t="str">
        <f>IF($C2443="", "", SUMIF($C$11:$C2443, $C2443, $D$11:$D2443))</f>
        <v/>
      </c>
      <c r="H2443" s="33" t="str">
        <f t="shared" ref="H2443:H2510" si="114">IF($G2443="", "", IFERROR(INDEX($P$11:$P$40, MATCH($C2443, $O$11:$O$40, 0))-$G2443, ""))</f>
        <v/>
      </c>
      <c r="I2443" s="9"/>
      <c r="J2443" s="24" t="str">
        <f>IF($D2443="", "", SUM($D$11:$D2443))</f>
        <v/>
      </c>
      <c r="K2443" s="33" t="str">
        <f t="shared" si="113"/>
        <v/>
      </c>
      <c r="L2443" s="9"/>
      <c r="R2443" s="29" t="str">
        <f t="shared" ref="R2443:R2510" si="115">IF($C2443="", "", IF(COUNTIF($O$11:$O$40, $C2443)=0, "X", ""))</f>
        <v/>
      </c>
    </row>
    <row r="2444" spans="1:18" x14ac:dyDescent="0.25">
      <c r="A2444" s="9"/>
      <c r="B2444" s="196"/>
      <c r="C2444" s="197"/>
      <c r="D2444" s="198"/>
      <c r="E2444" s="199"/>
      <c r="F2444" s="9"/>
      <c r="G2444" s="24" t="str">
        <f>IF($C2444="", "", SUMIF($C$11:$C2444, $C2444, $D$11:$D2444))</f>
        <v/>
      </c>
      <c r="H2444" s="33" t="str">
        <f t="shared" si="114"/>
        <v/>
      </c>
      <c r="I2444" s="9"/>
      <c r="J2444" s="24" t="str">
        <f>IF($D2444="", "", SUM($D$11:$D2444))</f>
        <v/>
      </c>
      <c r="K2444" s="33" t="str">
        <f t="shared" ref="K2444:K2507" si="116">IF($J2444="", "", IFERROR($P$7-$J2444, ""))</f>
        <v/>
      </c>
      <c r="L2444" s="9"/>
      <c r="R2444" s="29" t="str">
        <f t="shared" si="115"/>
        <v/>
      </c>
    </row>
    <row r="2445" spans="1:18" x14ac:dyDescent="0.25">
      <c r="A2445" s="9"/>
      <c r="B2445" s="196"/>
      <c r="C2445" s="197"/>
      <c r="D2445" s="198"/>
      <c r="E2445" s="199"/>
      <c r="F2445" s="9"/>
      <c r="G2445" s="24" t="str">
        <f>IF($C2445="", "", SUMIF($C$11:$C2445, $C2445, $D$11:$D2445))</f>
        <v/>
      </c>
      <c r="H2445" s="33" t="str">
        <f t="shared" si="114"/>
        <v/>
      </c>
      <c r="I2445" s="9"/>
      <c r="J2445" s="24" t="str">
        <f>IF($D2445="", "", SUM($D$11:$D2445))</f>
        <v/>
      </c>
      <c r="K2445" s="33" t="str">
        <f t="shared" si="116"/>
        <v/>
      </c>
      <c r="L2445" s="9"/>
      <c r="R2445" s="29" t="str">
        <f t="shared" si="115"/>
        <v/>
      </c>
    </row>
    <row r="2446" spans="1:18" x14ac:dyDescent="0.25">
      <c r="A2446" s="9"/>
      <c r="B2446" s="196"/>
      <c r="C2446" s="197"/>
      <c r="D2446" s="198"/>
      <c r="E2446" s="199"/>
      <c r="F2446" s="9"/>
      <c r="G2446" s="24" t="str">
        <f>IF($C2446="", "", SUMIF($C$11:$C2446, $C2446, $D$11:$D2446))</f>
        <v/>
      </c>
      <c r="H2446" s="33" t="str">
        <f t="shared" si="114"/>
        <v/>
      </c>
      <c r="I2446" s="9"/>
      <c r="J2446" s="24" t="str">
        <f>IF($D2446="", "", SUM($D$11:$D2446))</f>
        <v/>
      </c>
      <c r="K2446" s="33" t="str">
        <f t="shared" si="116"/>
        <v/>
      </c>
      <c r="L2446" s="9"/>
      <c r="R2446" s="29" t="str">
        <f t="shared" si="115"/>
        <v/>
      </c>
    </row>
    <row r="2447" spans="1:18" x14ac:dyDescent="0.25">
      <c r="A2447" s="9"/>
      <c r="B2447" s="196"/>
      <c r="C2447" s="197"/>
      <c r="D2447" s="198"/>
      <c r="E2447" s="199"/>
      <c r="F2447" s="9"/>
      <c r="G2447" s="24" t="str">
        <f>IF($C2447="", "", SUMIF($C$11:$C2447, $C2447, $D$11:$D2447))</f>
        <v/>
      </c>
      <c r="H2447" s="33" t="str">
        <f t="shared" si="114"/>
        <v/>
      </c>
      <c r="I2447" s="9"/>
      <c r="J2447" s="24" t="str">
        <f>IF($D2447="", "", SUM($D$11:$D2447))</f>
        <v/>
      </c>
      <c r="K2447" s="33" t="str">
        <f t="shared" si="116"/>
        <v/>
      </c>
      <c r="L2447" s="9"/>
      <c r="R2447" s="29" t="str">
        <f t="shared" si="115"/>
        <v/>
      </c>
    </row>
    <row r="2448" spans="1:18" x14ac:dyDescent="0.25">
      <c r="A2448" s="9"/>
      <c r="B2448" s="196"/>
      <c r="C2448" s="197"/>
      <c r="D2448" s="198"/>
      <c r="E2448" s="199"/>
      <c r="F2448" s="9"/>
      <c r="G2448" s="24" t="str">
        <f>IF($C2448="", "", SUMIF($C$11:$C2448, $C2448, $D$11:$D2448))</f>
        <v/>
      </c>
      <c r="H2448" s="33" t="str">
        <f t="shared" si="114"/>
        <v/>
      </c>
      <c r="I2448" s="9"/>
      <c r="J2448" s="24" t="str">
        <f>IF($D2448="", "", SUM($D$11:$D2448))</f>
        <v/>
      </c>
      <c r="K2448" s="33" t="str">
        <f t="shared" si="116"/>
        <v/>
      </c>
      <c r="L2448" s="9"/>
      <c r="R2448" s="29" t="str">
        <f t="shared" si="115"/>
        <v/>
      </c>
    </row>
    <row r="2449" spans="1:18" x14ac:dyDescent="0.25">
      <c r="A2449" s="9"/>
      <c r="B2449" s="196"/>
      <c r="C2449" s="197"/>
      <c r="D2449" s="198"/>
      <c r="E2449" s="199"/>
      <c r="F2449" s="9"/>
      <c r="G2449" s="24" t="str">
        <f>IF($C2449="", "", SUMIF($C$11:$C2449, $C2449, $D$11:$D2449))</f>
        <v/>
      </c>
      <c r="H2449" s="33" t="str">
        <f t="shared" si="114"/>
        <v/>
      </c>
      <c r="I2449" s="9"/>
      <c r="J2449" s="24" t="str">
        <f>IF($D2449="", "", SUM($D$11:$D2449))</f>
        <v/>
      </c>
      <c r="K2449" s="33" t="str">
        <f t="shared" si="116"/>
        <v/>
      </c>
      <c r="L2449" s="9"/>
      <c r="R2449" s="29" t="str">
        <f t="shared" si="115"/>
        <v/>
      </c>
    </row>
    <row r="2450" spans="1:18" x14ac:dyDescent="0.25">
      <c r="A2450" s="9"/>
      <c r="B2450" s="196"/>
      <c r="C2450" s="197"/>
      <c r="D2450" s="198"/>
      <c r="E2450" s="199"/>
      <c r="F2450" s="9"/>
      <c r="G2450" s="24" t="str">
        <f>IF($C2450="", "", SUMIF($C$11:$C2450, $C2450, $D$11:$D2450))</f>
        <v/>
      </c>
      <c r="H2450" s="33" t="str">
        <f t="shared" si="114"/>
        <v/>
      </c>
      <c r="I2450" s="9"/>
      <c r="J2450" s="24" t="str">
        <f>IF($D2450="", "", SUM($D$11:$D2450))</f>
        <v/>
      </c>
      <c r="K2450" s="33" t="str">
        <f t="shared" si="116"/>
        <v/>
      </c>
      <c r="L2450" s="9"/>
      <c r="R2450" s="29" t="str">
        <f t="shared" si="115"/>
        <v/>
      </c>
    </row>
    <row r="2451" spans="1:18" x14ac:dyDescent="0.25">
      <c r="A2451" s="9"/>
      <c r="B2451" s="196"/>
      <c r="C2451" s="197"/>
      <c r="D2451" s="198"/>
      <c r="E2451" s="199"/>
      <c r="F2451" s="9"/>
      <c r="G2451" s="24" t="str">
        <f>IF($C2451="", "", SUMIF($C$11:$C2451, $C2451, $D$11:$D2451))</f>
        <v/>
      </c>
      <c r="H2451" s="33" t="str">
        <f t="shared" si="114"/>
        <v/>
      </c>
      <c r="I2451" s="9"/>
      <c r="J2451" s="24" t="str">
        <f>IF($D2451="", "", SUM($D$11:$D2451))</f>
        <v/>
      </c>
      <c r="K2451" s="33" t="str">
        <f t="shared" si="116"/>
        <v/>
      </c>
      <c r="L2451" s="9"/>
      <c r="R2451" s="29" t="str">
        <f t="shared" si="115"/>
        <v/>
      </c>
    </row>
    <row r="2452" spans="1:18" x14ac:dyDescent="0.25">
      <c r="A2452" s="9"/>
      <c r="B2452" s="196"/>
      <c r="C2452" s="197"/>
      <c r="D2452" s="198"/>
      <c r="E2452" s="199"/>
      <c r="F2452" s="9"/>
      <c r="G2452" s="24" t="str">
        <f>IF($C2452="", "", SUMIF($C$11:$C2452, $C2452, $D$11:$D2452))</f>
        <v/>
      </c>
      <c r="H2452" s="33" t="str">
        <f t="shared" si="114"/>
        <v/>
      </c>
      <c r="I2452" s="9"/>
      <c r="J2452" s="24" t="str">
        <f>IF($D2452="", "", SUM($D$11:$D2452))</f>
        <v/>
      </c>
      <c r="K2452" s="33" t="str">
        <f t="shared" si="116"/>
        <v/>
      </c>
      <c r="L2452" s="9"/>
      <c r="R2452" s="29" t="str">
        <f t="shared" si="115"/>
        <v/>
      </c>
    </row>
    <row r="2453" spans="1:18" x14ac:dyDescent="0.25">
      <c r="A2453" s="9"/>
      <c r="B2453" s="196"/>
      <c r="C2453" s="197"/>
      <c r="D2453" s="198"/>
      <c r="E2453" s="199"/>
      <c r="F2453" s="9"/>
      <c r="G2453" s="24" t="str">
        <f>IF($C2453="", "", SUMIF($C$11:$C2453, $C2453, $D$11:$D2453))</f>
        <v/>
      </c>
      <c r="H2453" s="33" t="str">
        <f t="shared" si="114"/>
        <v/>
      </c>
      <c r="I2453" s="9"/>
      <c r="J2453" s="24" t="str">
        <f>IF($D2453="", "", SUM($D$11:$D2453))</f>
        <v/>
      </c>
      <c r="K2453" s="33" t="str">
        <f t="shared" si="116"/>
        <v/>
      </c>
      <c r="L2453" s="9"/>
      <c r="R2453" s="29" t="str">
        <f t="shared" si="115"/>
        <v/>
      </c>
    </row>
    <row r="2454" spans="1:18" x14ac:dyDescent="0.25">
      <c r="A2454" s="9"/>
      <c r="B2454" s="196"/>
      <c r="C2454" s="197"/>
      <c r="D2454" s="198"/>
      <c r="E2454" s="199"/>
      <c r="F2454" s="9"/>
      <c r="G2454" s="24" t="str">
        <f>IF($C2454="", "", SUMIF($C$11:$C2454, $C2454, $D$11:$D2454))</f>
        <v/>
      </c>
      <c r="H2454" s="33" t="str">
        <f t="shared" si="114"/>
        <v/>
      </c>
      <c r="I2454" s="9"/>
      <c r="J2454" s="24" t="str">
        <f>IF($D2454="", "", SUM($D$11:$D2454))</f>
        <v/>
      </c>
      <c r="K2454" s="33" t="str">
        <f t="shared" si="116"/>
        <v/>
      </c>
      <c r="L2454" s="9"/>
      <c r="R2454" s="29" t="str">
        <f t="shared" si="115"/>
        <v/>
      </c>
    </row>
    <row r="2455" spans="1:18" x14ac:dyDescent="0.25">
      <c r="A2455" s="9"/>
      <c r="B2455" s="196"/>
      <c r="C2455" s="197"/>
      <c r="D2455" s="198"/>
      <c r="E2455" s="199"/>
      <c r="F2455" s="9"/>
      <c r="G2455" s="24" t="str">
        <f>IF($C2455="", "", SUMIF($C$11:$C2455, $C2455, $D$11:$D2455))</f>
        <v/>
      </c>
      <c r="H2455" s="33" t="str">
        <f t="shared" si="114"/>
        <v/>
      </c>
      <c r="I2455" s="9"/>
      <c r="J2455" s="24" t="str">
        <f>IF($D2455="", "", SUM($D$11:$D2455))</f>
        <v/>
      </c>
      <c r="K2455" s="33" t="str">
        <f t="shared" si="116"/>
        <v/>
      </c>
      <c r="L2455" s="9"/>
      <c r="R2455" s="29" t="str">
        <f t="shared" si="115"/>
        <v/>
      </c>
    </row>
    <row r="2456" spans="1:18" x14ac:dyDescent="0.25">
      <c r="A2456" s="9"/>
      <c r="B2456" s="196"/>
      <c r="C2456" s="197"/>
      <c r="D2456" s="198"/>
      <c r="E2456" s="199"/>
      <c r="F2456" s="9"/>
      <c r="G2456" s="24" t="str">
        <f>IF($C2456="", "", SUMIF($C$11:$C2456, $C2456, $D$11:$D2456))</f>
        <v/>
      </c>
      <c r="H2456" s="33" t="str">
        <f t="shared" si="114"/>
        <v/>
      </c>
      <c r="I2456" s="9"/>
      <c r="J2456" s="24" t="str">
        <f>IF($D2456="", "", SUM($D$11:$D2456))</f>
        <v/>
      </c>
      <c r="K2456" s="33" t="str">
        <f t="shared" si="116"/>
        <v/>
      </c>
      <c r="L2456" s="9"/>
      <c r="R2456" s="29" t="str">
        <f t="shared" si="115"/>
        <v/>
      </c>
    </row>
    <row r="2457" spans="1:18" x14ac:dyDescent="0.25">
      <c r="A2457" s="9"/>
      <c r="B2457" s="196"/>
      <c r="C2457" s="197"/>
      <c r="D2457" s="198"/>
      <c r="E2457" s="199"/>
      <c r="F2457" s="9"/>
      <c r="G2457" s="24" t="str">
        <f>IF($C2457="", "", SUMIF($C$11:$C2457, $C2457, $D$11:$D2457))</f>
        <v/>
      </c>
      <c r="H2457" s="33" t="str">
        <f t="shared" si="114"/>
        <v/>
      </c>
      <c r="I2457" s="9"/>
      <c r="J2457" s="24" t="str">
        <f>IF($D2457="", "", SUM($D$11:$D2457))</f>
        <v/>
      </c>
      <c r="K2457" s="33" t="str">
        <f t="shared" si="116"/>
        <v/>
      </c>
      <c r="L2457" s="9"/>
      <c r="R2457" s="29" t="str">
        <f t="shared" si="115"/>
        <v/>
      </c>
    </row>
    <row r="2458" spans="1:18" x14ac:dyDescent="0.25">
      <c r="A2458" s="9"/>
      <c r="B2458" s="196"/>
      <c r="C2458" s="197"/>
      <c r="D2458" s="198"/>
      <c r="E2458" s="199"/>
      <c r="F2458" s="9"/>
      <c r="G2458" s="24" t="str">
        <f>IF($C2458="", "", SUMIF($C$11:$C2458, $C2458, $D$11:$D2458))</f>
        <v/>
      </c>
      <c r="H2458" s="33" t="str">
        <f t="shared" si="114"/>
        <v/>
      </c>
      <c r="I2458" s="9"/>
      <c r="J2458" s="24" t="str">
        <f>IF($D2458="", "", SUM($D$11:$D2458))</f>
        <v/>
      </c>
      <c r="K2458" s="33" t="str">
        <f t="shared" si="116"/>
        <v/>
      </c>
      <c r="L2458" s="9"/>
      <c r="R2458" s="29" t="str">
        <f t="shared" si="115"/>
        <v/>
      </c>
    </row>
    <row r="2459" spans="1:18" x14ac:dyDescent="0.25">
      <c r="A2459" s="9"/>
      <c r="B2459" s="196"/>
      <c r="C2459" s="197"/>
      <c r="D2459" s="198"/>
      <c r="E2459" s="199"/>
      <c r="F2459" s="9"/>
      <c r="G2459" s="24" t="str">
        <f>IF($C2459="", "", SUMIF($C$11:$C2459, $C2459, $D$11:$D2459))</f>
        <v/>
      </c>
      <c r="H2459" s="33" t="str">
        <f t="shared" si="114"/>
        <v/>
      </c>
      <c r="I2459" s="9"/>
      <c r="J2459" s="24" t="str">
        <f>IF($D2459="", "", SUM($D$11:$D2459))</f>
        <v/>
      </c>
      <c r="K2459" s="33" t="str">
        <f t="shared" si="116"/>
        <v/>
      </c>
      <c r="L2459" s="9"/>
      <c r="R2459" s="29" t="str">
        <f t="shared" si="115"/>
        <v/>
      </c>
    </row>
    <row r="2460" spans="1:18" x14ac:dyDescent="0.25">
      <c r="A2460" s="9"/>
      <c r="B2460" s="196"/>
      <c r="C2460" s="197"/>
      <c r="D2460" s="198"/>
      <c r="E2460" s="199"/>
      <c r="F2460" s="9"/>
      <c r="G2460" s="24" t="str">
        <f>IF($C2460="", "", SUMIF($C$11:$C2460, $C2460, $D$11:$D2460))</f>
        <v/>
      </c>
      <c r="H2460" s="33" t="str">
        <f t="shared" si="114"/>
        <v/>
      </c>
      <c r="I2460" s="9"/>
      <c r="J2460" s="24" t="str">
        <f>IF($D2460="", "", SUM($D$11:$D2460))</f>
        <v/>
      </c>
      <c r="K2460" s="33" t="str">
        <f t="shared" si="116"/>
        <v/>
      </c>
      <c r="L2460" s="9"/>
      <c r="R2460" s="29" t="str">
        <f t="shared" si="115"/>
        <v/>
      </c>
    </row>
    <row r="2461" spans="1:18" x14ac:dyDescent="0.25">
      <c r="A2461" s="9"/>
      <c r="B2461" s="196"/>
      <c r="C2461" s="197"/>
      <c r="D2461" s="198"/>
      <c r="E2461" s="199"/>
      <c r="F2461" s="9"/>
      <c r="G2461" s="24" t="str">
        <f>IF($C2461="", "", SUMIF($C$11:$C2461, $C2461, $D$11:$D2461))</f>
        <v/>
      </c>
      <c r="H2461" s="33" t="str">
        <f t="shared" si="114"/>
        <v/>
      </c>
      <c r="I2461" s="9"/>
      <c r="J2461" s="24" t="str">
        <f>IF($D2461="", "", SUM($D$11:$D2461))</f>
        <v/>
      </c>
      <c r="K2461" s="33" t="str">
        <f t="shared" si="116"/>
        <v/>
      </c>
      <c r="L2461" s="9"/>
      <c r="R2461" s="29" t="str">
        <f t="shared" si="115"/>
        <v/>
      </c>
    </row>
    <row r="2462" spans="1:18" x14ac:dyDescent="0.25">
      <c r="A2462" s="9"/>
      <c r="B2462" s="196"/>
      <c r="C2462" s="197"/>
      <c r="D2462" s="198"/>
      <c r="E2462" s="199"/>
      <c r="F2462" s="9"/>
      <c r="G2462" s="24" t="str">
        <f>IF($C2462="", "", SUMIF($C$11:$C2462, $C2462, $D$11:$D2462))</f>
        <v/>
      </c>
      <c r="H2462" s="33" t="str">
        <f t="shared" si="114"/>
        <v/>
      </c>
      <c r="I2462" s="9"/>
      <c r="J2462" s="24" t="str">
        <f>IF($D2462="", "", SUM($D$11:$D2462))</f>
        <v/>
      </c>
      <c r="K2462" s="33" t="str">
        <f t="shared" si="116"/>
        <v/>
      </c>
      <c r="L2462" s="9"/>
      <c r="R2462" s="29" t="str">
        <f t="shared" si="115"/>
        <v/>
      </c>
    </row>
    <row r="2463" spans="1:18" x14ac:dyDescent="0.25">
      <c r="A2463" s="9"/>
      <c r="B2463" s="196"/>
      <c r="C2463" s="197"/>
      <c r="D2463" s="198"/>
      <c r="E2463" s="199"/>
      <c r="F2463" s="9"/>
      <c r="G2463" s="24" t="str">
        <f>IF($C2463="", "", SUMIF($C$11:$C2463, $C2463, $D$11:$D2463))</f>
        <v/>
      </c>
      <c r="H2463" s="33" t="str">
        <f t="shared" si="114"/>
        <v/>
      </c>
      <c r="I2463" s="9"/>
      <c r="J2463" s="24" t="str">
        <f>IF($D2463="", "", SUM($D$11:$D2463))</f>
        <v/>
      </c>
      <c r="K2463" s="33" t="str">
        <f t="shared" si="116"/>
        <v/>
      </c>
      <c r="L2463" s="9"/>
      <c r="R2463" s="29" t="str">
        <f t="shared" si="115"/>
        <v/>
      </c>
    </row>
    <row r="2464" spans="1:18" x14ac:dyDescent="0.25">
      <c r="A2464" s="9"/>
      <c r="B2464" s="196"/>
      <c r="C2464" s="197"/>
      <c r="D2464" s="198"/>
      <c r="E2464" s="199"/>
      <c r="F2464" s="9"/>
      <c r="G2464" s="24" t="str">
        <f>IF($C2464="", "", SUMIF($C$11:$C2464, $C2464, $D$11:$D2464))</f>
        <v/>
      </c>
      <c r="H2464" s="33" t="str">
        <f t="shared" si="114"/>
        <v/>
      </c>
      <c r="I2464" s="9"/>
      <c r="J2464" s="24" t="str">
        <f>IF($D2464="", "", SUM($D$11:$D2464))</f>
        <v/>
      </c>
      <c r="K2464" s="33" t="str">
        <f t="shared" si="116"/>
        <v/>
      </c>
      <c r="L2464" s="9"/>
      <c r="R2464" s="29" t="str">
        <f t="shared" si="115"/>
        <v/>
      </c>
    </row>
    <row r="2465" spans="1:18" x14ac:dyDescent="0.25">
      <c r="A2465" s="9"/>
      <c r="B2465" s="196"/>
      <c r="C2465" s="197"/>
      <c r="D2465" s="198"/>
      <c r="E2465" s="199"/>
      <c r="F2465" s="9"/>
      <c r="G2465" s="24" t="str">
        <f>IF($C2465="", "", SUMIF($C$11:$C2465, $C2465, $D$11:$D2465))</f>
        <v/>
      </c>
      <c r="H2465" s="33" t="str">
        <f t="shared" si="114"/>
        <v/>
      </c>
      <c r="I2465" s="9"/>
      <c r="J2465" s="24" t="str">
        <f>IF($D2465="", "", SUM($D$11:$D2465))</f>
        <v/>
      </c>
      <c r="K2465" s="33" t="str">
        <f t="shared" si="116"/>
        <v/>
      </c>
      <c r="L2465" s="9"/>
      <c r="R2465" s="29" t="str">
        <f t="shared" si="115"/>
        <v/>
      </c>
    </row>
    <row r="2466" spans="1:18" x14ac:dyDescent="0.25">
      <c r="A2466" s="9"/>
      <c r="B2466" s="196"/>
      <c r="C2466" s="197"/>
      <c r="D2466" s="198"/>
      <c r="E2466" s="199"/>
      <c r="F2466" s="9"/>
      <c r="G2466" s="24" t="str">
        <f>IF($C2466="", "", SUMIF($C$11:$C2466, $C2466, $D$11:$D2466))</f>
        <v/>
      </c>
      <c r="H2466" s="33" t="str">
        <f t="shared" si="114"/>
        <v/>
      </c>
      <c r="I2466" s="9"/>
      <c r="J2466" s="24" t="str">
        <f>IF($D2466="", "", SUM($D$11:$D2466))</f>
        <v/>
      </c>
      <c r="K2466" s="33" t="str">
        <f t="shared" si="116"/>
        <v/>
      </c>
      <c r="L2466" s="9"/>
      <c r="R2466" s="29" t="str">
        <f t="shared" si="115"/>
        <v/>
      </c>
    </row>
    <row r="2467" spans="1:18" x14ac:dyDescent="0.25">
      <c r="A2467" s="9"/>
      <c r="B2467" s="196"/>
      <c r="C2467" s="197"/>
      <c r="D2467" s="198"/>
      <c r="E2467" s="199"/>
      <c r="F2467" s="9"/>
      <c r="G2467" s="24" t="str">
        <f>IF($C2467="", "", SUMIF($C$11:$C2467, $C2467, $D$11:$D2467))</f>
        <v/>
      </c>
      <c r="H2467" s="33" t="str">
        <f t="shared" si="114"/>
        <v/>
      </c>
      <c r="I2467" s="9"/>
      <c r="J2467" s="24" t="str">
        <f>IF($D2467="", "", SUM($D$11:$D2467))</f>
        <v/>
      </c>
      <c r="K2467" s="33" t="str">
        <f t="shared" si="116"/>
        <v/>
      </c>
      <c r="L2467" s="9"/>
      <c r="R2467" s="29" t="str">
        <f t="shared" si="115"/>
        <v/>
      </c>
    </row>
    <row r="2468" spans="1:18" x14ac:dyDescent="0.25">
      <c r="A2468" s="9"/>
      <c r="B2468" s="196"/>
      <c r="C2468" s="197"/>
      <c r="D2468" s="198"/>
      <c r="E2468" s="199"/>
      <c r="F2468" s="9"/>
      <c r="G2468" s="24" t="str">
        <f>IF($C2468="", "", SUMIF($C$11:$C2468, $C2468, $D$11:$D2468))</f>
        <v/>
      </c>
      <c r="H2468" s="33" t="str">
        <f t="shared" si="114"/>
        <v/>
      </c>
      <c r="I2468" s="9"/>
      <c r="J2468" s="24" t="str">
        <f>IF($D2468="", "", SUM($D$11:$D2468))</f>
        <v/>
      </c>
      <c r="K2468" s="33" t="str">
        <f t="shared" si="116"/>
        <v/>
      </c>
      <c r="L2468" s="9"/>
      <c r="R2468" s="29" t="str">
        <f t="shared" si="115"/>
        <v/>
      </c>
    </row>
    <row r="2469" spans="1:18" x14ac:dyDescent="0.25">
      <c r="A2469" s="9"/>
      <c r="B2469" s="196"/>
      <c r="C2469" s="197"/>
      <c r="D2469" s="198"/>
      <c r="E2469" s="199"/>
      <c r="F2469" s="9"/>
      <c r="G2469" s="24" t="str">
        <f>IF($C2469="", "", SUMIF($C$11:$C2469, $C2469, $D$11:$D2469))</f>
        <v/>
      </c>
      <c r="H2469" s="33" t="str">
        <f t="shared" si="114"/>
        <v/>
      </c>
      <c r="I2469" s="9"/>
      <c r="J2469" s="24" t="str">
        <f>IF($D2469="", "", SUM($D$11:$D2469))</f>
        <v/>
      </c>
      <c r="K2469" s="33" t="str">
        <f t="shared" si="116"/>
        <v/>
      </c>
      <c r="L2469" s="9"/>
      <c r="R2469" s="29" t="str">
        <f t="shared" si="115"/>
        <v/>
      </c>
    </row>
    <row r="2470" spans="1:18" x14ac:dyDescent="0.25">
      <c r="A2470" s="9"/>
      <c r="B2470" s="196"/>
      <c r="C2470" s="197"/>
      <c r="D2470" s="198"/>
      <c r="E2470" s="199"/>
      <c r="F2470" s="9"/>
      <c r="G2470" s="24" t="str">
        <f>IF($C2470="", "", SUMIF($C$11:$C2470, $C2470, $D$11:$D2470))</f>
        <v/>
      </c>
      <c r="H2470" s="33" t="str">
        <f t="shared" si="114"/>
        <v/>
      </c>
      <c r="I2470" s="9"/>
      <c r="J2470" s="24" t="str">
        <f>IF($D2470="", "", SUM($D$11:$D2470))</f>
        <v/>
      </c>
      <c r="K2470" s="33" t="str">
        <f t="shared" si="116"/>
        <v/>
      </c>
      <c r="L2470" s="9"/>
      <c r="R2470" s="29" t="str">
        <f t="shared" si="115"/>
        <v/>
      </c>
    </row>
    <row r="2471" spans="1:18" x14ac:dyDescent="0.25">
      <c r="A2471" s="9"/>
      <c r="B2471" s="196"/>
      <c r="C2471" s="197"/>
      <c r="D2471" s="198"/>
      <c r="E2471" s="199"/>
      <c r="F2471" s="9"/>
      <c r="G2471" s="24" t="str">
        <f>IF($C2471="", "", SUMIF($C$11:$C2471, $C2471, $D$11:$D2471))</f>
        <v/>
      </c>
      <c r="H2471" s="33" t="str">
        <f t="shared" si="114"/>
        <v/>
      </c>
      <c r="I2471" s="9"/>
      <c r="J2471" s="24" t="str">
        <f>IF($D2471="", "", SUM($D$11:$D2471))</f>
        <v/>
      </c>
      <c r="K2471" s="33" t="str">
        <f t="shared" si="116"/>
        <v/>
      </c>
      <c r="L2471" s="9"/>
      <c r="R2471" s="29" t="str">
        <f t="shared" si="115"/>
        <v/>
      </c>
    </row>
    <row r="2472" spans="1:18" x14ac:dyDescent="0.25">
      <c r="A2472" s="9"/>
      <c r="B2472" s="196"/>
      <c r="C2472" s="197"/>
      <c r="D2472" s="198"/>
      <c r="E2472" s="199"/>
      <c r="F2472" s="9"/>
      <c r="G2472" s="24" t="str">
        <f>IF($C2472="", "", SUMIF($C$11:$C2472, $C2472, $D$11:$D2472))</f>
        <v/>
      </c>
      <c r="H2472" s="33" t="str">
        <f t="shared" si="114"/>
        <v/>
      </c>
      <c r="I2472" s="9"/>
      <c r="J2472" s="24" t="str">
        <f>IF($D2472="", "", SUM($D$11:$D2472))</f>
        <v/>
      </c>
      <c r="K2472" s="33" t="str">
        <f t="shared" si="116"/>
        <v/>
      </c>
      <c r="L2472" s="9"/>
      <c r="R2472" s="29" t="str">
        <f t="shared" si="115"/>
        <v/>
      </c>
    </row>
    <row r="2473" spans="1:18" x14ac:dyDescent="0.25">
      <c r="A2473" s="9"/>
      <c r="B2473" s="196"/>
      <c r="C2473" s="197"/>
      <c r="D2473" s="198"/>
      <c r="E2473" s="199"/>
      <c r="F2473" s="9"/>
      <c r="G2473" s="24" t="str">
        <f>IF($C2473="", "", SUMIF($C$11:$C2473, $C2473, $D$11:$D2473))</f>
        <v/>
      </c>
      <c r="H2473" s="33" t="str">
        <f t="shared" si="114"/>
        <v/>
      </c>
      <c r="I2473" s="9"/>
      <c r="J2473" s="24" t="str">
        <f>IF($D2473="", "", SUM($D$11:$D2473))</f>
        <v/>
      </c>
      <c r="K2473" s="33" t="str">
        <f t="shared" si="116"/>
        <v/>
      </c>
      <c r="L2473" s="9"/>
      <c r="R2473" s="29" t="str">
        <f t="shared" si="115"/>
        <v/>
      </c>
    </row>
    <row r="2474" spans="1:18" x14ac:dyDescent="0.25">
      <c r="A2474" s="9"/>
      <c r="B2474" s="196"/>
      <c r="C2474" s="197"/>
      <c r="D2474" s="198"/>
      <c r="E2474" s="199"/>
      <c r="F2474" s="9"/>
      <c r="G2474" s="24" t="str">
        <f>IF($C2474="", "", SUMIF($C$11:$C2474, $C2474, $D$11:$D2474))</f>
        <v/>
      </c>
      <c r="H2474" s="33" t="str">
        <f t="shared" si="114"/>
        <v/>
      </c>
      <c r="I2474" s="9"/>
      <c r="J2474" s="24" t="str">
        <f>IF($D2474="", "", SUM($D$11:$D2474))</f>
        <v/>
      </c>
      <c r="K2474" s="33" t="str">
        <f t="shared" si="116"/>
        <v/>
      </c>
      <c r="L2474" s="9"/>
      <c r="R2474" s="29" t="str">
        <f t="shared" si="115"/>
        <v/>
      </c>
    </row>
    <row r="2475" spans="1:18" x14ac:dyDescent="0.25">
      <c r="A2475" s="9"/>
      <c r="B2475" s="196"/>
      <c r="C2475" s="197"/>
      <c r="D2475" s="198"/>
      <c r="E2475" s="199"/>
      <c r="F2475" s="9"/>
      <c r="G2475" s="24" t="str">
        <f>IF($C2475="", "", SUMIF($C$11:$C2475, $C2475, $D$11:$D2475))</f>
        <v/>
      </c>
      <c r="H2475" s="33" t="str">
        <f t="shared" si="114"/>
        <v/>
      </c>
      <c r="I2475" s="9"/>
      <c r="J2475" s="24" t="str">
        <f>IF($D2475="", "", SUM($D$11:$D2475))</f>
        <v/>
      </c>
      <c r="K2475" s="33" t="str">
        <f t="shared" si="116"/>
        <v/>
      </c>
      <c r="L2475" s="9"/>
      <c r="R2475" s="29" t="str">
        <f t="shared" si="115"/>
        <v/>
      </c>
    </row>
    <row r="2476" spans="1:18" x14ac:dyDescent="0.25">
      <c r="A2476" s="9"/>
      <c r="B2476" s="196"/>
      <c r="C2476" s="197"/>
      <c r="D2476" s="198"/>
      <c r="E2476" s="199"/>
      <c r="F2476" s="9"/>
      <c r="G2476" s="24" t="str">
        <f>IF($C2476="", "", SUMIF($C$11:$C2476, $C2476, $D$11:$D2476))</f>
        <v/>
      </c>
      <c r="H2476" s="33" t="str">
        <f t="shared" si="114"/>
        <v/>
      </c>
      <c r="I2476" s="9"/>
      <c r="J2476" s="24" t="str">
        <f>IF($D2476="", "", SUM($D$11:$D2476))</f>
        <v/>
      </c>
      <c r="K2476" s="33" t="str">
        <f t="shared" si="116"/>
        <v/>
      </c>
      <c r="L2476" s="9"/>
      <c r="R2476" s="29" t="str">
        <f t="shared" si="115"/>
        <v/>
      </c>
    </row>
    <row r="2477" spans="1:18" x14ac:dyDescent="0.25">
      <c r="A2477" s="9"/>
      <c r="B2477" s="196"/>
      <c r="C2477" s="197"/>
      <c r="D2477" s="198"/>
      <c r="E2477" s="199"/>
      <c r="F2477" s="9"/>
      <c r="G2477" s="24" t="str">
        <f>IF($C2477="", "", SUMIF($C$11:$C2477, $C2477, $D$11:$D2477))</f>
        <v/>
      </c>
      <c r="H2477" s="33" t="str">
        <f t="shared" si="114"/>
        <v/>
      </c>
      <c r="I2477" s="9"/>
      <c r="J2477" s="24" t="str">
        <f>IF($D2477="", "", SUM($D$11:$D2477))</f>
        <v/>
      </c>
      <c r="K2477" s="33" t="str">
        <f t="shared" si="116"/>
        <v/>
      </c>
      <c r="L2477" s="9"/>
      <c r="R2477" s="29" t="str">
        <f t="shared" si="115"/>
        <v/>
      </c>
    </row>
    <row r="2478" spans="1:18" x14ac:dyDescent="0.25">
      <c r="A2478" s="9"/>
      <c r="B2478" s="196"/>
      <c r="C2478" s="197"/>
      <c r="D2478" s="198"/>
      <c r="E2478" s="199"/>
      <c r="F2478" s="9"/>
      <c r="G2478" s="24" t="str">
        <f>IF($C2478="", "", SUMIF($C$11:$C2478, $C2478, $D$11:$D2478))</f>
        <v/>
      </c>
      <c r="H2478" s="33" t="str">
        <f t="shared" si="114"/>
        <v/>
      </c>
      <c r="I2478" s="9"/>
      <c r="J2478" s="24" t="str">
        <f>IF($D2478="", "", SUM($D$11:$D2478))</f>
        <v/>
      </c>
      <c r="K2478" s="33" t="str">
        <f t="shared" si="116"/>
        <v/>
      </c>
      <c r="L2478" s="9"/>
      <c r="R2478" s="29" t="str">
        <f t="shared" si="115"/>
        <v/>
      </c>
    </row>
    <row r="2479" spans="1:18" x14ac:dyDescent="0.25">
      <c r="A2479" s="9"/>
      <c r="B2479" s="196"/>
      <c r="C2479" s="197"/>
      <c r="D2479" s="198"/>
      <c r="E2479" s="199"/>
      <c r="F2479" s="9"/>
      <c r="G2479" s="24" t="str">
        <f>IF($C2479="", "", SUMIF($C$11:$C2479, $C2479, $D$11:$D2479))</f>
        <v/>
      </c>
      <c r="H2479" s="33" t="str">
        <f t="shared" si="114"/>
        <v/>
      </c>
      <c r="I2479" s="9"/>
      <c r="J2479" s="24" t="str">
        <f>IF($D2479="", "", SUM($D$11:$D2479))</f>
        <v/>
      </c>
      <c r="K2479" s="33" t="str">
        <f t="shared" si="116"/>
        <v/>
      </c>
      <c r="L2479" s="9"/>
      <c r="R2479" s="29" t="str">
        <f t="shared" si="115"/>
        <v/>
      </c>
    </row>
    <row r="2480" spans="1:18" x14ac:dyDescent="0.25">
      <c r="A2480" s="9"/>
      <c r="B2480" s="196"/>
      <c r="C2480" s="197"/>
      <c r="D2480" s="198"/>
      <c r="E2480" s="199"/>
      <c r="F2480" s="9"/>
      <c r="G2480" s="24" t="str">
        <f>IF($C2480="", "", SUMIF($C$11:$C2480, $C2480, $D$11:$D2480))</f>
        <v/>
      </c>
      <c r="H2480" s="33" t="str">
        <f t="shared" si="114"/>
        <v/>
      </c>
      <c r="I2480" s="9"/>
      <c r="J2480" s="24" t="str">
        <f>IF($D2480="", "", SUM($D$11:$D2480))</f>
        <v/>
      </c>
      <c r="K2480" s="33" t="str">
        <f t="shared" si="116"/>
        <v/>
      </c>
      <c r="L2480" s="9"/>
      <c r="R2480" s="29" t="str">
        <f t="shared" si="115"/>
        <v/>
      </c>
    </row>
    <row r="2481" spans="1:18" x14ac:dyDescent="0.25">
      <c r="A2481" s="9"/>
      <c r="B2481" s="196"/>
      <c r="C2481" s="197"/>
      <c r="D2481" s="198"/>
      <c r="E2481" s="199"/>
      <c r="F2481" s="9"/>
      <c r="G2481" s="24" t="str">
        <f>IF($C2481="", "", SUMIF($C$11:$C2481, $C2481, $D$11:$D2481))</f>
        <v/>
      </c>
      <c r="H2481" s="33" t="str">
        <f t="shared" si="114"/>
        <v/>
      </c>
      <c r="I2481" s="9"/>
      <c r="J2481" s="24" t="str">
        <f>IF($D2481="", "", SUM($D$11:$D2481))</f>
        <v/>
      </c>
      <c r="K2481" s="33" t="str">
        <f t="shared" si="116"/>
        <v/>
      </c>
      <c r="L2481" s="9"/>
      <c r="R2481" s="29" t="str">
        <f t="shared" si="115"/>
        <v/>
      </c>
    </row>
    <row r="2482" spans="1:18" x14ac:dyDescent="0.25">
      <c r="A2482" s="9"/>
      <c r="B2482" s="196"/>
      <c r="C2482" s="197"/>
      <c r="D2482" s="198"/>
      <c r="E2482" s="199"/>
      <c r="F2482" s="9"/>
      <c r="G2482" s="24" t="str">
        <f>IF($C2482="", "", SUMIF($C$11:$C2482, $C2482, $D$11:$D2482))</f>
        <v/>
      </c>
      <c r="H2482" s="33" t="str">
        <f t="shared" si="114"/>
        <v/>
      </c>
      <c r="I2482" s="9"/>
      <c r="J2482" s="24" t="str">
        <f>IF($D2482="", "", SUM($D$11:$D2482))</f>
        <v/>
      </c>
      <c r="K2482" s="33" t="str">
        <f t="shared" si="116"/>
        <v/>
      </c>
      <c r="L2482" s="9"/>
      <c r="R2482" s="29" t="str">
        <f t="shared" si="115"/>
        <v/>
      </c>
    </row>
    <row r="2483" spans="1:18" x14ac:dyDescent="0.25">
      <c r="A2483" s="9"/>
      <c r="B2483" s="196"/>
      <c r="C2483" s="197"/>
      <c r="D2483" s="198"/>
      <c r="E2483" s="199"/>
      <c r="F2483" s="9"/>
      <c r="G2483" s="24" t="str">
        <f>IF($C2483="", "", SUMIF($C$11:$C2483, $C2483, $D$11:$D2483))</f>
        <v/>
      </c>
      <c r="H2483" s="33" t="str">
        <f t="shared" si="114"/>
        <v/>
      </c>
      <c r="I2483" s="9"/>
      <c r="J2483" s="24" t="str">
        <f>IF($D2483="", "", SUM($D$11:$D2483))</f>
        <v/>
      </c>
      <c r="K2483" s="33" t="str">
        <f t="shared" si="116"/>
        <v/>
      </c>
      <c r="L2483" s="9"/>
      <c r="R2483" s="29" t="str">
        <f t="shared" si="115"/>
        <v/>
      </c>
    </row>
    <row r="2484" spans="1:18" x14ac:dyDescent="0.25">
      <c r="A2484" s="9"/>
      <c r="B2484" s="196"/>
      <c r="C2484" s="197"/>
      <c r="D2484" s="198"/>
      <c r="E2484" s="199"/>
      <c r="F2484" s="9"/>
      <c r="G2484" s="24" t="str">
        <f>IF($C2484="", "", SUMIF($C$11:$C2484, $C2484, $D$11:$D2484))</f>
        <v/>
      </c>
      <c r="H2484" s="33" t="str">
        <f t="shared" si="114"/>
        <v/>
      </c>
      <c r="I2484" s="9"/>
      <c r="J2484" s="24" t="str">
        <f>IF($D2484="", "", SUM($D$11:$D2484))</f>
        <v/>
      </c>
      <c r="K2484" s="33" t="str">
        <f t="shared" si="116"/>
        <v/>
      </c>
      <c r="L2484" s="9"/>
      <c r="R2484" s="29" t="str">
        <f t="shared" si="115"/>
        <v/>
      </c>
    </row>
    <row r="2485" spans="1:18" x14ac:dyDescent="0.25">
      <c r="A2485" s="9"/>
      <c r="B2485" s="196"/>
      <c r="C2485" s="197"/>
      <c r="D2485" s="198"/>
      <c r="E2485" s="199"/>
      <c r="F2485" s="9"/>
      <c r="G2485" s="24" t="str">
        <f>IF($C2485="", "", SUMIF($C$11:$C2485, $C2485, $D$11:$D2485))</f>
        <v/>
      </c>
      <c r="H2485" s="33" t="str">
        <f t="shared" si="114"/>
        <v/>
      </c>
      <c r="I2485" s="9"/>
      <c r="J2485" s="24" t="str">
        <f>IF($D2485="", "", SUM($D$11:$D2485))</f>
        <v/>
      </c>
      <c r="K2485" s="33" t="str">
        <f t="shared" si="116"/>
        <v/>
      </c>
      <c r="L2485" s="9"/>
      <c r="R2485" s="29" t="str">
        <f t="shared" si="115"/>
        <v/>
      </c>
    </row>
    <row r="2486" spans="1:18" x14ac:dyDescent="0.25">
      <c r="A2486" s="9"/>
      <c r="B2486" s="196"/>
      <c r="C2486" s="197"/>
      <c r="D2486" s="198"/>
      <c r="E2486" s="199"/>
      <c r="F2486" s="9"/>
      <c r="G2486" s="24" t="str">
        <f>IF($C2486="", "", SUMIF($C$11:$C2486, $C2486, $D$11:$D2486))</f>
        <v/>
      </c>
      <c r="H2486" s="33" t="str">
        <f t="shared" si="114"/>
        <v/>
      </c>
      <c r="I2486" s="9"/>
      <c r="J2486" s="24" t="str">
        <f>IF($D2486="", "", SUM($D$11:$D2486))</f>
        <v/>
      </c>
      <c r="K2486" s="33" t="str">
        <f t="shared" si="116"/>
        <v/>
      </c>
      <c r="L2486" s="9"/>
      <c r="R2486" s="29" t="str">
        <f t="shared" si="115"/>
        <v/>
      </c>
    </row>
    <row r="2487" spans="1:18" x14ac:dyDescent="0.25">
      <c r="A2487" s="9"/>
      <c r="B2487" s="196"/>
      <c r="C2487" s="197"/>
      <c r="D2487" s="198"/>
      <c r="E2487" s="199"/>
      <c r="F2487" s="9"/>
      <c r="G2487" s="24" t="str">
        <f>IF($C2487="", "", SUMIF($C$11:$C2487, $C2487, $D$11:$D2487))</f>
        <v/>
      </c>
      <c r="H2487" s="33" t="str">
        <f t="shared" si="114"/>
        <v/>
      </c>
      <c r="I2487" s="9"/>
      <c r="J2487" s="24" t="str">
        <f>IF($D2487="", "", SUM($D$11:$D2487))</f>
        <v/>
      </c>
      <c r="K2487" s="33" t="str">
        <f t="shared" si="116"/>
        <v/>
      </c>
      <c r="L2487" s="9"/>
      <c r="R2487" s="29" t="str">
        <f t="shared" si="115"/>
        <v/>
      </c>
    </row>
    <row r="2488" spans="1:18" x14ac:dyDescent="0.25">
      <c r="A2488" s="9"/>
      <c r="B2488" s="196"/>
      <c r="C2488" s="197"/>
      <c r="D2488" s="198"/>
      <c r="E2488" s="199"/>
      <c r="F2488" s="9"/>
      <c r="G2488" s="24" t="str">
        <f>IF($C2488="", "", SUMIF($C$11:$C2488, $C2488, $D$11:$D2488))</f>
        <v/>
      </c>
      <c r="H2488" s="33" t="str">
        <f t="shared" si="114"/>
        <v/>
      </c>
      <c r="I2488" s="9"/>
      <c r="J2488" s="24" t="str">
        <f>IF($D2488="", "", SUM($D$11:$D2488))</f>
        <v/>
      </c>
      <c r="K2488" s="33" t="str">
        <f t="shared" si="116"/>
        <v/>
      </c>
      <c r="L2488" s="9"/>
      <c r="R2488" s="29" t="str">
        <f t="shared" si="115"/>
        <v/>
      </c>
    </row>
    <row r="2489" spans="1:18" x14ac:dyDescent="0.25">
      <c r="A2489" s="9"/>
      <c r="B2489" s="196"/>
      <c r="C2489" s="197"/>
      <c r="D2489" s="198"/>
      <c r="E2489" s="199"/>
      <c r="F2489" s="9"/>
      <c r="G2489" s="24" t="str">
        <f>IF($C2489="", "", SUMIF($C$11:$C2489, $C2489, $D$11:$D2489))</f>
        <v/>
      </c>
      <c r="H2489" s="33" t="str">
        <f t="shared" si="114"/>
        <v/>
      </c>
      <c r="I2489" s="9"/>
      <c r="J2489" s="24" t="str">
        <f>IF($D2489="", "", SUM($D$11:$D2489))</f>
        <v/>
      </c>
      <c r="K2489" s="33" t="str">
        <f t="shared" si="116"/>
        <v/>
      </c>
      <c r="L2489" s="9"/>
      <c r="R2489" s="29" t="str">
        <f t="shared" si="115"/>
        <v/>
      </c>
    </row>
    <row r="2490" spans="1:18" x14ac:dyDescent="0.25">
      <c r="A2490" s="9"/>
      <c r="B2490" s="196"/>
      <c r="C2490" s="197"/>
      <c r="D2490" s="198"/>
      <c r="E2490" s="199"/>
      <c r="F2490" s="9"/>
      <c r="G2490" s="24" t="str">
        <f>IF($C2490="", "", SUMIF($C$11:$C2490, $C2490, $D$11:$D2490))</f>
        <v/>
      </c>
      <c r="H2490" s="33" t="str">
        <f t="shared" si="114"/>
        <v/>
      </c>
      <c r="I2490" s="9"/>
      <c r="J2490" s="24" t="str">
        <f>IF($D2490="", "", SUM($D$11:$D2490))</f>
        <v/>
      </c>
      <c r="K2490" s="33" t="str">
        <f t="shared" si="116"/>
        <v/>
      </c>
      <c r="L2490" s="9"/>
      <c r="R2490" s="29" t="str">
        <f t="shared" si="115"/>
        <v/>
      </c>
    </row>
    <row r="2491" spans="1:18" x14ac:dyDescent="0.25">
      <c r="A2491" s="9"/>
      <c r="B2491" s="196"/>
      <c r="C2491" s="197"/>
      <c r="D2491" s="198"/>
      <c r="E2491" s="199"/>
      <c r="F2491" s="9"/>
      <c r="G2491" s="24" t="str">
        <f>IF($C2491="", "", SUMIF($C$11:$C2491, $C2491, $D$11:$D2491))</f>
        <v/>
      </c>
      <c r="H2491" s="33" t="str">
        <f t="shared" si="114"/>
        <v/>
      </c>
      <c r="I2491" s="9"/>
      <c r="J2491" s="24" t="str">
        <f>IF($D2491="", "", SUM($D$11:$D2491))</f>
        <v/>
      </c>
      <c r="K2491" s="33" t="str">
        <f t="shared" si="116"/>
        <v/>
      </c>
      <c r="L2491" s="9"/>
      <c r="R2491" s="29" t="str">
        <f t="shared" si="115"/>
        <v/>
      </c>
    </row>
    <row r="2492" spans="1:18" x14ac:dyDescent="0.25">
      <c r="A2492" s="9"/>
      <c r="B2492" s="196"/>
      <c r="C2492" s="197"/>
      <c r="D2492" s="198"/>
      <c r="E2492" s="199"/>
      <c r="F2492" s="9"/>
      <c r="G2492" s="24" t="str">
        <f>IF($C2492="", "", SUMIF($C$11:$C2492, $C2492, $D$11:$D2492))</f>
        <v/>
      </c>
      <c r="H2492" s="33" t="str">
        <f t="shared" si="114"/>
        <v/>
      </c>
      <c r="I2492" s="9"/>
      <c r="J2492" s="24" t="str">
        <f>IF($D2492="", "", SUM($D$11:$D2492))</f>
        <v/>
      </c>
      <c r="K2492" s="33" t="str">
        <f t="shared" si="116"/>
        <v/>
      </c>
      <c r="L2492" s="9"/>
      <c r="R2492" s="29" t="str">
        <f t="shared" si="115"/>
        <v/>
      </c>
    </row>
    <row r="2493" spans="1:18" x14ac:dyDescent="0.25">
      <c r="A2493" s="9"/>
      <c r="B2493" s="196"/>
      <c r="C2493" s="197"/>
      <c r="D2493" s="198"/>
      <c r="E2493" s="199"/>
      <c r="F2493" s="9"/>
      <c r="G2493" s="24" t="str">
        <f>IF($C2493="", "", SUMIF($C$11:$C2493, $C2493, $D$11:$D2493))</f>
        <v/>
      </c>
      <c r="H2493" s="33" t="str">
        <f t="shared" si="114"/>
        <v/>
      </c>
      <c r="I2493" s="9"/>
      <c r="J2493" s="24" t="str">
        <f>IF($D2493="", "", SUM($D$11:$D2493))</f>
        <v/>
      </c>
      <c r="K2493" s="33" t="str">
        <f t="shared" si="116"/>
        <v/>
      </c>
      <c r="L2493" s="9"/>
      <c r="R2493" s="29" t="str">
        <f t="shared" si="115"/>
        <v/>
      </c>
    </row>
    <row r="2494" spans="1:18" x14ac:dyDescent="0.25">
      <c r="A2494" s="9"/>
      <c r="B2494" s="196"/>
      <c r="C2494" s="197"/>
      <c r="D2494" s="198"/>
      <c r="E2494" s="199"/>
      <c r="F2494" s="9"/>
      <c r="G2494" s="24" t="str">
        <f>IF($C2494="", "", SUMIF($C$11:$C2494, $C2494, $D$11:$D2494))</f>
        <v/>
      </c>
      <c r="H2494" s="33" t="str">
        <f t="shared" si="114"/>
        <v/>
      </c>
      <c r="I2494" s="9"/>
      <c r="J2494" s="24" t="str">
        <f>IF($D2494="", "", SUM($D$11:$D2494))</f>
        <v/>
      </c>
      <c r="K2494" s="33" t="str">
        <f t="shared" si="116"/>
        <v/>
      </c>
      <c r="L2494" s="9"/>
      <c r="R2494" s="29" t="str">
        <f t="shared" si="115"/>
        <v/>
      </c>
    </row>
    <row r="2495" spans="1:18" x14ac:dyDescent="0.25">
      <c r="A2495" s="9"/>
      <c r="B2495" s="196"/>
      <c r="C2495" s="197"/>
      <c r="D2495" s="198"/>
      <c r="E2495" s="199"/>
      <c r="F2495" s="9"/>
      <c r="G2495" s="24" t="str">
        <f>IF($C2495="", "", SUMIF($C$11:$C2495, $C2495, $D$11:$D2495))</f>
        <v/>
      </c>
      <c r="H2495" s="33" t="str">
        <f t="shared" si="114"/>
        <v/>
      </c>
      <c r="I2495" s="9"/>
      <c r="J2495" s="24" t="str">
        <f>IF($D2495="", "", SUM($D$11:$D2495))</f>
        <v/>
      </c>
      <c r="K2495" s="33" t="str">
        <f t="shared" si="116"/>
        <v/>
      </c>
      <c r="L2495" s="9"/>
      <c r="R2495" s="29" t="str">
        <f t="shared" si="115"/>
        <v/>
      </c>
    </row>
    <row r="2496" spans="1:18" x14ac:dyDescent="0.25">
      <c r="A2496" s="9"/>
      <c r="B2496" s="196"/>
      <c r="C2496" s="197"/>
      <c r="D2496" s="198"/>
      <c r="E2496" s="199"/>
      <c r="F2496" s="9"/>
      <c r="G2496" s="24" t="str">
        <f>IF($C2496="", "", SUMIF($C$11:$C2496, $C2496, $D$11:$D2496))</f>
        <v/>
      </c>
      <c r="H2496" s="33" t="str">
        <f t="shared" si="114"/>
        <v/>
      </c>
      <c r="I2496" s="9"/>
      <c r="J2496" s="24" t="str">
        <f>IF($D2496="", "", SUM($D$11:$D2496))</f>
        <v/>
      </c>
      <c r="K2496" s="33" t="str">
        <f t="shared" si="116"/>
        <v/>
      </c>
      <c r="L2496" s="9"/>
      <c r="R2496" s="29" t="str">
        <f t="shared" si="115"/>
        <v/>
      </c>
    </row>
    <row r="2497" spans="1:18" x14ac:dyDescent="0.25">
      <c r="A2497" s="9"/>
      <c r="B2497" s="196"/>
      <c r="C2497" s="197"/>
      <c r="D2497" s="198"/>
      <c r="E2497" s="199"/>
      <c r="F2497" s="9"/>
      <c r="G2497" s="24" t="str">
        <f>IF($C2497="", "", SUMIF($C$11:$C2497, $C2497, $D$11:$D2497))</f>
        <v/>
      </c>
      <c r="H2497" s="33" t="str">
        <f t="shared" si="114"/>
        <v/>
      </c>
      <c r="I2497" s="9"/>
      <c r="J2497" s="24" t="str">
        <f>IF($D2497="", "", SUM($D$11:$D2497))</f>
        <v/>
      </c>
      <c r="K2497" s="33" t="str">
        <f t="shared" si="116"/>
        <v/>
      </c>
      <c r="L2497" s="9"/>
      <c r="R2497" s="29" t="str">
        <f t="shared" si="115"/>
        <v/>
      </c>
    </row>
    <row r="2498" spans="1:18" x14ac:dyDescent="0.25">
      <c r="A2498" s="9"/>
      <c r="B2498" s="196"/>
      <c r="C2498" s="197"/>
      <c r="D2498" s="198"/>
      <c r="E2498" s="199"/>
      <c r="F2498" s="9"/>
      <c r="G2498" s="24" t="str">
        <f>IF($C2498="", "", SUMIF($C$11:$C2498, $C2498, $D$11:$D2498))</f>
        <v/>
      </c>
      <c r="H2498" s="33" t="str">
        <f t="shared" si="114"/>
        <v/>
      </c>
      <c r="I2498" s="9"/>
      <c r="J2498" s="24" t="str">
        <f>IF($D2498="", "", SUM($D$11:$D2498))</f>
        <v/>
      </c>
      <c r="K2498" s="33" t="str">
        <f t="shared" si="116"/>
        <v/>
      </c>
      <c r="L2498" s="9"/>
      <c r="R2498" s="29" t="str">
        <f t="shared" si="115"/>
        <v/>
      </c>
    </row>
    <row r="2499" spans="1:18" x14ac:dyDescent="0.25">
      <c r="A2499" s="9"/>
      <c r="B2499" s="196"/>
      <c r="C2499" s="197"/>
      <c r="D2499" s="198"/>
      <c r="E2499" s="199"/>
      <c r="F2499" s="9"/>
      <c r="G2499" s="24" t="str">
        <f>IF($C2499="", "", SUMIF($C$11:$C2499, $C2499, $D$11:$D2499))</f>
        <v/>
      </c>
      <c r="H2499" s="33" t="str">
        <f t="shared" si="114"/>
        <v/>
      </c>
      <c r="I2499" s="9"/>
      <c r="J2499" s="24" t="str">
        <f>IF($D2499="", "", SUM($D$11:$D2499))</f>
        <v/>
      </c>
      <c r="K2499" s="33" t="str">
        <f t="shared" si="116"/>
        <v/>
      </c>
      <c r="L2499" s="9"/>
      <c r="R2499" s="29" t="str">
        <f t="shared" si="115"/>
        <v/>
      </c>
    </row>
    <row r="2500" spans="1:18" x14ac:dyDescent="0.25">
      <c r="A2500" s="9"/>
      <c r="B2500" s="196"/>
      <c r="C2500" s="197"/>
      <c r="D2500" s="198"/>
      <c r="E2500" s="199"/>
      <c r="F2500" s="9"/>
      <c r="G2500" s="24" t="str">
        <f>IF($C2500="", "", SUMIF($C$11:$C2500, $C2500, $D$11:$D2500))</f>
        <v/>
      </c>
      <c r="H2500" s="33" t="str">
        <f t="shared" si="114"/>
        <v/>
      </c>
      <c r="I2500" s="9"/>
      <c r="J2500" s="24" t="str">
        <f>IF($D2500="", "", SUM($D$11:$D2500))</f>
        <v/>
      </c>
      <c r="K2500" s="33" t="str">
        <f t="shared" si="116"/>
        <v/>
      </c>
      <c r="L2500" s="9"/>
      <c r="R2500" s="29" t="str">
        <f t="shared" si="115"/>
        <v/>
      </c>
    </row>
    <row r="2501" spans="1:18" x14ac:dyDescent="0.25">
      <c r="A2501" s="9"/>
      <c r="B2501" s="196"/>
      <c r="C2501" s="197"/>
      <c r="D2501" s="198"/>
      <c r="E2501" s="199"/>
      <c r="F2501" s="9"/>
      <c r="G2501" s="24" t="str">
        <f>IF($C2501="", "", SUMIF($C$11:$C2501, $C2501, $D$11:$D2501))</f>
        <v/>
      </c>
      <c r="H2501" s="33" t="str">
        <f t="shared" si="114"/>
        <v/>
      </c>
      <c r="I2501" s="9"/>
      <c r="J2501" s="24" t="str">
        <f>IF($D2501="", "", SUM($D$11:$D2501))</f>
        <v/>
      </c>
      <c r="K2501" s="33" t="str">
        <f t="shared" si="116"/>
        <v/>
      </c>
      <c r="L2501" s="9"/>
      <c r="R2501" s="29" t="str">
        <f t="shared" si="115"/>
        <v/>
      </c>
    </row>
    <row r="2502" spans="1:18" x14ac:dyDescent="0.25">
      <c r="A2502" s="9"/>
      <c r="B2502" s="196"/>
      <c r="C2502" s="197"/>
      <c r="D2502" s="198"/>
      <c r="E2502" s="199"/>
      <c r="F2502" s="9"/>
      <c r="G2502" s="24" t="str">
        <f>IF($C2502="", "", SUMIF($C$11:$C2502, $C2502, $D$11:$D2502))</f>
        <v/>
      </c>
      <c r="H2502" s="33" t="str">
        <f t="shared" si="114"/>
        <v/>
      </c>
      <c r="I2502" s="9"/>
      <c r="J2502" s="24" t="str">
        <f>IF($D2502="", "", SUM($D$11:$D2502))</f>
        <v/>
      </c>
      <c r="K2502" s="33" t="str">
        <f t="shared" si="116"/>
        <v/>
      </c>
      <c r="L2502" s="9"/>
      <c r="R2502" s="29" t="str">
        <f t="shared" si="115"/>
        <v/>
      </c>
    </row>
    <row r="2503" spans="1:18" x14ac:dyDescent="0.25">
      <c r="A2503" s="9"/>
      <c r="B2503" s="196"/>
      <c r="C2503" s="197"/>
      <c r="D2503" s="198"/>
      <c r="E2503" s="199"/>
      <c r="F2503" s="9"/>
      <c r="G2503" s="24" t="str">
        <f>IF($C2503="", "", SUMIF($C$11:$C2503, $C2503, $D$11:$D2503))</f>
        <v/>
      </c>
      <c r="H2503" s="33" t="str">
        <f t="shared" si="114"/>
        <v/>
      </c>
      <c r="I2503" s="9"/>
      <c r="J2503" s="24" t="str">
        <f>IF($D2503="", "", SUM($D$11:$D2503))</f>
        <v/>
      </c>
      <c r="K2503" s="33" t="str">
        <f t="shared" si="116"/>
        <v/>
      </c>
      <c r="L2503" s="9"/>
      <c r="R2503" s="29" t="str">
        <f t="shared" si="115"/>
        <v/>
      </c>
    </row>
    <row r="2504" spans="1:18" x14ac:dyDescent="0.25">
      <c r="A2504" s="9"/>
      <c r="B2504" s="196"/>
      <c r="C2504" s="197"/>
      <c r="D2504" s="198"/>
      <c r="E2504" s="199"/>
      <c r="F2504" s="9"/>
      <c r="G2504" s="24" t="str">
        <f>IF($C2504="", "", SUMIF($C$11:$C2504, $C2504, $D$11:$D2504))</f>
        <v/>
      </c>
      <c r="H2504" s="33" t="str">
        <f t="shared" si="114"/>
        <v/>
      </c>
      <c r="I2504" s="9"/>
      <c r="J2504" s="24" t="str">
        <f>IF($D2504="", "", SUM($D$11:$D2504))</f>
        <v/>
      </c>
      <c r="K2504" s="33" t="str">
        <f t="shared" si="116"/>
        <v/>
      </c>
      <c r="L2504" s="9"/>
      <c r="R2504" s="29" t="str">
        <f t="shared" si="115"/>
        <v/>
      </c>
    </row>
    <row r="2505" spans="1:18" x14ac:dyDescent="0.25">
      <c r="A2505" s="9"/>
      <c r="B2505" s="196"/>
      <c r="C2505" s="197"/>
      <c r="D2505" s="198"/>
      <c r="E2505" s="199"/>
      <c r="F2505" s="9"/>
      <c r="G2505" s="24" t="str">
        <f>IF($C2505="", "", SUMIF($C$11:$C2505, $C2505, $D$11:$D2505))</f>
        <v/>
      </c>
      <c r="H2505" s="33" t="str">
        <f t="shared" si="114"/>
        <v/>
      </c>
      <c r="I2505" s="9"/>
      <c r="J2505" s="24" t="str">
        <f>IF($D2505="", "", SUM($D$11:$D2505))</f>
        <v/>
      </c>
      <c r="K2505" s="33" t="str">
        <f t="shared" si="116"/>
        <v/>
      </c>
      <c r="L2505" s="9"/>
      <c r="R2505" s="29" t="str">
        <f t="shared" si="115"/>
        <v/>
      </c>
    </row>
    <row r="2506" spans="1:18" x14ac:dyDescent="0.25">
      <c r="A2506" s="9"/>
      <c r="B2506" s="196"/>
      <c r="C2506" s="197"/>
      <c r="D2506" s="198"/>
      <c r="E2506" s="199"/>
      <c r="F2506" s="9"/>
      <c r="G2506" s="24" t="str">
        <f>IF($C2506="", "", SUMIF($C$11:$C2506, $C2506, $D$11:$D2506))</f>
        <v/>
      </c>
      <c r="H2506" s="33" t="str">
        <f t="shared" si="114"/>
        <v/>
      </c>
      <c r="I2506" s="9"/>
      <c r="J2506" s="24" t="str">
        <f>IF($D2506="", "", SUM($D$11:$D2506))</f>
        <v/>
      </c>
      <c r="K2506" s="33" t="str">
        <f t="shared" si="116"/>
        <v/>
      </c>
      <c r="L2506" s="9"/>
      <c r="R2506" s="29" t="str">
        <f t="shared" si="115"/>
        <v/>
      </c>
    </row>
    <row r="2507" spans="1:18" x14ac:dyDescent="0.25">
      <c r="A2507" s="9"/>
      <c r="B2507" s="196"/>
      <c r="C2507" s="197"/>
      <c r="D2507" s="198"/>
      <c r="E2507" s="199"/>
      <c r="F2507" s="9"/>
      <c r="G2507" s="24" t="str">
        <f>IF($C2507="", "", SUMIF($C$11:$C2507, $C2507, $D$11:$D2507))</f>
        <v/>
      </c>
      <c r="H2507" s="33" t="str">
        <f t="shared" si="114"/>
        <v/>
      </c>
      <c r="I2507" s="9"/>
      <c r="J2507" s="24" t="str">
        <f>IF($D2507="", "", SUM($D$11:$D2507))</f>
        <v/>
      </c>
      <c r="K2507" s="33" t="str">
        <f t="shared" si="116"/>
        <v/>
      </c>
      <c r="L2507" s="9"/>
      <c r="R2507" s="29" t="str">
        <f t="shared" si="115"/>
        <v/>
      </c>
    </row>
    <row r="2508" spans="1:18" x14ac:dyDescent="0.25">
      <c r="A2508" s="9"/>
      <c r="B2508" s="196"/>
      <c r="C2508" s="197"/>
      <c r="D2508" s="198"/>
      <c r="E2508" s="199"/>
      <c r="F2508" s="9"/>
      <c r="G2508" s="24" t="str">
        <f>IF($C2508="", "", SUMIF($C$11:$C2508, $C2508, $D$11:$D2508))</f>
        <v/>
      </c>
      <c r="H2508" s="33" t="str">
        <f t="shared" si="114"/>
        <v/>
      </c>
      <c r="I2508" s="9"/>
      <c r="J2508" s="24" t="str">
        <f>IF($D2508="", "", SUM($D$11:$D2508))</f>
        <v/>
      </c>
      <c r="K2508" s="33" t="str">
        <f t="shared" ref="K2508:K2510" si="117">IF($J2508="", "", IFERROR($P$7-$J2508, ""))</f>
        <v/>
      </c>
      <c r="L2508" s="9"/>
      <c r="R2508" s="29" t="str">
        <f t="shared" si="115"/>
        <v/>
      </c>
    </row>
    <row r="2509" spans="1:18" x14ac:dyDescent="0.25">
      <c r="A2509" s="9"/>
      <c r="B2509" s="196"/>
      <c r="C2509" s="197"/>
      <c r="D2509" s="198"/>
      <c r="E2509" s="199"/>
      <c r="F2509" s="9"/>
      <c r="G2509" s="24" t="str">
        <f>IF($C2509="", "", SUMIF($C$11:$C2509, $C2509, $D$11:$D2509))</f>
        <v/>
      </c>
      <c r="H2509" s="33" t="str">
        <f t="shared" si="114"/>
        <v/>
      </c>
      <c r="I2509" s="9"/>
      <c r="J2509" s="24" t="str">
        <f>IF($D2509="", "", SUM($D$11:$D2509))</f>
        <v/>
      </c>
      <c r="K2509" s="33" t="str">
        <f t="shared" si="117"/>
        <v/>
      </c>
      <c r="L2509" s="9"/>
      <c r="R2509" s="29" t="str">
        <f t="shared" si="115"/>
        <v/>
      </c>
    </row>
    <row r="2510" spans="1:18" x14ac:dyDescent="0.25">
      <c r="A2510" s="9"/>
      <c r="B2510" s="200"/>
      <c r="C2510" s="201"/>
      <c r="D2510" s="202"/>
      <c r="E2510" s="203"/>
      <c r="F2510" s="9"/>
      <c r="G2510" s="25" t="str">
        <f>IF($C2510="", "", SUMIF($C$11:$C2510, $C2510, $D$11:$D2510))</f>
        <v/>
      </c>
      <c r="H2510" s="34" t="str">
        <f t="shared" si="114"/>
        <v/>
      </c>
      <c r="I2510" s="9"/>
      <c r="J2510" s="25" t="str">
        <f>IF($D2510="", "", SUM($D$11:$D2510))</f>
        <v/>
      </c>
      <c r="K2510" s="34" t="str">
        <f t="shared" si="117"/>
        <v/>
      </c>
      <c r="L2510" s="9"/>
      <c r="R2510" s="30" t="str">
        <f t="shared" si="115"/>
        <v/>
      </c>
    </row>
    <row r="2511" spans="1:18" x14ac:dyDescent="0.25">
      <c r="A2511" s="9"/>
      <c r="B2511" s="9"/>
      <c r="C2511" s="9"/>
      <c r="D2511" s="9"/>
      <c r="E2511" s="9"/>
      <c r="F2511" s="9"/>
      <c r="G2511" s="9"/>
      <c r="H2511" s="9"/>
      <c r="I2511" s="9"/>
      <c r="J2511" s="9"/>
      <c r="K2511" s="9"/>
      <c r="L2511" s="9"/>
    </row>
  </sheetData>
  <sheetProtection algorithmName="SHA-512" hashValue="OVwZ2MLIttyNGrp2+ehORuGo69bhyDVMiQWe8uaRL4tlY2LTl5g8kT4CKqmMtHHdcpkf2yBeM75Iho4yHNVh/g==" saltValue="wz7+IjlDoVkMNU07tIEewA==" spinCount="100000" sheet="1" objects="1" scenarios="1" sort="0" autoFilter="0"/>
  <autoFilter ref="B10:E15" xr:uid="{B651EBCF-24A0-4E6A-8893-C6E46421C554}"/>
  <mergeCells count="4">
    <mergeCell ref="B2:D3"/>
    <mergeCell ref="B4:D4"/>
    <mergeCell ref="G5:K7"/>
    <mergeCell ref="G2:K3"/>
  </mergeCells>
  <conditionalFormatting sqref="C11:C2510">
    <cfRule type="expression" dxfId="1" priority="2">
      <formula>$R11="X"</formula>
    </cfRule>
  </conditionalFormatting>
  <conditionalFormatting sqref="C7">
    <cfRule type="expression" dxfId="0" priority="1">
      <formula>NOT(C$7="")</formula>
    </cfRule>
  </conditionalFormatting>
  <dataValidations count="1">
    <dataValidation type="list" allowBlank="1" showInputMessage="1" showErrorMessage="1" sqref="C11:C2510" xr:uid="{6EF8607F-31BD-4AFC-9682-77DA60136DAB}">
      <formula1>$O$10:$O$40</formula1>
    </dataValidation>
  </dataValidations>
  <pageMargins left="0.7" right="0.7" top="0.75" bottom="0.75" header="0.3" footer="0.3"/>
  <pageSetup paperSize="9" scale="85" orientation="landscape" r:id="rId1"/>
  <colBreaks count="1" manualBreakCount="1">
    <brk id="12" max="251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1CC80-F001-4E0F-8E58-70A7C545BB0E}">
  <sheetPr>
    <tabColor rgb="FF002060"/>
  </sheetPr>
  <dimension ref="A1:AZ67"/>
  <sheetViews>
    <sheetView zoomScaleNormal="100" workbookViewId="0"/>
  </sheetViews>
  <sheetFormatPr defaultColWidth="0" defaultRowHeight="15" zeroHeight="1" x14ac:dyDescent="0.25"/>
  <cols>
    <col min="1" max="41" width="2.85546875" style="1" customWidth="1"/>
    <col min="42" max="47" width="2.85546875" style="1" hidden="1" customWidth="1"/>
    <col min="48" max="48" width="28.5703125" style="1" hidden="1" customWidth="1"/>
    <col min="49" max="49" width="2.85546875" style="1" hidden="1" customWidth="1"/>
    <col min="50" max="52" width="11.42578125" style="1" hidden="1" customWidth="1"/>
    <col min="53" max="16384" width="2.85546875" style="1" hidden="1"/>
  </cols>
  <sheetData>
    <row r="1" spans="1:52"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row>
    <row r="2" spans="1:52" x14ac:dyDescent="0.25">
      <c r="A2" s="9"/>
      <c r="B2" s="143" t="str">
        <f>CONCATENATE("Project Dashboard", IF('Intro &amp; Setup'!$AF$32="", "", " - "), IF('Intro &amp; Setup'!$AF$32="", "", 'Intro &amp; Setup'!$AF$32))</f>
        <v>Project Dashboard - Test Project</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5"/>
      <c r="AO2" s="9"/>
    </row>
    <row r="3" spans="1:52" x14ac:dyDescent="0.25">
      <c r="A3" s="9"/>
      <c r="B3" s="146"/>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8"/>
      <c r="AO3" s="9"/>
    </row>
    <row r="4" spans="1:52" x14ac:dyDescent="0.25">
      <c r="A4" s="9"/>
      <c r="B4" s="155" t="str">
        <f>IF('Intro &amp; Setup'!$H$16="", "", 'Intro &amp; Setup'!$H$16)</f>
        <v>Your Business</v>
      </c>
      <c r="C4" s="155"/>
      <c r="D4" s="155"/>
      <c r="E4" s="155"/>
      <c r="F4" s="155"/>
      <c r="G4" s="15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9"/>
    </row>
    <row r="5" spans="1:52"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row>
    <row r="6" spans="1:52"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row>
    <row r="7" spans="1:52" x14ac:dyDescent="0.25">
      <c r="A7" s="9"/>
      <c r="B7" s="180" t="str">
        <f>IF(AND(AV12=0, AV13=0), "", IF(AV12=AV13, TEXT(AV13, "ddd, dd mmmm yyyy"), CONCATENATE(TEXT(AV12, "ddd, dd mmmm yyyy"), " - ", TEXT(AV13, "ddd, dd mmmm yyyy"))))</f>
        <v>Mon, 01 February 2021 - Thu, 04 February 2021</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2"/>
      <c r="AO7" s="9"/>
      <c r="AY7" s="26" t="str">
        <f>$P$12</f>
        <v>Expenses Paid</v>
      </c>
      <c r="AZ7" s="26" t="str">
        <f>$J$12</f>
        <v>Total Budget</v>
      </c>
    </row>
    <row r="8" spans="1:52"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X8" s="49" t="s">
        <v>24</v>
      </c>
      <c r="AY8" s="36">
        <f>$P$10</f>
        <v>500</v>
      </c>
      <c r="AZ8" s="36">
        <f>$J$10</f>
        <v>1800</v>
      </c>
    </row>
    <row r="9" spans="1:52"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row>
    <row r="10" spans="1:52" x14ac:dyDescent="0.25">
      <c r="A10" s="9"/>
      <c r="B10" s="69" t="s">
        <v>19</v>
      </c>
      <c r="C10" s="70"/>
      <c r="D10" s="70"/>
      <c r="E10" s="70"/>
      <c r="F10" s="70"/>
      <c r="G10" s="70"/>
      <c r="H10" s="71"/>
      <c r="J10" s="165">
        <f>Expenses!$P$7</f>
        <v>1800</v>
      </c>
      <c r="K10" s="166"/>
      <c r="L10" s="166"/>
      <c r="M10" s="166"/>
      <c r="N10" s="166"/>
      <c r="O10" s="167"/>
      <c r="P10" s="165">
        <f>SUM(Expenses!$D$11:$D$2510)</f>
        <v>500</v>
      </c>
      <c r="Q10" s="166"/>
      <c r="R10" s="166"/>
      <c r="S10" s="166"/>
      <c r="T10" s="166"/>
      <c r="U10" s="167"/>
      <c r="V10" s="165">
        <f>IF(OR($J10="", $P10=""), "", $J10-$P10)</f>
        <v>1300</v>
      </c>
      <c r="W10" s="166"/>
      <c r="X10" s="166"/>
      <c r="Y10" s="166"/>
      <c r="Z10" s="166"/>
      <c r="AA10" s="167"/>
      <c r="AC10" s="168">
        <f>IFERROR($P10/$J10, "")</f>
        <v>0.27777777777777779</v>
      </c>
      <c r="AD10" s="169"/>
      <c r="AE10" s="169"/>
      <c r="AF10" s="169"/>
      <c r="AG10" s="169"/>
      <c r="AH10" s="170"/>
      <c r="AI10" s="168">
        <f t="shared" ref="AI10" si="0">IFERROR($V10/$J10, "")</f>
        <v>0.72222222222222221</v>
      </c>
      <c r="AJ10" s="169"/>
      <c r="AK10" s="169"/>
      <c r="AL10" s="169"/>
      <c r="AM10" s="169"/>
      <c r="AN10" s="170"/>
      <c r="AO10" s="9"/>
    </row>
    <row r="11" spans="1:52"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row>
    <row r="12" spans="1:52" x14ac:dyDescent="0.25">
      <c r="A12" s="9"/>
      <c r="B12" s="69" t="s">
        <v>10</v>
      </c>
      <c r="C12" s="70"/>
      <c r="D12" s="70"/>
      <c r="E12" s="70"/>
      <c r="F12" s="70"/>
      <c r="G12" s="70"/>
      <c r="H12" s="71"/>
      <c r="I12" s="9"/>
      <c r="J12" s="69" t="s">
        <v>20</v>
      </c>
      <c r="K12" s="70"/>
      <c r="L12" s="70"/>
      <c r="M12" s="70"/>
      <c r="N12" s="70"/>
      <c r="O12" s="71"/>
      <c r="P12" s="69" t="s">
        <v>21</v>
      </c>
      <c r="Q12" s="70"/>
      <c r="R12" s="70"/>
      <c r="S12" s="70"/>
      <c r="T12" s="70"/>
      <c r="U12" s="71"/>
      <c r="V12" s="69" t="s">
        <v>5</v>
      </c>
      <c r="W12" s="70"/>
      <c r="X12" s="70"/>
      <c r="Y12" s="70"/>
      <c r="Z12" s="70"/>
      <c r="AA12" s="71"/>
      <c r="AB12" s="9"/>
      <c r="AC12" s="69" t="s">
        <v>22</v>
      </c>
      <c r="AD12" s="70"/>
      <c r="AE12" s="70"/>
      <c r="AF12" s="70"/>
      <c r="AG12" s="70"/>
      <c r="AH12" s="71"/>
      <c r="AI12" s="69" t="s">
        <v>23</v>
      </c>
      <c r="AJ12" s="70"/>
      <c r="AK12" s="70"/>
      <c r="AL12" s="70"/>
      <c r="AM12" s="70"/>
      <c r="AN12" s="71"/>
      <c r="AO12" s="9"/>
      <c r="AV12" s="38">
        <f>MIN(Expenses!$B$11:$B$2510)</f>
        <v>44228</v>
      </c>
      <c r="AX12" s="26" t="str">
        <f>$B$12</f>
        <v>Categories</v>
      </c>
      <c r="AY12" s="26" t="str">
        <f>$J$12</f>
        <v>Total Budget</v>
      </c>
      <c r="AZ12" s="26" t="str">
        <f>$P$12</f>
        <v>Expenses Paid</v>
      </c>
    </row>
    <row r="13" spans="1:52" x14ac:dyDescent="0.25">
      <c r="A13" s="9"/>
      <c r="B13" s="171" t="str">
        <f>Expenses!$O11</f>
        <v>A</v>
      </c>
      <c r="C13" s="172"/>
      <c r="D13" s="172"/>
      <c r="E13" s="172"/>
      <c r="F13" s="172"/>
      <c r="G13" s="172"/>
      <c r="H13" s="173"/>
      <c r="I13" s="9"/>
      <c r="J13" s="174">
        <f>Expenses!$P11</f>
        <v>500</v>
      </c>
      <c r="K13" s="175"/>
      <c r="L13" s="175"/>
      <c r="M13" s="175"/>
      <c r="N13" s="175"/>
      <c r="O13" s="175"/>
      <c r="P13" s="175">
        <f>IF($B13="", "", SUMIF(Expenses!$C$11:$C$2510, $B13, Expenses!$D$11:$D$2510))</f>
        <v>200</v>
      </c>
      <c r="Q13" s="175"/>
      <c r="R13" s="175"/>
      <c r="S13" s="175"/>
      <c r="T13" s="175"/>
      <c r="U13" s="175"/>
      <c r="V13" s="175">
        <f>IF(OR($J13="", $P13=""), "", $J13-$P13)</f>
        <v>300</v>
      </c>
      <c r="W13" s="175"/>
      <c r="X13" s="175"/>
      <c r="Y13" s="175"/>
      <c r="Z13" s="175"/>
      <c r="AA13" s="176"/>
      <c r="AB13" s="9"/>
      <c r="AC13" s="177">
        <f>IFERROR($P13/$J13, "")</f>
        <v>0.4</v>
      </c>
      <c r="AD13" s="178"/>
      <c r="AE13" s="178"/>
      <c r="AF13" s="178"/>
      <c r="AG13" s="178"/>
      <c r="AH13" s="178"/>
      <c r="AI13" s="178">
        <f>IFERROR($V13/$J13, "")</f>
        <v>0.6</v>
      </c>
      <c r="AJ13" s="178"/>
      <c r="AK13" s="178"/>
      <c r="AL13" s="178"/>
      <c r="AM13" s="178"/>
      <c r="AN13" s="179"/>
      <c r="AO13" s="9"/>
      <c r="AV13" s="39">
        <f>MAX(Expenses!$B$11:$B$2510)</f>
        <v>44231</v>
      </c>
      <c r="AX13" s="47" t="str">
        <f>$B13</f>
        <v>A</v>
      </c>
      <c r="AY13" s="41">
        <f>$J13</f>
        <v>500</v>
      </c>
      <c r="AZ13" s="42">
        <f>$P13</f>
        <v>200</v>
      </c>
    </row>
    <row r="14" spans="1:52" x14ac:dyDescent="0.25">
      <c r="A14" s="9"/>
      <c r="B14" s="156" t="str">
        <f>Expenses!$O12</f>
        <v>B</v>
      </c>
      <c r="C14" s="157"/>
      <c r="D14" s="157"/>
      <c r="E14" s="157"/>
      <c r="F14" s="157"/>
      <c r="G14" s="157"/>
      <c r="H14" s="158"/>
      <c r="I14" s="9"/>
      <c r="J14" s="159">
        <f>Expenses!$P12</f>
        <v>600</v>
      </c>
      <c r="K14" s="160"/>
      <c r="L14" s="160"/>
      <c r="M14" s="160"/>
      <c r="N14" s="160"/>
      <c r="O14" s="160"/>
      <c r="P14" s="160">
        <f>IF($B14="", "", SUMIF(Expenses!$C$11:$C$2510, $B14, Expenses!$D$11:$D$2510))</f>
        <v>150</v>
      </c>
      <c r="Q14" s="160"/>
      <c r="R14" s="160"/>
      <c r="S14" s="160"/>
      <c r="T14" s="160"/>
      <c r="U14" s="160"/>
      <c r="V14" s="160">
        <f t="shared" ref="V14:V42" si="1">IF(OR($J14="", $P14=""), "", $J14-$P14)</f>
        <v>450</v>
      </c>
      <c r="W14" s="160"/>
      <c r="X14" s="160"/>
      <c r="Y14" s="160"/>
      <c r="Z14" s="160"/>
      <c r="AA14" s="161"/>
      <c r="AB14" s="9"/>
      <c r="AC14" s="162">
        <f t="shared" ref="AC14:AC42" si="2">IFERROR($P14/$J14, "")</f>
        <v>0.25</v>
      </c>
      <c r="AD14" s="163"/>
      <c r="AE14" s="163"/>
      <c r="AF14" s="163"/>
      <c r="AG14" s="163"/>
      <c r="AH14" s="163"/>
      <c r="AI14" s="163">
        <f t="shared" ref="AI14:AI42" si="3">IFERROR($V14/$J14, "")</f>
        <v>0.75</v>
      </c>
      <c r="AJ14" s="163"/>
      <c r="AK14" s="163"/>
      <c r="AL14" s="163"/>
      <c r="AM14" s="163"/>
      <c r="AN14" s="164"/>
      <c r="AO14" s="9"/>
      <c r="AX14" s="40" t="str">
        <f t="shared" ref="AX14:AX42" si="4">$B14</f>
        <v>B</v>
      </c>
      <c r="AY14" s="43">
        <f t="shared" ref="AY14:AY42" si="5">$J14</f>
        <v>600</v>
      </c>
      <c r="AZ14" s="44">
        <f t="shared" ref="AZ14:AZ42" si="6">$P14</f>
        <v>150</v>
      </c>
    </row>
    <row r="15" spans="1:52" x14ac:dyDescent="0.25">
      <c r="A15" s="9"/>
      <c r="B15" s="156" t="str">
        <f>Expenses!$O13</f>
        <v>C</v>
      </c>
      <c r="C15" s="157"/>
      <c r="D15" s="157"/>
      <c r="E15" s="157"/>
      <c r="F15" s="157"/>
      <c r="G15" s="157"/>
      <c r="H15" s="158"/>
      <c r="I15" s="9"/>
      <c r="J15" s="159">
        <f>Expenses!$P13</f>
        <v>700</v>
      </c>
      <c r="K15" s="160"/>
      <c r="L15" s="160"/>
      <c r="M15" s="160"/>
      <c r="N15" s="160"/>
      <c r="O15" s="160"/>
      <c r="P15" s="160">
        <f>IF($B15="", "", SUMIF(Expenses!$C$11:$C$2510, $B15, Expenses!$D$11:$D$2510))</f>
        <v>150</v>
      </c>
      <c r="Q15" s="160"/>
      <c r="R15" s="160"/>
      <c r="S15" s="160"/>
      <c r="T15" s="160"/>
      <c r="U15" s="160"/>
      <c r="V15" s="160">
        <f t="shared" si="1"/>
        <v>550</v>
      </c>
      <c r="W15" s="160"/>
      <c r="X15" s="160"/>
      <c r="Y15" s="160"/>
      <c r="Z15" s="160"/>
      <c r="AA15" s="161"/>
      <c r="AB15" s="9"/>
      <c r="AC15" s="162">
        <f t="shared" si="2"/>
        <v>0.21428571428571427</v>
      </c>
      <c r="AD15" s="163"/>
      <c r="AE15" s="163"/>
      <c r="AF15" s="163"/>
      <c r="AG15" s="163"/>
      <c r="AH15" s="163"/>
      <c r="AI15" s="163">
        <f t="shared" si="3"/>
        <v>0.7857142857142857</v>
      </c>
      <c r="AJ15" s="163"/>
      <c r="AK15" s="163"/>
      <c r="AL15" s="163"/>
      <c r="AM15" s="163"/>
      <c r="AN15" s="164"/>
      <c r="AO15" s="9"/>
      <c r="AX15" s="40" t="str">
        <f t="shared" si="4"/>
        <v>C</v>
      </c>
      <c r="AY15" s="43">
        <f t="shared" si="5"/>
        <v>700</v>
      </c>
      <c r="AZ15" s="44">
        <f t="shared" si="6"/>
        <v>150</v>
      </c>
    </row>
    <row r="16" spans="1:52" x14ac:dyDescent="0.25">
      <c r="A16" s="9"/>
      <c r="B16" s="156" t="str">
        <f>Expenses!$O14</f>
        <v/>
      </c>
      <c r="C16" s="157"/>
      <c r="D16" s="157"/>
      <c r="E16" s="157"/>
      <c r="F16" s="157"/>
      <c r="G16" s="157"/>
      <c r="H16" s="158"/>
      <c r="I16" s="9"/>
      <c r="J16" s="159" t="str">
        <f>Expenses!$P14</f>
        <v/>
      </c>
      <c r="K16" s="160"/>
      <c r="L16" s="160"/>
      <c r="M16" s="160"/>
      <c r="N16" s="160"/>
      <c r="O16" s="160"/>
      <c r="P16" s="160" t="str">
        <f>IF($B16="", "", SUMIF(Expenses!$C$11:$C$2510, $B16, Expenses!$D$11:$D$2510))</f>
        <v/>
      </c>
      <c r="Q16" s="160"/>
      <c r="R16" s="160"/>
      <c r="S16" s="160"/>
      <c r="T16" s="160"/>
      <c r="U16" s="160"/>
      <c r="V16" s="160" t="str">
        <f t="shared" si="1"/>
        <v/>
      </c>
      <c r="W16" s="160"/>
      <c r="X16" s="160"/>
      <c r="Y16" s="160"/>
      <c r="Z16" s="160"/>
      <c r="AA16" s="161"/>
      <c r="AB16" s="9"/>
      <c r="AC16" s="162" t="str">
        <f t="shared" si="2"/>
        <v/>
      </c>
      <c r="AD16" s="163"/>
      <c r="AE16" s="163"/>
      <c r="AF16" s="163"/>
      <c r="AG16" s="163"/>
      <c r="AH16" s="163"/>
      <c r="AI16" s="163" t="str">
        <f t="shared" si="3"/>
        <v/>
      </c>
      <c r="AJ16" s="163"/>
      <c r="AK16" s="163"/>
      <c r="AL16" s="163"/>
      <c r="AM16" s="163"/>
      <c r="AN16" s="164"/>
      <c r="AO16" s="9"/>
      <c r="AX16" s="40" t="str">
        <f t="shared" si="4"/>
        <v/>
      </c>
      <c r="AY16" s="43" t="str">
        <f t="shared" si="5"/>
        <v/>
      </c>
      <c r="AZ16" s="44" t="str">
        <f t="shared" si="6"/>
        <v/>
      </c>
    </row>
    <row r="17" spans="1:52" x14ac:dyDescent="0.25">
      <c r="A17" s="9"/>
      <c r="B17" s="156" t="str">
        <f>Expenses!$O15</f>
        <v/>
      </c>
      <c r="C17" s="157"/>
      <c r="D17" s="157"/>
      <c r="E17" s="157"/>
      <c r="F17" s="157"/>
      <c r="G17" s="157"/>
      <c r="H17" s="158"/>
      <c r="I17" s="9"/>
      <c r="J17" s="159" t="str">
        <f>Expenses!$P15</f>
        <v/>
      </c>
      <c r="K17" s="160"/>
      <c r="L17" s="160"/>
      <c r="M17" s="160"/>
      <c r="N17" s="160"/>
      <c r="O17" s="160"/>
      <c r="P17" s="160" t="str">
        <f>IF($B17="", "", SUMIF(Expenses!$C$11:$C$2510, $B17, Expenses!$D$11:$D$2510))</f>
        <v/>
      </c>
      <c r="Q17" s="160"/>
      <c r="R17" s="160"/>
      <c r="S17" s="160"/>
      <c r="T17" s="160"/>
      <c r="U17" s="160"/>
      <c r="V17" s="160" t="str">
        <f t="shared" si="1"/>
        <v/>
      </c>
      <c r="W17" s="160"/>
      <c r="X17" s="160"/>
      <c r="Y17" s="160"/>
      <c r="Z17" s="160"/>
      <c r="AA17" s="161"/>
      <c r="AB17" s="9"/>
      <c r="AC17" s="162" t="str">
        <f t="shared" si="2"/>
        <v/>
      </c>
      <c r="AD17" s="163"/>
      <c r="AE17" s="163"/>
      <c r="AF17" s="163"/>
      <c r="AG17" s="163"/>
      <c r="AH17" s="163"/>
      <c r="AI17" s="163" t="str">
        <f t="shared" si="3"/>
        <v/>
      </c>
      <c r="AJ17" s="163"/>
      <c r="AK17" s="163"/>
      <c r="AL17" s="163"/>
      <c r="AM17" s="163"/>
      <c r="AN17" s="164"/>
      <c r="AO17" s="9"/>
      <c r="AX17" s="40" t="str">
        <f t="shared" si="4"/>
        <v/>
      </c>
      <c r="AY17" s="43" t="str">
        <f t="shared" si="5"/>
        <v/>
      </c>
      <c r="AZ17" s="44" t="str">
        <f t="shared" si="6"/>
        <v/>
      </c>
    </row>
    <row r="18" spans="1:52" x14ac:dyDescent="0.25">
      <c r="A18" s="9"/>
      <c r="B18" s="156" t="str">
        <f>Expenses!$O16</f>
        <v/>
      </c>
      <c r="C18" s="157"/>
      <c r="D18" s="157"/>
      <c r="E18" s="157"/>
      <c r="F18" s="157"/>
      <c r="G18" s="157"/>
      <c r="H18" s="158"/>
      <c r="I18" s="9"/>
      <c r="J18" s="159" t="str">
        <f>Expenses!$P16</f>
        <v/>
      </c>
      <c r="K18" s="160"/>
      <c r="L18" s="160"/>
      <c r="M18" s="160"/>
      <c r="N18" s="160"/>
      <c r="O18" s="160"/>
      <c r="P18" s="160" t="str">
        <f>IF($B18="", "", SUMIF(Expenses!$C$11:$C$2510, $B18, Expenses!$D$11:$D$2510))</f>
        <v/>
      </c>
      <c r="Q18" s="160"/>
      <c r="R18" s="160"/>
      <c r="S18" s="160"/>
      <c r="T18" s="160"/>
      <c r="U18" s="160"/>
      <c r="V18" s="160" t="str">
        <f t="shared" si="1"/>
        <v/>
      </c>
      <c r="W18" s="160"/>
      <c r="X18" s="160"/>
      <c r="Y18" s="160"/>
      <c r="Z18" s="160"/>
      <c r="AA18" s="161"/>
      <c r="AB18" s="9"/>
      <c r="AC18" s="162" t="str">
        <f t="shared" si="2"/>
        <v/>
      </c>
      <c r="AD18" s="163"/>
      <c r="AE18" s="163"/>
      <c r="AF18" s="163"/>
      <c r="AG18" s="163"/>
      <c r="AH18" s="163"/>
      <c r="AI18" s="163" t="str">
        <f t="shared" si="3"/>
        <v/>
      </c>
      <c r="AJ18" s="163"/>
      <c r="AK18" s="163"/>
      <c r="AL18" s="163"/>
      <c r="AM18" s="163"/>
      <c r="AN18" s="164"/>
      <c r="AO18" s="9"/>
      <c r="AX18" s="40" t="str">
        <f t="shared" si="4"/>
        <v/>
      </c>
      <c r="AY18" s="43" t="str">
        <f t="shared" si="5"/>
        <v/>
      </c>
      <c r="AZ18" s="44" t="str">
        <f t="shared" si="6"/>
        <v/>
      </c>
    </row>
    <row r="19" spans="1:52" x14ac:dyDescent="0.25">
      <c r="A19" s="9"/>
      <c r="B19" s="156" t="str">
        <f>Expenses!$O17</f>
        <v/>
      </c>
      <c r="C19" s="157"/>
      <c r="D19" s="157"/>
      <c r="E19" s="157"/>
      <c r="F19" s="157"/>
      <c r="G19" s="157"/>
      <c r="H19" s="158"/>
      <c r="I19" s="9"/>
      <c r="J19" s="159" t="str">
        <f>Expenses!$P17</f>
        <v/>
      </c>
      <c r="K19" s="160"/>
      <c r="L19" s="160"/>
      <c r="M19" s="160"/>
      <c r="N19" s="160"/>
      <c r="O19" s="160"/>
      <c r="P19" s="160" t="str">
        <f>IF($B19="", "", SUMIF(Expenses!$C$11:$C$2510, $B19, Expenses!$D$11:$D$2510))</f>
        <v/>
      </c>
      <c r="Q19" s="160"/>
      <c r="R19" s="160"/>
      <c r="S19" s="160"/>
      <c r="T19" s="160"/>
      <c r="U19" s="160"/>
      <c r="V19" s="160" t="str">
        <f t="shared" si="1"/>
        <v/>
      </c>
      <c r="W19" s="160"/>
      <c r="X19" s="160"/>
      <c r="Y19" s="160"/>
      <c r="Z19" s="160"/>
      <c r="AA19" s="161"/>
      <c r="AB19" s="9"/>
      <c r="AC19" s="162" t="str">
        <f t="shared" si="2"/>
        <v/>
      </c>
      <c r="AD19" s="163"/>
      <c r="AE19" s="163"/>
      <c r="AF19" s="163"/>
      <c r="AG19" s="163"/>
      <c r="AH19" s="163"/>
      <c r="AI19" s="163" t="str">
        <f t="shared" si="3"/>
        <v/>
      </c>
      <c r="AJ19" s="163"/>
      <c r="AK19" s="163"/>
      <c r="AL19" s="163"/>
      <c r="AM19" s="163"/>
      <c r="AN19" s="164"/>
      <c r="AO19" s="9"/>
      <c r="AX19" s="40" t="str">
        <f t="shared" si="4"/>
        <v/>
      </c>
      <c r="AY19" s="43" t="str">
        <f t="shared" si="5"/>
        <v/>
      </c>
      <c r="AZ19" s="44" t="str">
        <f t="shared" si="6"/>
        <v/>
      </c>
    </row>
    <row r="20" spans="1:52" x14ac:dyDescent="0.25">
      <c r="A20" s="9"/>
      <c r="B20" s="156" t="str">
        <f>Expenses!$O18</f>
        <v/>
      </c>
      <c r="C20" s="157"/>
      <c r="D20" s="157"/>
      <c r="E20" s="157"/>
      <c r="F20" s="157"/>
      <c r="G20" s="157"/>
      <c r="H20" s="158"/>
      <c r="I20" s="9"/>
      <c r="J20" s="159" t="str">
        <f>Expenses!$P18</f>
        <v/>
      </c>
      <c r="K20" s="160"/>
      <c r="L20" s="160"/>
      <c r="M20" s="160"/>
      <c r="N20" s="160"/>
      <c r="O20" s="160"/>
      <c r="P20" s="160" t="str">
        <f>IF($B20="", "", SUMIF(Expenses!$C$11:$C$2510, $B20, Expenses!$D$11:$D$2510))</f>
        <v/>
      </c>
      <c r="Q20" s="160"/>
      <c r="R20" s="160"/>
      <c r="S20" s="160"/>
      <c r="T20" s="160"/>
      <c r="U20" s="160"/>
      <c r="V20" s="160" t="str">
        <f t="shared" si="1"/>
        <v/>
      </c>
      <c r="W20" s="160"/>
      <c r="X20" s="160"/>
      <c r="Y20" s="160"/>
      <c r="Z20" s="160"/>
      <c r="AA20" s="161"/>
      <c r="AB20" s="9"/>
      <c r="AC20" s="162" t="str">
        <f t="shared" si="2"/>
        <v/>
      </c>
      <c r="AD20" s="163"/>
      <c r="AE20" s="163"/>
      <c r="AF20" s="163"/>
      <c r="AG20" s="163"/>
      <c r="AH20" s="163"/>
      <c r="AI20" s="163" t="str">
        <f t="shared" si="3"/>
        <v/>
      </c>
      <c r="AJ20" s="163"/>
      <c r="AK20" s="163"/>
      <c r="AL20" s="163"/>
      <c r="AM20" s="163"/>
      <c r="AN20" s="164"/>
      <c r="AO20" s="9"/>
      <c r="AX20" s="40" t="str">
        <f t="shared" si="4"/>
        <v/>
      </c>
      <c r="AY20" s="43" t="str">
        <f t="shared" si="5"/>
        <v/>
      </c>
      <c r="AZ20" s="44" t="str">
        <f t="shared" si="6"/>
        <v/>
      </c>
    </row>
    <row r="21" spans="1:52" x14ac:dyDescent="0.25">
      <c r="A21" s="9"/>
      <c r="B21" s="156" t="str">
        <f>Expenses!$O19</f>
        <v/>
      </c>
      <c r="C21" s="157"/>
      <c r="D21" s="157"/>
      <c r="E21" s="157"/>
      <c r="F21" s="157"/>
      <c r="G21" s="157"/>
      <c r="H21" s="158"/>
      <c r="I21" s="9"/>
      <c r="J21" s="159" t="str">
        <f>Expenses!$P19</f>
        <v/>
      </c>
      <c r="K21" s="160"/>
      <c r="L21" s="160"/>
      <c r="M21" s="160"/>
      <c r="N21" s="160"/>
      <c r="O21" s="160"/>
      <c r="P21" s="160" t="str">
        <f>IF($B21="", "", SUMIF(Expenses!$C$11:$C$2510, $B21, Expenses!$D$11:$D$2510))</f>
        <v/>
      </c>
      <c r="Q21" s="160"/>
      <c r="R21" s="160"/>
      <c r="S21" s="160"/>
      <c r="T21" s="160"/>
      <c r="U21" s="160"/>
      <c r="V21" s="160" t="str">
        <f t="shared" si="1"/>
        <v/>
      </c>
      <c r="W21" s="160"/>
      <c r="X21" s="160"/>
      <c r="Y21" s="160"/>
      <c r="Z21" s="160"/>
      <c r="AA21" s="161"/>
      <c r="AB21" s="9"/>
      <c r="AC21" s="162" t="str">
        <f t="shared" si="2"/>
        <v/>
      </c>
      <c r="AD21" s="163"/>
      <c r="AE21" s="163"/>
      <c r="AF21" s="163"/>
      <c r="AG21" s="163"/>
      <c r="AH21" s="163"/>
      <c r="AI21" s="163" t="str">
        <f t="shared" si="3"/>
        <v/>
      </c>
      <c r="AJ21" s="163"/>
      <c r="AK21" s="163"/>
      <c r="AL21" s="163"/>
      <c r="AM21" s="163"/>
      <c r="AN21" s="164"/>
      <c r="AO21" s="9"/>
      <c r="AX21" s="40" t="str">
        <f t="shared" si="4"/>
        <v/>
      </c>
      <c r="AY21" s="43" t="str">
        <f t="shared" si="5"/>
        <v/>
      </c>
      <c r="AZ21" s="44" t="str">
        <f t="shared" si="6"/>
        <v/>
      </c>
    </row>
    <row r="22" spans="1:52" x14ac:dyDescent="0.25">
      <c r="A22" s="9"/>
      <c r="B22" s="156" t="str">
        <f>Expenses!$O20</f>
        <v/>
      </c>
      <c r="C22" s="157"/>
      <c r="D22" s="157"/>
      <c r="E22" s="157"/>
      <c r="F22" s="157"/>
      <c r="G22" s="157"/>
      <c r="H22" s="158"/>
      <c r="I22" s="9"/>
      <c r="J22" s="159" t="str">
        <f>Expenses!$P20</f>
        <v/>
      </c>
      <c r="K22" s="160"/>
      <c r="L22" s="160"/>
      <c r="M22" s="160"/>
      <c r="N22" s="160"/>
      <c r="O22" s="160"/>
      <c r="P22" s="160" t="str">
        <f>IF($B22="", "", SUMIF(Expenses!$C$11:$C$2510, $B22, Expenses!$D$11:$D$2510))</f>
        <v/>
      </c>
      <c r="Q22" s="160"/>
      <c r="R22" s="160"/>
      <c r="S22" s="160"/>
      <c r="T22" s="160"/>
      <c r="U22" s="160"/>
      <c r="V22" s="160" t="str">
        <f t="shared" si="1"/>
        <v/>
      </c>
      <c r="W22" s="160"/>
      <c r="X22" s="160"/>
      <c r="Y22" s="160"/>
      <c r="Z22" s="160"/>
      <c r="AA22" s="161"/>
      <c r="AB22" s="9"/>
      <c r="AC22" s="162" t="str">
        <f t="shared" si="2"/>
        <v/>
      </c>
      <c r="AD22" s="163"/>
      <c r="AE22" s="163"/>
      <c r="AF22" s="163"/>
      <c r="AG22" s="163"/>
      <c r="AH22" s="163"/>
      <c r="AI22" s="163" t="str">
        <f t="shared" si="3"/>
        <v/>
      </c>
      <c r="AJ22" s="163"/>
      <c r="AK22" s="163"/>
      <c r="AL22" s="163"/>
      <c r="AM22" s="163"/>
      <c r="AN22" s="164"/>
      <c r="AO22" s="9"/>
      <c r="AX22" s="40" t="str">
        <f t="shared" si="4"/>
        <v/>
      </c>
      <c r="AY22" s="43" t="str">
        <f t="shared" si="5"/>
        <v/>
      </c>
      <c r="AZ22" s="44" t="str">
        <f t="shared" si="6"/>
        <v/>
      </c>
    </row>
    <row r="23" spans="1:52" x14ac:dyDescent="0.25">
      <c r="A23" s="9"/>
      <c r="B23" s="156" t="str">
        <f>Expenses!$O21</f>
        <v/>
      </c>
      <c r="C23" s="157"/>
      <c r="D23" s="157"/>
      <c r="E23" s="157"/>
      <c r="F23" s="157"/>
      <c r="G23" s="157"/>
      <c r="H23" s="158"/>
      <c r="I23" s="9"/>
      <c r="J23" s="159" t="str">
        <f>Expenses!$P21</f>
        <v/>
      </c>
      <c r="K23" s="160"/>
      <c r="L23" s="160"/>
      <c r="M23" s="160"/>
      <c r="N23" s="160"/>
      <c r="O23" s="160"/>
      <c r="P23" s="160" t="str">
        <f>IF($B23="", "", SUMIF(Expenses!$C$11:$C$2510, $B23, Expenses!$D$11:$D$2510))</f>
        <v/>
      </c>
      <c r="Q23" s="160"/>
      <c r="R23" s="160"/>
      <c r="S23" s="160"/>
      <c r="T23" s="160"/>
      <c r="U23" s="160"/>
      <c r="V23" s="160" t="str">
        <f t="shared" si="1"/>
        <v/>
      </c>
      <c r="W23" s="160"/>
      <c r="X23" s="160"/>
      <c r="Y23" s="160"/>
      <c r="Z23" s="160"/>
      <c r="AA23" s="161"/>
      <c r="AB23" s="9"/>
      <c r="AC23" s="162" t="str">
        <f t="shared" si="2"/>
        <v/>
      </c>
      <c r="AD23" s="163"/>
      <c r="AE23" s="163"/>
      <c r="AF23" s="163"/>
      <c r="AG23" s="163"/>
      <c r="AH23" s="163"/>
      <c r="AI23" s="163" t="str">
        <f t="shared" si="3"/>
        <v/>
      </c>
      <c r="AJ23" s="163"/>
      <c r="AK23" s="163"/>
      <c r="AL23" s="163"/>
      <c r="AM23" s="163"/>
      <c r="AN23" s="164"/>
      <c r="AO23" s="9"/>
      <c r="AX23" s="40" t="str">
        <f t="shared" si="4"/>
        <v/>
      </c>
      <c r="AY23" s="43" t="str">
        <f t="shared" si="5"/>
        <v/>
      </c>
      <c r="AZ23" s="44" t="str">
        <f t="shared" si="6"/>
        <v/>
      </c>
    </row>
    <row r="24" spans="1:52" x14ac:dyDescent="0.25">
      <c r="A24" s="9"/>
      <c r="B24" s="156" t="str">
        <f>Expenses!$O22</f>
        <v/>
      </c>
      <c r="C24" s="157"/>
      <c r="D24" s="157"/>
      <c r="E24" s="157"/>
      <c r="F24" s="157"/>
      <c r="G24" s="157"/>
      <c r="H24" s="158"/>
      <c r="I24" s="9"/>
      <c r="J24" s="159" t="str">
        <f>Expenses!$P22</f>
        <v/>
      </c>
      <c r="K24" s="160"/>
      <c r="L24" s="160"/>
      <c r="M24" s="160"/>
      <c r="N24" s="160"/>
      <c r="O24" s="160"/>
      <c r="P24" s="160" t="str">
        <f>IF($B24="", "", SUMIF(Expenses!$C$11:$C$2510, $B24, Expenses!$D$11:$D$2510))</f>
        <v/>
      </c>
      <c r="Q24" s="160"/>
      <c r="R24" s="160"/>
      <c r="S24" s="160"/>
      <c r="T24" s="160"/>
      <c r="U24" s="160"/>
      <c r="V24" s="160" t="str">
        <f t="shared" si="1"/>
        <v/>
      </c>
      <c r="W24" s="160"/>
      <c r="X24" s="160"/>
      <c r="Y24" s="160"/>
      <c r="Z24" s="160"/>
      <c r="AA24" s="161"/>
      <c r="AB24" s="9"/>
      <c r="AC24" s="162" t="str">
        <f t="shared" si="2"/>
        <v/>
      </c>
      <c r="AD24" s="163"/>
      <c r="AE24" s="163"/>
      <c r="AF24" s="163"/>
      <c r="AG24" s="163"/>
      <c r="AH24" s="163"/>
      <c r="AI24" s="163" t="str">
        <f t="shared" si="3"/>
        <v/>
      </c>
      <c r="AJ24" s="163"/>
      <c r="AK24" s="163"/>
      <c r="AL24" s="163"/>
      <c r="AM24" s="163"/>
      <c r="AN24" s="164"/>
      <c r="AO24" s="9"/>
      <c r="AX24" s="40" t="str">
        <f t="shared" si="4"/>
        <v/>
      </c>
      <c r="AY24" s="43" t="str">
        <f t="shared" si="5"/>
        <v/>
      </c>
      <c r="AZ24" s="44" t="str">
        <f t="shared" si="6"/>
        <v/>
      </c>
    </row>
    <row r="25" spans="1:52" x14ac:dyDescent="0.25">
      <c r="A25" s="9"/>
      <c r="B25" s="156" t="str">
        <f>Expenses!$O23</f>
        <v/>
      </c>
      <c r="C25" s="157"/>
      <c r="D25" s="157"/>
      <c r="E25" s="157"/>
      <c r="F25" s="157"/>
      <c r="G25" s="157"/>
      <c r="H25" s="158"/>
      <c r="I25" s="9"/>
      <c r="J25" s="159" t="str">
        <f>Expenses!$P23</f>
        <v/>
      </c>
      <c r="K25" s="160"/>
      <c r="L25" s="160"/>
      <c r="M25" s="160"/>
      <c r="N25" s="160"/>
      <c r="O25" s="160"/>
      <c r="P25" s="160" t="str">
        <f>IF($B25="", "", SUMIF(Expenses!$C$11:$C$2510, $B25, Expenses!$D$11:$D$2510))</f>
        <v/>
      </c>
      <c r="Q25" s="160"/>
      <c r="R25" s="160"/>
      <c r="S25" s="160"/>
      <c r="T25" s="160"/>
      <c r="U25" s="160"/>
      <c r="V25" s="160" t="str">
        <f t="shared" si="1"/>
        <v/>
      </c>
      <c r="W25" s="160"/>
      <c r="X25" s="160"/>
      <c r="Y25" s="160"/>
      <c r="Z25" s="160"/>
      <c r="AA25" s="161"/>
      <c r="AB25" s="9"/>
      <c r="AC25" s="162" t="str">
        <f t="shared" si="2"/>
        <v/>
      </c>
      <c r="AD25" s="163"/>
      <c r="AE25" s="163"/>
      <c r="AF25" s="163"/>
      <c r="AG25" s="163"/>
      <c r="AH25" s="163"/>
      <c r="AI25" s="163" t="str">
        <f t="shared" si="3"/>
        <v/>
      </c>
      <c r="AJ25" s="163"/>
      <c r="AK25" s="163"/>
      <c r="AL25" s="163"/>
      <c r="AM25" s="163"/>
      <c r="AN25" s="164"/>
      <c r="AO25" s="9"/>
      <c r="AX25" s="40" t="str">
        <f t="shared" si="4"/>
        <v/>
      </c>
      <c r="AY25" s="43" t="str">
        <f t="shared" si="5"/>
        <v/>
      </c>
      <c r="AZ25" s="44" t="str">
        <f t="shared" si="6"/>
        <v/>
      </c>
    </row>
    <row r="26" spans="1:52" x14ac:dyDescent="0.25">
      <c r="A26" s="9"/>
      <c r="B26" s="156" t="str">
        <f>Expenses!$O24</f>
        <v/>
      </c>
      <c r="C26" s="157"/>
      <c r="D26" s="157"/>
      <c r="E26" s="157"/>
      <c r="F26" s="157"/>
      <c r="G26" s="157"/>
      <c r="H26" s="158"/>
      <c r="I26" s="9"/>
      <c r="J26" s="159" t="str">
        <f>Expenses!$P24</f>
        <v/>
      </c>
      <c r="K26" s="160"/>
      <c r="L26" s="160"/>
      <c r="M26" s="160"/>
      <c r="N26" s="160"/>
      <c r="O26" s="160"/>
      <c r="P26" s="160" t="str">
        <f>IF($B26="", "", SUMIF(Expenses!$C$11:$C$2510, $B26, Expenses!$D$11:$D$2510))</f>
        <v/>
      </c>
      <c r="Q26" s="160"/>
      <c r="R26" s="160"/>
      <c r="S26" s="160"/>
      <c r="T26" s="160"/>
      <c r="U26" s="160"/>
      <c r="V26" s="160" t="str">
        <f t="shared" si="1"/>
        <v/>
      </c>
      <c r="W26" s="160"/>
      <c r="X26" s="160"/>
      <c r="Y26" s="160"/>
      <c r="Z26" s="160"/>
      <c r="AA26" s="161"/>
      <c r="AB26" s="9"/>
      <c r="AC26" s="162" t="str">
        <f t="shared" si="2"/>
        <v/>
      </c>
      <c r="AD26" s="163"/>
      <c r="AE26" s="163"/>
      <c r="AF26" s="163"/>
      <c r="AG26" s="163"/>
      <c r="AH26" s="163"/>
      <c r="AI26" s="163" t="str">
        <f t="shared" si="3"/>
        <v/>
      </c>
      <c r="AJ26" s="163"/>
      <c r="AK26" s="163"/>
      <c r="AL26" s="163"/>
      <c r="AM26" s="163"/>
      <c r="AN26" s="164"/>
      <c r="AO26" s="9"/>
      <c r="AX26" s="40" t="str">
        <f t="shared" si="4"/>
        <v/>
      </c>
      <c r="AY26" s="43" t="str">
        <f t="shared" si="5"/>
        <v/>
      </c>
      <c r="AZ26" s="44" t="str">
        <f t="shared" si="6"/>
        <v/>
      </c>
    </row>
    <row r="27" spans="1:52" x14ac:dyDescent="0.25">
      <c r="A27" s="9"/>
      <c r="B27" s="156" t="str">
        <f>Expenses!$O25</f>
        <v/>
      </c>
      <c r="C27" s="157"/>
      <c r="D27" s="157"/>
      <c r="E27" s="157"/>
      <c r="F27" s="157"/>
      <c r="G27" s="157"/>
      <c r="H27" s="158"/>
      <c r="I27" s="9"/>
      <c r="J27" s="159" t="str">
        <f>Expenses!$P25</f>
        <v/>
      </c>
      <c r="K27" s="160"/>
      <c r="L27" s="160"/>
      <c r="M27" s="160"/>
      <c r="N27" s="160"/>
      <c r="O27" s="160"/>
      <c r="P27" s="160" t="str">
        <f>IF($B27="", "", SUMIF(Expenses!$C$11:$C$2510, $B27, Expenses!$D$11:$D$2510))</f>
        <v/>
      </c>
      <c r="Q27" s="160"/>
      <c r="R27" s="160"/>
      <c r="S27" s="160"/>
      <c r="T27" s="160"/>
      <c r="U27" s="160"/>
      <c r="V27" s="160" t="str">
        <f t="shared" si="1"/>
        <v/>
      </c>
      <c r="W27" s="160"/>
      <c r="X27" s="160"/>
      <c r="Y27" s="160"/>
      <c r="Z27" s="160"/>
      <c r="AA27" s="161"/>
      <c r="AB27" s="9"/>
      <c r="AC27" s="162" t="str">
        <f t="shared" si="2"/>
        <v/>
      </c>
      <c r="AD27" s="163"/>
      <c r="AE27" s="163"/>
      <c r="AF27" s="163"/>
      <c r="AG27" s="163"/>
      <c r="AH27" s="163"/>
      <c r="AI27" s="163" t="str">
        <f t="shared" si="3"/>
        <v/>
      </c>
      <c r="AJ27" s="163"/>
      <c r="AK27" s="163"/>
      <c r="AL27" s="163"/>
      <c r="AM27" s="163"/>
      <c r="AN27" s="164"/>
      <c r="AO27" s="9"/>
      <c r="AX27" s="40" t="str">
        <f t="shared" si="4"/>
        <v/>
      </c>
      <c r="AY27" s="43" t="str">
        <f t="shared" si="5"/>
        <v/>
      </c>
      <c r="AZ27" s="44" t="str">
        <f t="shared" si="6"/>
        <v/>
      </c>
    </row>
    <row r="28" spans="1:52" x14ac:dyDescent="0.25">
      <c r="A28" s="9"/>
      <c r="B28" s="156" t="str">
        <f>Expenses!$O26</f>
        <v/>
      </c>
      <c r="C28" s="157"/>
      <c r="D28" s="157"/>
      <c r="E28" s="157"/>
      <c r="F28" s="157"/>
      <c r="G28" s="157"/>
      <c r="H28" s="158"/>
      <c r="I28" s="9"/>
      <c r="J28" s="159" t="str">
        <f>Expenses!$P26</f>
        <v/>
      </c>
      <c r="K28" s="160"/>
      <c r="L28" s="160"/>
      <c r="M28" s="160"/>
      <c r="N28" s="160"/>
      <c r="O28" s="160"/>
      <c r="P28" s="160" t="str">
        <f>IF($B28="", "", SUMIF(Expenses!$C$11:$C$2510, $B28, Expenses!$D$11:$D$2510))</f>
        <v/>
      </c>
      <c r="Q28" s="160"/>
      <c r="R28" s="160"/>
      <c r="S28" s="160"/>
      <c r="T28" s="160"/>
      <c r="U28" s="160"/>
      <c r="V28" s="160" t="str">
        <f t="shared" si="1"/>
        <v/>
      </c>
      <c r="W28" s="160"/>
      <c r="X28" s="160"/>
      <c r="Y28" s="160"/>
      <c r="Z28" s="160"/>
      <c r="AA28" s="161"/>
      <c r="AB28" s="9"/>
      <c r="AC28" s="162" t="str">
        <f t="shared" si="2"/>
        <v/>
      </c>
      <c r="AD28" s="163"/>
      <c r="AE28" s="163"/>
      <c r="AF28" s="163"/>
      <c r="AG28" s="163"/>
      <c r="AH28" s="163"/>
      <c r="AI28" s="163" t="str">
        <f t="shared" si="3"/>
        <v/>
      </c>
      <c r="AJ28" s="163"/>
      <c r="AK28" s="163"/>
      <c r="AL28" s="163"/>
      <c r="AM28" s="163"/>
      <c r="AN28" s="164"/>
      <c r="AO28" s="9"/>
      <c r="AX28" s="40" t="str">
        <f t="shared" si="4"/>
        <v/>
      </c>
      <c r="AY28" s="43" t="str">
        <f t="shared" si="5"/>
        <v/>
      </c>
      <c r="AZ28" s="44" t="str">
        <f t="shared" si="6"/>
        <v/>
      </c>
    </row>
    <row r="29" spans="1:52" x14ac:dyDescent="0.25">
      <c r="A29" s="9"/>
      <c r="B29" s="156" t="str">
        <f>Expenses!$O27</f>
        <v/>
      </c>
      <c r="C29" s="157"/>
      <c r="D29" s="157"/>
      <c r="E29" s="157"/>
      <c r="F29" s="157"/>
      <c r="G29" s="157"/>
      <c r="H29" s="158"/>
      <c r="I29" s="9"/>
      <c r="J29" s="159" t="str">
        <f>Expenses!$P27</f>
        <v/>
      </c>
      <c r="K29" s="160"/>
      <c r="L29" s="160"/>
      <c r="M29" s="160"/>
      <c r="N29" s="160"/>
      <c r="O29" s="160"/>
      <c r="P29" s="160" t="str">
        <f>IF($B29="", "", SUMIF(Expenses!$C$11:$C$2510, $B29, Expenses!$D$11:$D$2510))</f>
        <v/>
      </c>
      <c r="Q29" s="160"/>
      <c r="R29" s="160"/>
      <c r="S29" s="160"/>
      <c r="T29" s="160"/>
      <c r="U29" s="160"/>
      <c r="V29" s="160" t="str">
        <f t="shared" si="1"/>
        <v/>
      </c>
      <c r="W29" s="160"/>
      <c r="X29" s="160"/>
      <c r="Y29" s="160"/>
      <c r="Z29" s="160"/>
      <c r="AA29" s="161"/>
      <c r="AB29" s="9"/>
      <c r="AC29" s="162" t="str">
        <f t="shared" si="2"/>
        <v/>
      </c>
      <c r="AD29" s="163"/>
      <c r="AE29" s="163"/>
      <c r="AF29" s="163"/>
      <c r="AG29" s="163"/>
      <c r="AH29" s="163"/>
      <c r="AI29" s="163" t="str">
        <f t="shared" si="3"/>
        <v/>
      </c>
      <c r="AJ29" s="163"/>
      <c r="AK29" s="163"/>
      <c r="AL29" s="163"/>
      <c r="AM29" s="163"/>
      <c r="AN29" s="164"/>
      <c r="AO29" s="9"/>
      <c r="AX29" s="40" t="str">
        <f t="shared" si="4"/>
        <v/>
      </c>
      <c r="AY29" s="43" t="str">
        <f t="shared" si="5"/>
        <v/>
      </c>
      <c r="AZ29" s="44" t="str">
        <f t="shared" si="6"/>
        <v/>
      </c>
    </row>
    <row r="30" spans="1:52" x14ac:dyDescent="0.25">
      <c r="A30" s="9"/>
      <c r="B30" s="156" t="str">
        <f>Expenses!$O28</f>
        <v/>
      </c>
      <c r="C30" s="157"/>
      <c r="D30" s="157"/>
      <c r="E30" s="157"/>
      <c r="F30" s="157"/>
      <c r="G30" s="157"/>
      <c r="H30" s="158"/>
      <c r="I30" s="9"/>
      <c r="J30" s="159" t="str">
        <f>Expenses!$P28</f>
        <v/>
      </c>
      <c r="K30" s="160"/>
      <c r="L30" s="160"/>
      <c r="M30" s="160"/>
      <c r="N30" s="160"/>
      <c r="O30" s="160"/>
      <c r="P30" s="160" t="str">
        <f>IF($B30="", "", SUMIF(Expenses!$C$11:$C$2510, $B30, Expenses!$D$11:$D$2510))</f>
        <v/>
      </c>
      <c r="Q30" s="160"/>
      <c r="R30" s="160"/>
      <c r="S30" s="160"/>
      <c r="T30" s="160"/>
      <c r="U30" s="160"/>
      <c r="V30" s="160" t="str">
        <f t="shared" si="1"/>
        <v/>
      </c>
      <c r="W30" s="160"/>
      <c r="X30" s="160"/>
      <c r="Y30" s="160"/>
      <c r="Z30" s="160"/>
      <c r="AA30" s="161"/>
      <c r="AB30" s="9"/>
      <c r="AC30" s="162" t="str">
        <f t="shared" si="2"/>
        <v/>
      </c>
      <c r="AD30" s="163"/>
      <c r="AE30" s="163"/>
      <c r="AF30" s="163"/>
      <c r="AG30" s="163"/>
      <c r="AH30" s="163"/>
      <c r="AI30" s="163" t="str">
        <f t="shared" si="3"/>
        <v/>
      </c>
      <c r="AJ30" s="163"/>
      <c r="AK30" s="163"/>
      <c r="AL30" s="163"/>
      <c r="AM30" s="163"/>
      <c r="AN30" s="164"/>
      <c r="AO30" s="9"/>
      <c r="AX30" s="40" t="str">
        <f t="shared" si="4"/>
        <v/>
      </c>
      <c r="AY30" s="43" t="str">
        <f t="shared" si="5"/>
        <v/>
      </c>
      <c r="AZ30" s="44" t="str">
        <f t="shared" si="6"/>
        <v/>
      </c>
    </row>
    <row r="31" spans="1:52" x14ac:dyDescent="0.25">
      <c r="A31" s="9"/>
      <c r="B31" s="156" t="str">
        <f>Expenses!$O29</f>
        <v/>
      </c>
      <c r="C31" s="157"/>
      <c r="D31" s="157"/>
      <c r="E31" s="157"/>
      <c r="F31" s="157"/>
      <c r="G31" s="157"/>
      <c r="H31" s="158"/>
      <c r="I31" s="9"/>
      <c r="J31" s="159" t="str">
        <f>Expenses!$P29</f>
        <v/>
      </c>
      <c r="K31" s="160"/>
      <c r="L31" s="160"/>
      <c r="M31" s="160"/>
      <c r="N31" s="160"/>
      <c r="O31" s="160"/>
      <c r="P31" s="160" t="str">
        <f>IF($B31="", "", SUMIF(Expenses!$C$11:$C$2510, $B31, Expenses!$D$11:$D$2510))</f>
        <v/>
      </c>
      <c r="Q31" s="160"/>
      <c r="R31" s="160"/>
      <c r="S31" s="160"/>
      <c r="T31" s="160"/>
      <c r="U31" s="160"/>
      <c r="V31" s="160" t="str">
        <f t="shared" si="1"/>
        <v/>
      </c>
      <c r="W31" s="160"/>
      <c r="X31" s="160"/>
      <c r="Y31" s="160"/>
      <c r="Z31" s="160"/>
      <c r="AA31" s="161"/>
      <c r="AB31" s="9"/>
      <c r="AC31" s="162" t="str">
        <f t="shared" si="2"/>
        <v/>
      </c>
      <c r="AD31" s="163"/>
      <c r="AE31" s="163"/>
      <c r="AF31" s="163"/>
      <c r="AG31" s="163"/>
      <c r="AH31" s="163"/>
      <c r="AI31" s="163" t="str">
        <f t="shared" si="3"/>
        <v/>
      </c>
      <c r="AJ31" s="163"/>
      <c r="AK31" s="163"/>
      <c r="AL31" s="163"/>
      <c r="AM31" s="163"/>
      <c r="AN31" s="164"/>
      <c r="AO31" s="9"/>
      <c r="AX31" s="40" t="str">
        <f t="shared" si="4"/>
        <v/>
      </c>
      <c r="AY31" s="43" t="str">
        <f t="shared" si="5"/>
        <v/>
      </c>
      <c r="AZ31" s="44" t="str">
        <f t="shared" si="6"/>
        <v/>
      </c>
    </row>
    <row r="32" spans="1:52" x14ac:dyDescent="0.25">
      <c r="A32" s="9"/>
      <c r="B32" s="156" t="str">
        <f>Expenses!$O30</f>
        <v/>
      </c>
      <c r="C32" s="157"/>
      <c r="D32" s="157"/>
      <c r="E32" s="157"/>
      <c r="F32" s="157"/>
      <c r="G32" s="157"/>
      <c r="H32" s="158"/>
      <c r="I32" s="9"/>
      <c r="J32" s="159" t="str">
        <f>Expenses!$P30</f>
        <v/>
      </c>
      <c r="K32" s="160"/>
      <c r="L32" s="160"/>
      <c r="M32" s="160"/>
      <c r="N32" s="160"/>
      <c r="O32" s="160"/>
      <c r="P32" s="160" t="str">
        <f>IF($B32="", "", SUMIF(Expenses!$C$11:$C$2510, $B32, Expenses!$D$11:$D$2510))</f>
        <v/>
      </c>
      <c r="Q32" s="160"/>
      <c r="R32" s="160"/>
      <c r="S32" s="160"/>
      <c r="T32" s="160"/>
      <c r="U32" s="160"/>
      <c r="V32" s="160" t="str">
        <f t="shared" si="1"/>
        <v/>
      </c>
      <c r="W32" s="160"/>
      <c r="X32" s="160"/>
      <c r="Y32" s="160"/>
      <c r="Z32" s="160"/>
      <c r="AA32" s="161"/>
      <c r="AB32" s="9"/>
      <c r="AC32" s="162" t="str">
        <f t="shared" si="2"/>
        <v/>
      </c>
      <c r="AD32" s="163"/>
      <c r="AE32" s="163"/>
      <c r="AF32" s="163"/>
      <c r="AG32" s="163"/>
      <c r="AH32" s="163"/>
      <c r="AI32" s="163" t="str">
        <f t="shared" si="3"/>
        <v/>
      </c>
      <c r="AJ32" s="163"/>
      <c r="AK32" s="163"/>
      <c r="AL32" s="163"/>
      <c r="AM32" s="163"/>
      <c r="AN32" s="164"/>
      <c r="AO32" s="9"/>
      <c r="AX32" s="40" t="str">
        <f t="shared" si="4"/>
        <v/>
      </c>
      <c r="AY32" s="43" t="str">
        <f t="shared" si="5"/>
        <v/>
      </c>
      <c r="AZ32" s="44" t="str">
        <f t="shared" si="6"/>
        <v/>
      </c>
    </row>
    <row r="33" spans="1:52" x14ac:dyDescent="0.25">
      <c r="A33" s="9"/>
      <c r="B33" s="156" t="str">
        <f>Expenses!$O31</f>
        <v/>
      </c>
      <c r="C33" s="157"/>
      <c r="D33" s="157"/>
      <c r="E33" s="157"/>
      <c r="F33" s="157"/>
      <c r="G33" s="157"/>
      <c r="H33" s="158"/>
      <c r="I33" s="9"/>
      <c r="J33" s="159" t="str">
        <f>Expenses!$P31</f>
        <v/>
      </c>
      <c r="K33" s="160"/>
      <c r="L33" s="160"/>
      <c r="M33" s="160"/>
      <c r="N33" s="160"/>
      <c r="O33" s="160"/>
      <c r="P33" s="160" t="str">
        <f>IF($B33="", "", SUMIF(Expenses!$C$11:$C$2510, $B33, Expenses!$D$11:$D$2510))</f>
        <v/>
      </c>
      <c r="Q33" s="160"/>
      <c r="R33" s="160"/>
      <c r="S33" s="160"/>
      <c r="T33" s="160"/>
      <c r="U33" s="160"/>
      <c r="V33" s="160" t="str">
        <f t="shared" si="1"/>
        <v/>
      </c>
      <c r="W33" s="160"/>
      <c r="X33" s="160"/>
      <c r="Y33" s="160"/>
      <c r="Z33" s="160"/>
      <c r="AA33" s="161"/>
      <c r="AB33" s="9"/>
      <c r="AC33" s="162" t="str">
        <f t="shared" si="2"/>
        <v/>
      </c>
      <c r="AD33" s="163"/>
      <c r="AE33" s="163"/>
      <c r="AF33" s="163"/>
      <c r="AG33" s="163"/>
      <c r="AH33" s="163"/>
      <c r="AI33" s="163" t="str">
        <f t="shared" si="3"/>
        <v/>
      </c>
      <c r="AJ33" s="163"/>
      <c r="AK33" s="163"/>
      <c r="AL33" s="163"/>
      <c r="AM33" s="163"/>
      <c r="AN33" s="164"/>
      <c r="AO33" s="9"/>
      <c r="AX33" s="40" t="str">
        <f t="shared" si="4"/>
        <v/>
      </c>
      <c r="AY33" s="43" t="str">
        <f t="shared" si="5"/>
        <v/>
      </c>
      <c r="AZ33" s="44" t="str">
        <f t="shared" si="6"/>
        <v/>
      </c>
    </row>
    <row r="34" spans="1:52" x14ac:dyDescent="0.25">
      <c r="A34" s="9"/>
      <c r="B34" s="156" t="str">
        <f>Expenses!$O32</f>
        <v/>
      </c>
      <c r="C34" s="157"/>
      <c r="D34" s="157"/>
      <c r="E34" s="157"/>
      <c r="F34" s="157"/>
      <c r="G34" s="157"/>
      <c r="H34" s="158"/>
      <c r="I34" s="9"/>
      <c r="J34" s="159" t="str">
        <f>Expenses!$P32</f>
        <v/>
      </c>
      <c r="K34" s="160"/>
      <c r="L34" s="160"/>
      <c r="M34" s="160"/>
      <c r="N34" s="160"/>
      <c r="O34" s="160"/>
      <c r="P34" s="160" t="str">
        <f>IF($B34="", "", SUMIF(Expenses!$C$11:$C$2510, $B34, Expenses!$D$11:$D$2510))</f>
        <v/>
      </c>
      <c r="Q34" s="160"/>
      <c r="R34" s="160"/>
      <c r="S34" s="160"/>
      <c r="T34" s="160"/>
      <c r="U34" s="160"/>
      <c r="V34" s="160" t="str">
        <f t="shared" si="1"/>
        <v/>
      </c>
      <c r="W34" s="160"/>
      <c r="X34" s="160"/>
      <c r="Y34" s="160"/>
      <c r="Z34" s="160"/>
      <c r="AA34" s="161"/>
      <c r="AB34" s="9"/>
      <c r="AC34" s="162" t="str">
        <f t="shared" si="2"/>
        <v/>
      </c>
      <c r="AD34" s="163"/>
      <c r="AE34" s="163"/>
      <c r="AF34" s="163"/>
      <c r="AG34" s="163"/>
      <c r="AH34" s="163"/>
      <c r="AI34" s="163" t="str">
        <f t="shared" si="3"/>
        <v/>
      </c>
      <c r="AJ34" s="163"/>
      <c r="AK34" s="163"/>
      <c r="AL34" s="163"/>
      <c r="AM34" s="163"/>
      <c r="AN34" s="164"/>
      <c r="AO34" s="9"/>
      <c r="AX34" s="40" t="str">
        <f t="shared" si="4"/>
        <v/>
      </c>
      <c r="AY34" s="43" t="str">
        <f t="shared" si="5"/>
        <v/>
      </c>
      <c r="AZ34" s="44" t="str">
        <f t="shared" si="6"/>
        <v/>
      </c>
    </row>
    <row r="35" spans="1:52" x14ac:dyDescent="0.25">
      <c r="A35" s="9"/>
      <c r="B35" s="156" t="str">
        <f>Expenses!$O33</f>
        <v/>
      </c>
      <c r="C35" s="157"/>
      <c r="D35" s="157"/>
      <c r="E35" s="157"/>
      <c r="F35" s="157"/>
      <c r="G35" s="157"/>
      <c r="H35" s="158"/>
      <c r="I35" s="9"/>
      <c r="J35" s="159" t="str">
        <f>Expenses!$P33</f>
        <v/>
      </c>
      <c r="K35" s="160"/>
      <c r="L35" s="160"/>
      <c r="M35" s="160"/>
      <c r="N35" s="160"/>
      <c r="O35" s="160"/>
      <c r="P35" s="160" t="str">
        <f>IF($B35="", "", SUMIF(Expenses!$C$11:$C$2510, $B35, Expenses!$D$11:$D$2510))</f>
        <v/>
      </c>
      <c r="Q35" s="160"/>
      <c r="R35" s="160"/>
      <c r="S35" s="160"/>
      <c r="T35" s="160"/>
      <c r="U35" s="160"/>
      <c r="V35" s="160" t="str">
        <f t="shared" si="1"/>
        <v/>
      </c>
      <c r="W35" s="160"/>
      <c r="X35" s="160"/>
      <c r="Y35" s="160"/>
      <c r="Z35" s="160"/>
      <c r="AA35" s="161"/>
      <c r="AB35" s="9"/>
      <c r="AC35" s="162" t="str">
        <f t="shared" si="2"/>
        <v/>
      </c>
      <c r="AD35" s="163"/>
      <c r="AE35" s="163"/>
      <c r="AF35" s="163"/>
      <c r="AG35" s="163"/>
      <c r="AH35" s="163"/>
      <c r="AI35" s="163" t="str">
        <f t="shared" si="3"/>
        <v/>
      </c>
      <c r="AJ35" s="163"/>
      <c r="AK35" s="163"/>
      <c r="AL35" s="163"/>
      <c r="AM35" s="163"/>
      <c r="AN35" s="164"/>
      <c r="AO35" s="9"/>
      <c r="AX35" s="40" t="str">
        <f t="shared" si="4"/>
        <v/>
      </c>
      <c r="AY35" s="43" t="str">
        <f t="shared" si="5"/>
        <v/>
      </c>
      <c r="AZ35" s="44" t="str">
        <f t="shared" si="6"/>
        <v/>
      </c>
    </row>
    <row r="36" spans="1:52" x14ac:dyDescent="0.25">
      <c r="A36" s="9"/>
      <c r="B36" s="156" t="str">
        <f>Expenses!$O34</f>
        <v/>
      </c>
      <c r="C36" s="157"/>
      <c r="D36" s="157"/>
      <c r="E36" s="157"/>
      <c r="F36" s="157"/>
      <c r="G36" s="157"/>
      <c r="H36" s="158"/>
      <c r="I36" s="9"/>
      <c r="J36" s="159" t="str">
        <f>Expenses!$P34</f>
        <v/>
      </c>
      <c r="K36" s="160"/>
      <c r="L36" s="160"/>
      <c r="M36" s="160"/>
      <c r="N36" s="160"/>
      <c r="O36" s="160"/>
      <c r="P36" s="160" t="str">
        <f>IF($B36="", "", SUMIF(Expenses!$C$11:$C$2510, $B36, Expenses!$D$11:$D$2510))</f>
        <v/>
      </c>
      <c r="Q36" s="160"/>
      <c r="R36" s="160"/>
      <c r="S36" s="160"/>
      <c r="T36" s="160"/>
      <c r="U36" s="160"/>
      <c r="V36" s="160" t="str">
        <f t="shared" si="1"/>
        <v/>
      </c>
      <c r="W36" s="160"/>
      <c r="X36" s="160"/>
      <c r="Y36" s="160"/>
      <c r="Z36" s="160"/>
      <c r="AA36" s="161"/>
      <c r="AB36" s="9"/>
      <c r="AC36" s="162" t="str">
        <f t="shared" si="2"/>
        <v/>
      </c>
      <c r="AD36" s="163"/>
      <c r="AE36" s="163"/>
      <c r="AF36" s="163"/>
      <c r="AG36" s="163"/>
      <c r="AH36" s="163"/>
      <c r="AI36" s="163" t="str">
        <f t="shared" si="3"/>
        <v/>
      </c>
      <c r="AJ36" s="163"/>
      <c r="AK36" s="163"/>
      <c r="AL36" s="163"/>
      <c r="AM36" s="163"/>
      <c r="AN36" s="164"/>
      <c r="AO36" s="9"/>
      <c r="AX36" s="40" t="str">
        <f t="shared" si="4"/>
        <v/>
      </c>
      <c r="AY36" s="43" t="str">
        <f t="shared" si="5"/>
        <v/>
      </c>
      <c r="AZ36" s="44" t="str">
        <f t="shared" si="6"/>
        <v/>
      </c>
    </row>
    <row r="37" spans="1:52" x14ac:dyDescent="0.25">
      <c r="A37" s="9"/>
      <c r="B37" s="156" t="str">
        <f>Expenses!$O35</f>
        <v/>
      </c>
      <c r="C37" s="157"/>
      <c r="D37" s="157"/>
      <c r="E37" s="157"/>
      <c r="F37" s="157"/>
      <c r="G37" s="157"/>
      <c r="H37" s="158"/>
      <c r="I37" s="9"/>
      <c r="J37" s="159" t="str">
        <f>Expenses!$P35</f>
        <v/>
      </c>
      <c r="K37" s="160"/>
      <c r="L37" s="160"/>
      <c r="M37" s="160"/>
      <c r="N37" s="160"/>
      <c r="O37" s="160"/>
      <c r="P37" s="160" t="str">
        <f>IF($B37="", "", SUMIF(Expenses!$C$11:$C$2510, $B37, Expenses!$D$11:$D$2510))</f>
        <v/>
      </c>
      <c r="Q37" s="160"/>
      <c r="R37" s="160"/>
      <c r="S37" s="160"/>
      <c r="T37" s="160"/>
      <c r="U37" s="160"/>
      <c r="V37" s="160" t="str">
        <f t="shared" si="1"/>
        <v/>
      </c>
      <c r="W37" s="160"/>
      <c r="X37" s="160"/>
      <c r="Y37" s="160"/>
      <c r="Z37" s="160"/>
      <c r="AA37" s="161"/>
      <c r="AB37" s="9"/>
      <c r="AC37" s="162" t="str">
        <f t="shared" si="2"/>
        <v/>
      </c>
      <c r="AD37" s="163"/>
      <c r="AE37" s="163"/>
      <c r="AF37" s="163"/>
      <c r="AG37" s="163"/>
      <c r="AH37" s="163"/>
      <c r="AI37" s="163" t="str">
        <f t="shared" si="3"/>
        <v/>
      </c>
      <c r="AJ37" s="163"/>
      <c r="AK37" s="163"/>
      <c r="AL37" s="163"/>
      <c r="AM37" s="163"/>
      <c r="AN37" s="164"/>
      <c r="AO37" s="9"/>
      <c r="AX37" s="40" t="str">
        <f t="shared" si="4"/>
        <v/>
      </c>
      <c r="AY37" s="43" t="str">
        <f t="shared" si="5"/>
        <v/>
      </c>
      <c r="AZ37" s="44" t="str">
        <f t="shared" si="6"/>
        <v/>
      </c>
    </row>
    <row r="38" spans="1:52" x14ac:dyDescent="0.25">
      <c r="A38" s="9"/>
      <c r="B38" s="156" t="str">
        <f>Expenses!$O36</f>
        <v/>
      </c>
      <c r="C38" s="157"/>
      <c r="D38" s="157"/>
      <c r="E38" s="157"/>
      <c r="F38" s="157"/>
      <c r="G38" s="157"/>
      <c r="H38" s="158"/>
      <c r="I38" s="9"/>
      <c r="J38" s="159" t="str">
        <f>Expenses!$P36</f>
        <v/>
      </c>
      <c r="K38" s="160"/>
      <c r="L38" s="160"/>
      <c r="M38" s="160"/>
      <c r="N38" s="160"/>
      <c r="O38" s="160"/>
      <c r="P38" s="160" t="str">
        <f>IF($B38="", "", SUMIF(Expenses!$C$11:$C$2510, $B38, Expenses!$D$11:$D$2510))</f>
        <v/>
      </c>
      <c r="Q38" s="160"/>
      <c r="R38" s="160"/>
      <c r="S38" s="160"/>
      <c r="T38" s="160"/>
      <c r="U38" s="160"/>
      <c r="V38" s="160" t="str">
        <f t="shared" si="1"/>
        <v/>
      </c>
      <c r="W38" s="160"/>
      <c r="X38" s="160"/>
      <c r="Y38" s="160"/>
      <c r="Z38" s="160"/>
      <c r="AA38" s="161"/>
      <c r="AB38" s="9"/>
      <c r="AC38" s="162" t="str">
        <f t="shared" si="2"/>
        <v/>
      </c>
      <c r="AD38" s="163"/>
      <c r="AE38" s="163"/>
      <c r="AF38" s="163"/>
      <c r="AG38" s="163"/>
      <c r="AH38" s="163"/>
      <c r="AI38" s="163" t="str">
        <f t="shared" si="3"/>
        <v/>
      </c>
      <c r="AJ38" s="163"/>
      <c r="AK38" s="163"/>
      <c r="AL38" s="163"/>
      <c r="AM38" s="163"/>
      <c r="AN38" s="164"/>
      <c r="AO38" s="9"/>
      <c r="AX38" s="40" t="str">
        <f t="shared" si="4"/>
        <v/>
      </c>
      <c r="AY38" s="43" t="str">
        <f t="shared" si="5"/>
        <v/>
      </c>
      <c r="AZ38" s="44" t="str">
        <f t="shared" si="6"/>
        <v/>
      </c>
    </row>
    <row r="39" spans="1:52" x14ac:dyDescent="0.25">
      <c r="A39" s="9"/>
      <c r="B39" s="156" t="str">
        <f>Expenses!$O37</f>
        <v/>
      </c>
      <c r="C39" s="157"/>
      <c r="D39" s="157"/>
      <c r="E39" s="157"/>
      <c r="F39" s="157"/>
      <c r="G39" s="157"/>
      <c r="H39" s="158"/>
      <c r="I39" s="9"/>
      <c r="J39" s="159" t="str">
        <f>Expenses!$P37</f>
        <v/>
      </c>
      <c r="K39" s="160"/>
      <c r="L39" s="160"/>
      <c r="M39" s="160"/>
      <c r="N39" s="160"/>
      <c r="O39" s="160"/>
      <c r="P39" s="160" t="str">
        <f>IF($B39="", "", SUMIF(Expenses!$C$11:$C$2510, $B39, Expenses!$D$11:$D$2510))</f>
        <v/>
      </c>
      <c r="Q39" s="160"/>
      <c r="R39" s="160"/>
      <c r="S39" s="160"/>
      <c r="T39" s="160"/>
      <c r="U39" s="160"/>
      <c r="V39" s="160" t="str">
        <f t="shared" si="1"/>
        <v/>
      </c>
      <c r="W39" s="160"/>
      <c r="X39" s="160"/>
      <c r="Y39" s="160"/>
      <c r="Z39" s="160"/>
      <c r="AA39" s="161"/>
      <c r="AB39" s="9"/>
      <c r="AC39" s="162" t="str">
        <f t="shared" si="2"/>
        <v/>
      </c>
      <c r="AD39" s="163"/>
      <c r="AE39" s="163"/>
      <c r="AF39" s="163"/>
      <c r="AG39" s="163"/>
      <c r="AH39" s="163"/>
      <c r="AI39" s="163" t="str">
        <f t="shared" si="3"/>
        <v/>
      </c>
      <c r="AJ39" s="163"/>
      <c r="AK39" s="163"/>
      <c r="AL39" s="163"/>
      <c r="AM39" s="163"/>
      <c r="AN39" s="164"/>
      <c r="AO39" s="9"/>
      <c r="AX39" s="40" t="str">
        <f t="shared" si="4"/>
        <v/>
      </c>
      <c r="AY39" s="43" t="str">
        <f t="shared" si="5"/>
        <v/>
      </c>
      <c r="AZ39" s="44" t="str">
        <f t="shared" si="6"/>
        <v/>
      </c>
    </row>
    <row r="40" spans="1:52" x14ac:dyDescent="0.25">
      <c r="A40" s="9"/>
      <c r="B40" s="156" t="str">
        <f>Expenses!$O38</f>
        <v/>
      </c>
      <c r="C40" s="157"/>
      <c r="D40" s="157"/>
      <c r="E40" s="157"/>
      <c r="F40" s="157"/>
      <c r="G40" s="157"/>
      <c r="H40" s="158"/>
      <c r="I40" s="9"/>
      <c r="J40" s="159" t="str">
        <f>Expenses!$P38</f>
        <v/>
      </c>
      <c r="K40" s="160"/>
      <c r="L40" s="160"/>
      <c r="M40" s="160"/>
      <c r="N40" s="160"/>
      <c r="O40" s="160"/>
      <c r="P40" s="160" t="str">
        <f>IF($B40="", "", SUMIF(Expenses!$C$11:$C$2510, $B40, Expenses!$D$11:$D$2510))</f>
        <v/>
      </c>
      <c r="Q40" s="160"/>
      <c r="R40" s="160"/>
      <c r="S40" s="160"/>
      <c r="T40" s="160"/>
      <c r="U40" s="160"/>
      <c r="V40" s="160" t="str">
        <f t="shared" si="1"/>
        <v/>
      </c>
      <c r="W40" s="160"/>
      <c r="X40" s="160"/>
      <c r="Y40" s="160"/>
      <c r="Z40" s="160"/>
      <c r="AA40" s="161"/>
      <c r="AB40" s="9"/>
      <c r="AC40" s="162" t="str">
        <f t="shared" si="2"/>
        <v/>
      </c>
      <c r="AD40" s="163"/>
      <c r="AE40" s="163"/>
      <c r="AF40" s="163"/>
      <c r="AG40" s="163"/>
      <c r="AH40" s="163"/>
      <c r="AI40" s="163" t="str">
        <f t="shared" si="3"/>
        <v/>
      </c>
      <c r="AJ40" s="163"/>
      <c r="AK40" s="163"/>
      <c r="AL40" s="163"/>
      <c r="AM40" s="163"/>
      <c r="AN40" s="164"/>
      <c r="AO40" s="9"/>
      <c r="AX40" s="40" t="str">
        <f t="shared" si="4"/>
        <v/>
      </c>
      <c r="AY40" s="43" t="str">
        <f t="shared" si="5"/>
        <v/>
      </c>
      <c r="AZ40" s="44" t="str">
        <f t="shared" si="6"/>
        <v/>
      </c>
    </row>
    <row r="41" spans="1:52" x14ac:dyDescent="0.25">
      <c r="A41" s="9"/>
      <c r="B41" s="156" t="str">
        <f>Expenses!$O39</f>
        <v/>
      </c>
      <c r="C41" s="157"/>
      <c r="D41" s="157"/>
      <c r="E41" s="157"/>
      <c r="F41" s="157"/>
      <c r="G41" s="157"/>
      <c r="H41" s="158"/>
      <c r="I41" s="9"/>
      <c r="J41" s="159" t="str">
        <f>Expenses!$P39</f>
        <v/>
      </c>
      <c r="K41" s="160"/>
      <c r="L41" s="160"/>
      <c r="M41" s="160"/>
      <c r="N41" s="160"/>
      <c r="O41" s="160"/>
      <c r="P41" s="160" t="str">
        <f>IF($B41="", "", SUMIF(Expenses!$C$11:$C$2510, $B41, Expenses!$D$11:$D$2510))</f>
        <v/>
      </c>
      <c r="Q41" s="160"/>
      <c r="R41" s="160"/>
      <c r="S41" s="160"/>
      <c r="T41" s="160"/>
      <c r="U41" s="160"/>
      <c r="V41" s="160" t="str">
        <f t="shared" si="1"/>
        <v/>
      </c>
      <c r="W41" s="160"/>
      <c r="X41" s="160"/>
      <c r="Y41" s="160"/>
      <c r="Z41" s="160"/>
      <c r="AA41" s="161"/>
      <c r="AB41" s="9"/>
      <c r="AC41" s="162" t="str">
        <f t="shared" si="2"/>
        <v/>
      </c>
      <c r="AD41" s="163"/>
      <c r="AE41" s="163"/>
      <c r="AF41" s="163"/>
      <c r="AG41" s="163"/>
      <c r="AH41" s="163"/>
      <c r="AI41" s="163" t="str">
        <f t="shared" si="3"/>
        <v/>
      </c>
      <c r="AJ41" s="163"/>
      <c r="AK41" s="163"/>
      <c r="AL41" s="163"/>
      <c r="AM41" s="163"/>
      <c r="AN41" s="164"/>
      <c r="AO41" s="9"/>
      <c r="AX41" s="40" t="str">
        <f t="shared" si="4"/>
        <v/>
      </c>
      <c r="AY41" s="43" t="str">
        <f t="shared" si="5"/>
        <v/>
      </c>
      <c r="AZ41" s="44" t="str">
        <f t="shared" si="6"/>
        <v/>
      </c>
    </row>
    <row r="42" spans="1:52" x14ac:dyDescent="0.25">
      <c r="A42" s="9"/>
      <c r="B42" s="183" t="str">
        <f>Expenses!$O40</f>
        <v/>
      </c>
      <c r="C42" s="184"/>
      <c r="D42" s="184"/>
      <c r="E42" s="184"/>
      <c r="F42" s="184"/>
      <c r="G42" s="184"/>
      <c r="H42" s="185"/>
      <c r="I42" s="9"/>
      <c r="J42" s="191" t="str">
        <f>Expenses!$P40</f>
        <v/>
      </c>
      <c r="K42" s="189"/>
      <c r="L42" s="189"/>
      <c r="M42" s="189"/>
      <c r="N42" s="189"/>
      <c r="O42" s="189"/>
      <c r="P42" s="189" t="str">
        <f>IF($B42="", "", SUMIF(Expenses!$C$11:$C$2510, $B42, Expenses!$D$11:$D$2510))</f>
        <v/>
      </c>
      <c r="Q42" s="189"/>
      <c r="R42" s="189"/>
      <c r="S42" s="189"/>
      <c r="T42" s="189"/>
      <c r="U42" s="189"/>
      <c r="V42" s="189" t="str">
        <f t="shared" si="1"/>
        <v/>
      </c>
      <c r="W42" s="189"/>
      <c r="X42" s="189"/>
      <c r="Y42" s="189"/>
      <c r="Z42" s="189"/>
      <c r="AA42" s="190"/>
      <c r="AB42" s="9"/>
      <c r="AC42" s="188" t="str">
        <f t="shared" si="2"/>
        <v/>
      </c>
      <c r="AD42" s="186"/>
      <c r="AE42" s="186"/>
      <c r="AF42" s="186"/>
      <c r="AG42" s="186"/>
      <c r="AH42" s="186"/>
      <c r="AI42" s="186" t="str">
        <f t="shared" si="3"/>
        <v/>
      </c>
      <c r="AJ42" s="186"/>
      <c r="AK42" s="186"/>
      <c r="AL42" s="186"/>
      <c r="AM42" s="186"/>
      <c r="AN42" s="187"/>
      <c r="AO42" s="9"/>
      <c r="AX42" s="48" t="str">
        <f t="shared" si="4"/>
        <v/>
      </c>
      <c r="AY42" s="45" t="str">
        <f t="shared" si="5"/>
        <v/>
      </c>
      <c r="AZ42" s="46" t="str">
        <f t="shared" si="6"/>
        <v/>
      </c>
    </row>
    <row r="43" spans="1:52"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row>
    <row r="44" spans="1:52"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row>
    <row r="45" spans="1:52"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row>
    <row r="46" spans="1:52"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row>
    <row r="47" spans="1:52"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row>
    <row r="48" spans="1:52"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row>
    <row r="49" spans="1:41"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row>
    <row r="50" spans="1:41"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row>
    <row r="51" spans="1:41"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row>
    <row r="52" spans="1:41"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row>
    <row r="53" spans="1:41"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row>
    <row r="54" spans="1:41"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row>
    <row r="55" spans="1:41"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row>
    <row r="56" spans="1:41"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row>
    <row r="57" spans="1:41"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row>
    <row r="58" spans="1:41"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row>
    <row r="59" spans="1:41"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row>
    <row r="60" spans="1:41"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row>
    <row r="61" spans="1:41"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row>
    <row r="62" spans="1:41"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row>
    <row r="63" spans="1:41"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row>
    <row r="64" spans="1:41"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row>
    <row r="65" spans="1:41"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row>
    <row r="66" spans="1:41"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row>
    <row r="67" spans="1:41"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row>
  </sheetData>
  <sheetProtection algorithmName="SHA-512" hashValue="KiVUvbof7USeY+AQE8FvWWiQQokOQuSi9hRSdVRiXMzVKIMYcKkySfPNBcv7uziNEW0h5PU+4MRQkE+ndlDJHw==" saltValue="5yGa27sYS4LLxkQNM60hqQ==" spinCount="100000" sheet="1" objects="1" scenarios="1"/>
  <mergeCells count="195">
    <mergeCell ref="B2:AN3"/>
    <mergeCell ref="B4:AN4"/>
    <mergeCell ref="B7:AN7"/>
    <mergeCell ref="B42:H42"/>
    <mergeCell ref="AI42:AN42"/>
    <mergeCell ref="AC42:AH42"/>
    <mergeCell ref="V42:AA42"/>
    <mergeCell ref="J42:O42"/>
    <mergeCell ref="P42:U42"/>
    <mergeCell ref="B33:H33"/>
    <mergeCell ref="AI34:AN34"/>
    <mergeCell ref="B35:H35"/>
    <mergeCell ref="J35:O35"/>
    <mergeCell ref="P35:U35"/>
    <mergeCell ref="V35:AA35"/>
    <mergeCell ref="AC35:AH35"/>
    <mergeCell ref="AI35:AN35"/>
    <mergeCell ref="J33:O33"/>
    <mergeCell ref="P33:U33"/>
    <mergeCell ref="V33:AA33"/>
    <mergeCell ref="AC33:AH33"/>
    <mergeCell ref="AI33:AN33"/>
    <mergeCell ref="B34:H34"/>
    <mergeCell ref="J34:O34"/>
    <mergeCell ref="P34:U34"/>
    <mergeCell ref="V34:AA34"/>
    <mergeCell ref="AC34:AH34"/>
    <mergeCell ref="B37:H37"/>
    <mergeCell ref="J37:O37"/>
    <mergeCell ref="P37:U37"/>
    <mergeCell ref="V37:AA37"/>
    <mergeCell ref="AC37:AH37"/>
    <mergeCell ref="AI37:AN37"/>
    <mergeCell ref="B36:H36"/>
    <mergeCell ref="J36:O36"/>
    <mergeCell ref="P36:U36"/>
    <mergeCell ref="V36:AA36"/>
    <mergeCell ref="AC36:AH36"/>
    <mergeCell ref="AI36:AN36"/>
    <mergeCell ref="B39:H39"/>
    <mergeCell ref="J39:O39"/>
    <mergeCell ref="P39:U39"/>
    <mergeCell ref="V39:AA39"/>
    <mergeCell ref="AC39:AH39"/>
    <mergeCell ref="AI39:AN39"/>
    <mergeCell ref="B38:H38"/>
    <mergeCell ref="J38:O38"/>
    <mergeCell ref="P38:U38"/>
    <mergeCell ref="V38:AA38"/>
    <mergeCell ref="AC38:AH38"/>
    <mergeCell ref="AI38:AN38"/>
    <mergeCell ref="B41:H41"/>
    <mergeCell ref="J41:O41"/>
    <mergeCell ref="P41:U41"/>
    <mergeCell ref="V41:AA41"/>
    <mergeCell ref="AC41:AH41"/>
    <mergeCell ref="AI41:AN41"/>
    <mergeCell ref="B40:H40"/>
    <mergeCell ref="J40:O40"/>
    <mergeCell ref="P40:U40"/>
    <mergeCell ref="V40:AA40"/>
    <mergeCell ref="AC40:AH40"/>
    <mergeCell ref="AI40:AN40"/>
    <mergeCell ref="B14:H14"/>
    <mergeCell ref="J14:O14"/>
    <mergeCell ref="P14:U14"/>
    <mergeCell ref="V14:AA14"/>
    <mergeCell ref="AC14:AH14"/>
    <mergeCell ref="AI14:AN14"/>
    <mergeCell ref="B13:H13"/>
    <mergeCell ref="J13:O13"/>
    <mergeCell ref="P13:U13"/>
    <mergeCell ref="V13:AA13"/>
    <mergeCell ref="AC13:AH13"/>
    <mergeCell ref="AI13:AN13"/>
    <mergeCell ref="B16:H16"/>
    <mergeCell ref="J16:O16"/>
    <mergeCell ref="P16:U16"/>
    <mergeCell ref="V16:AA16"/>
    <mergeCell ref="AC16:AH16"/>
    <mergeCell ref="AI16:AN16"/>
    <mergeCell ref="B15:H15"/>
    <mergeCell ref="J15:O15"/>
    <mergeCell ref="P15:U15"/>
    <mergeCell ref="V15:AA15"/>
    <mergeCell ref="AC15:AH15"/>
    <mergeCell ref="AI15:AN15"/>
    <mergeCell ref="B18:H18"/>
    <mergeCell ref="J18:O18"/>
    <mergeCell ref="P18:U18"/>
    <mergeCell ref="V18:AA18"/>
    <mergeCell ref="AC18:AH18"/>
    <mergeCell ref="AI18:AN18"/>
    <mergeCell ref="B17:H17"/>
    <mergeCell ref="J17:O17"/>
    <mergeCell ref="P17:U17"/>
    <mergeCell ref="V17:AA17"/>
    <mergeCell ref="AC17:AH17"/>
    <mergeCell ref="AI17:AN17"/>
    <mergeCell ref="B30:H30"/>
    <mergeCell ref="J30:O30"/>
    <mergeCell ref="P30:U30"/>
    <mergeCell ref="V30:AA30"/>
    <mergeCell ref="AC30:AH30"/>
    <mergeCell ref="AI30:AN30"/>
    <mergeCell ref="B29:H29"/>
    <mergeCell ref="J29:O29"/>
    <mergeCell ref="P29:U29"/>
    <mergeCell ref="V29:AA29"/>
    <mergeCell ref="AC29:AH29"/>
    <mergeCell ref="AI29:AN29"/>
    <mergeCell ref="B32:H32"/>
    <mergeCell ref="J32:O32"/>
    <mergeCell ref="P32:U32"/>
    <mergeCell ref="V32:AA32"/>
    <mergeCell ref="AC32:AH32"/>
    <mergeCell ref="AI32:AN32"/>
    <mergeCell ref="B31:H31"/>
    <mergeCell ref="J31:O31"/>
    <mergeCell ref="P31:U31"/>
    <mergeCell ref="V31:AA31"/>
    <mergeCell ref="AC31:AH31"/>
    <mergeCell ref="AI31:AN31"/>
    <mergeCell ref="B10:H10"/>
    <mergeCell ref="J10:O10"/>
    <mergeCell ref="P10:U10"/>
    <mergeCell ref="V10:AA10"/>
    <mergeCell ref="AC10:AH10"/>
    <mergeCell ref="AI10:AN10"/>
    <mergeCell ref="B12:H12"/>
    <mergeCell ref="J12:O12"/>
    <mergeCell ref="P12:U12"/>
    <mergeCell ref="V12:AA12"/>
    <mergeCell ref="AC12:AH12"/>
    <mergeCell ref="AI12:AN12"/>
    <mergeCell ref="B20:H20"/>
    <mergeCell ref="J20:O20"/>
    <mergeCell ref="P20:U20"/>
    <mergeCell ref="V20:AA20"/>
    <mergeCell ref="AC20:AH20"/>
    <mergeCell ref="AI20:AN20"/>
    <mergeCell ref="B19:H19"/>
    <mergeCell ref="J19:O19"/>
    <mergeCell ref="P19:U19"/>
    <mergeCell ref="V19:AA19"/>
    <mergeCell ref="AC19:AH19"/>
    <mergeCell ref="AI19:AN19"/>
    <mergeCell ref="B22:H22"/>
    <mergeCell ref="J22:O22"/>
    <mergeCell ref="P22:U22"/>
    <mergeCell ref="V22:AA22"/>
    <mergeCell ref="AC22:AH22"/>
    <mergeCell ref="AI22:AN22"/>
    <mergeCell ref="B21:H21"/>
    <mergeCell ref="J21:O21"/>
    <mergeCell ref="P21:U21"/>
    <mergeCell ref="V21:AA21"/>
    <mergeCell ref="AC21:AH21"/>
    <mergeCell ref="AI21:AN21"/>
    <mergeCell ref="B24:H24"/>
    <mergeCell ref="J24:O24"/>
    <mergeCell ref="P24:U24"/>
    <mergeCell ref="V24:AA24"/>
    <mergeCell ref="AC24:AH24"/>
    <mergeCell ref="AI24:AN24"/>
    <mergeCell ref="B23:H23"/>
    <mergeCell ref="J23:O23"/>
    <mergeCell ref="P23:U23"/>
    <mergeCell ref="V23:AA23"/>
    <mergeCell ref="AC23:AH23"/>
    <mergeCell ref="AI23:AN23"/>
    <mergeCell ref="B26:H26"/>
    <mergeCell ref="J26:O26"/>
    <mergeCell ref="P26:U26"/>
    <mergeCell ref="V26:AA26"/>
    <mergeCell ref="AC26:AH26"/>
    <mergeCell ref="AI26:AN26"/>
    <mergeCell ref="B25:H25"/>
    <mergeCell ref="J25:O25"/>
    <mergeCell ref="P25:U25"/>
    <mergeCell ref="V25:AA25"/>
    <mergeCell ref="AC25:AH25"/>
    <mergeCell ref="AI25:AN25"/>
    <mergeCell ref="B28:H28"/>
    <mergeCell ref="J28:O28"/>
    <mergeCell ref="P28:U28"/>
    <mergeCell ref="V28:AA28"/>
    <mergeCell ref="AC28:AH28"/>
    <mergeCell ref="AI28:AN28"/>
    <mergeCell ref="B27:H27"/>
    <mergeCell ref="J27:O27"/>
    <mergeCell ref="P27:U27"/>
    <mergeCell ref="V27:AA27"/>
    <mergeCell ref="AC27:AH27"/>
    <mergeCell ref="AI27:AN27"/>
  </mergeCells>
  <pageMargins left="0.7" right="0.7" top="0.75" bottom="0.75" header="0.3" footer="0.3"/>
  <pageSetup paperSize="9" scale="7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767900D-5BB1-4F18-87A9-9F38E30D657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BA10E93-AA8C-4930-AAE5-0792AF0D3521}">
  <ds:schemaRefs>
    <ds:schemaRef ds:uri="http://schemas.microsoft.com/sharepoint/v3/contenttype/forms"/>
  </ds:schemaRefs>
</ds:datastoreItem>
</file>

<file path=customXml/itemProps3.xml><?xml version="1.0" encoding="utf-8"?>
<ds:datastoreItem xmlns:ds="http://schemas.openxmlformats.org/officeDocument/2006/customXml" ds:itemID="{FE6D1293-BA39-4CCA-8D01-80E7DFF656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Intro &amp; Setup</vt:lpstr>
      <vt:lpstr>Expenses</vt:lpstr>
      <vt:lpstr>Dashboard</vt:lpstr>
      <vt:lpstr>Dashboard!Print_Area</vt:lpstr>
      <vt:lpstr>Expenses!Print_Area</vt:lpstr>
      <vt:lpstr>'Intro &amp; Setup'!Print_Area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2021-02-01T15:16:52Z</dcterms:created>
  <dcterms:modified xsi:type="dcterms:W3CDTF">2021-02-01T20:14:13Z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