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spreadsheetsolutions.sharepoint.com/sites/SpreadsheetSolutionsHub/Shared Documents/Package Jobs/Basic Range Products/Cash Allocator Report/"/>
    </mc:Choice>
  </mc:AlternateContent>
  <xr:revisionPtr revIDLastSave="55" documentId="8_{4D097009-8919-4950-80E0-5781EE625AAB}" xr6:coauthVersionLast="47" xr6:coauthVersionMax="47" xr10:uidLastSave="{503C8DCE-8C33-4171-B240-EE643A4E162C}"/>
  <workbookProtection workbookAlgorithmName="SHA-512" workbookHashValue="8K9NQ7ZQ5raNW5VluiOyZq7NRedDiO3pbML2yQMiU/PHAMOrIjF0Eai/PEpNYWWn81P+Rm+oe3L1tYJf1ur2HQ==" workbookSaltValue="H7Mbf5TpgKXRFDKCS8TZMA==" workbookSpinCount="100000" lockStructure="1"/>
  <bookViews>
    <workbookView xWindow="-96" yWindow="-96" windowWidth="23232" windowHeight="12552" xr2:uid="{F50EA0F4-3BB9-4040-A064-A0ABE76C4689}"/>
  </bookViews>
  <sheets>
    <sheet name="Intro &amp; Setup" sheetId="1" r:id="rId1"/>
    <sheet name="End of Month Figures" sheetId="2" r:id="rId2"/>
    <sheet name="Report" sheetId="3" r:id="rId3"/>
  </sheets>
  <definedNames>
    <definedName name="_xlnm._FilterDatabase" localSheetId="1" hidden="1">'End of Month Figures'!$B$12:$O$16</definedName>
    <definedName name="_xlnm.Print_Area" localSheetId="1">'End of Month Figures'!$A$1:$P$113</definedName>
    <definedName name="_xlnm.Print_Area" localSheetId="0">'Intro &amp; Setup'!$A$1:$AT$50</definedName>
    <definedName name="_xlnm.Print_Area" localSheetId="2">Report!$A$1:$AT$76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16" i="2" l="1"/>
  <c r="AB16" i="2"/>
  <c r="Z16" i="2"/>
  <c r="V16" i="2"/>
  <c r="C9" i="2"/>
  <c r="AF112" i="2"/>
  <c r="AE112" i="2"/>
  <c r="AD112" i="2"/>
  <c r="AC112" i="2"/>
  <c r="AB112" i="2"/>
  <c r="AA112" i="2"/>
  <c r="Z112" i="2"/>
  <c r="Y112" i="2"/>
  <c r="X112" i="2"/>
  <c r="W112" i="2"/>
  <c r="V112" i="2"/>
  <c r="U112" i="2"/>
  <c r="T112" i="2"/>
  <c r="AF111" i="2"/>
  <c r="AE111" i="2"/>
  <c r="AD111" i="2"/>
  <c r="AC111" i="2"/>
  <c r="AB111" i="2"/>
  <c r="AA111" i="2"/>
  <c r="Z111" i="2"/>
  <c r="Y111" i="2"/>
  <c r="X111" i="2"/>
  <c r="W111" i="2"/>
  <c r="V111" i="2"/>
  <c r="U111" i="2"/>
  <c r="T111" i="2"/>
  <c r="AF110" i="2"/>
  <c r="AE110" i="2"/>
  <c r="AD110" i="2"/>
  <c r="AC110" i="2"/>
  <c r="AB110" i="2"/>
  <c r="AA110" i="2"/>
  <c r="Z110" i="2"/>
  <c r="Y110" i="2"/>
  <c r="X110" i="2"/>
  <c r="W110" i="2"/>
  <c r="V110" i="2"/>
  <c r="U110" i="2"/>
  <c r="T110" i="2"/>
  <c r="AF109" i="2"/>
  <c r="AE109" i="2"/>
  <c r="AD109" i="2"/>
  <c r="AC109" i="2"/>
  <c r="AB109" i="2"/>
  <c r="AA109" i="2"/>
  <c r="Z109" i="2"/>
  <c r="Y109" i="2"/>
  <c r="X109" i="2"/>
  <c r="W109" i="2"/>
  <c r="V109" i="2"/>
  <c r="U109" i="2"/>
  <c r="T109" i="2"/>
  <c r="AF108" i="2"/>
  <c r="AE108" i="2"/>
  <c r="AD108" i="2"/>
  <c r="AC108" i="2"/>
  <c r="AB108" i="2"/>
  <c r="AA108" i="2"/>
  <c r="Z108" i="2"/>
  <c r="Y108" i="2"/>
  <c r="X108" i="2"/>
  <c r="W108" i="2"/>
  <c r="V108" i="2"/>
  <c r="U108" i="2"/>
  <c r="T108" i="2"/>
  <c r="AF107" i="2"/>
  <c r="AE107" i="2"/>
  <c r="AD107" i="2"/>
  <c r="AC107" i="2"/>
  <c r="AB107" i="2"/>
  <c r="AA107" i="2"/>
  <c r="Z107" i="2"/>
  <c r="Y107" i="2"/>
  <c r="X107" i="2"/>
  <c r="W107" i="2"/>
  <c r="V107" i="2"/>
  <c r="U107" i="2"/>
  <c r="T107" i="2"/>
  <c r="AF106" i="2"/>
  <c r="AE106" i="2"/>
  <c r="AD106" i="2"/>
  <c r="AC106" i="2"/>
  <c r="AB106" i="2"/>
  <c r="AA106" i="2"/>
  <c r="Z106" i="2"/>
  <c r="Y106" i="2"/>
  <c r="X106" i="2"/>
  <c r="W106" i="2"/>
  <c r="V106" i="2"/>
  <c r="U106" i="2"/>
  <c r="T106" i="2"/>
  <c r="AF105" i="2"/>
  <c r="AE105" i="2"/>
  <c r="AD105" i="2"/>
  <c r="AC105" i="2"/>
  <c r="AB105" i="2"/>
  <c r="AA105" i="2"/>
  <c r="Z105" i="2"/>
  <c r="Y105" i="2"/>
  <c r="X105" i="2"/>
  <c r="W105" i="2"/>
  <c r="V105" i="2"/>
  <c r="U105" i="2"/>
  <c r="T105" i="2"/>
  <c r="AF104" i="2"/>
  <c r="AE104" i="2"/>
  <c r="AD104" i="2"/>
  <c r="AC104" i="2"/>
  <c r="AB104" i="2"/>
  <c r="AA104" i="2"/>
  <c r="Z104" i="2"/>
  <c r="Y104" i="2"/>
  <c r="X104" i="2"/>
  <c r="W104" i="2"/>
  <c r="V104" i="2"/>
  <c r="U104" i="2"/>
  <c r="T104" i="2"/>
  <c r="AF103" i="2"/>
  <c r="AE103" i="2"/>
  <c r="AD103" i="2"/>
  <c r="AC103" i="2"/>
  <c r="AB103" i="2"/>
  <c r="AA103" i="2"/>
  <c r="Z103" i="2"/>
  <c r="Y103" i="2"/>
  <c r="X103" i="2"/>
  <c r="W103" i="2"/>
  <c r="V103" i="2"/>
  <c r="U103" i="2"/>
  <c r="T103" i="2"/>
  <c r="AF102" i="2"/>
  <c r="AE102" i="2"/>
  <c r="AD102" i="2"/>
  <c r="AC102" i="2"/>
  <c r="AB102" i="2"/>
  <c r="AA102" i="2"/>
  <c r="Z102" i="2"/>
  <c r="Y102" i="2"/>
  <c r="X102" i="2"/>
  <c r="W102" i="2"/>
  <c r="V102" i="2"/>
  <c r="U102" i="2"/>
  <c r="T102" i="2"/>
  <c r="AF101" i="2"/>
  <c r="AE101" i="2"/>
  <c r="AD101" i="2"/>
  <c r="AC101" i="2"/>
  <c r="AB101" i="2"/>
  <c r="AA101" i="2"/>
  <c r="Z101" i="2"/>
  <c r="Y101" i="2"/>
  <c r="X101" i="2"/>
  <c r="W101" i="2"/>
  <c r="V101" i="2"/>
  <c r="U101" i="2"/>
  <c r="T101" i="2"/>
  <c r="AF100" i="2"/>
  <c r="AE100" i="2"/>
  <c r="AD100" i="2"/>
  <c r="AC100" i="2"/>
  <c r="AB100" i="2"/>
  <c r="AA100" i="2"/>
  <c r="Z100" i="2"/>
  <c r="Y100" i="2"/>
  <c r="X100" i="2"/>
  <c r="W100" i="2"/>
  <c r="V100" i="2"/>
  <c r="U100" i="2"/>
  <c r="T100" i="2"/>
  <c r="AF99" i="2"/>
  <c r="AE99" i="2"/>
  <c r="AD99" i="2"/>
  <c r="AC99" i="2"/>
  <c r="AB99" i="2"/>
  <c r="AA99" i="2"/>
  <c r="Z99" i="2"/>
  <c r="Y99" i="2"/>
  <c r="X99" i="2"/>
  <c r="W99" i="2"/>
  <c r="V99" i="2"/>
  <c r="U99" i="2"/>
  <c r="T99" i="2"/>
  <c r="AF98" i="2"/>
  <c r="AE98" i="2"/>
  <c r="AD98" i="2"/>
  <c r="AC98" i="2"/>
  <c r="AB98" i="2"/>
  <c r="AA98" i="2"/>
  <c r="Z98" i="2"/>
  <c r="Y98" i="2"/>
  <c r="X98" i="2"/>
  <c r="W98" i="2"/>
  <c r="V98" i="2"/>
  <c r="U98" i="2"/>
  <c r="T98" i="2"/>
  <c r="AF97" i="2"/>
  <c r="AE97" i="2"/>
  <c r="AD97" i="2"/>
  <c r="AC97" i="2"/>
  <c r="AB97" i="2"/>
  <c r="AA97" i="2"/>
  <c r="Z97" i="2"/>
  <c r="Y97" i="2"/>
  <c r="X97" i="2"/>
  <c r="W97" i="2"/>
  <c r="V97" i="2"/>
  <c r="U97" i="2"/>
  <c r="T97" i="2"/>
  <c r="AF96" i="2"/>
  <c r="AE96" i="2"/>
  <c r="AD96" i="2"/>
  <c r="AC96" i="2"/>
  <c r="AB96" i="2"/>
  <c r="AA96" i="2"/>
  <c r="Z96" i="2"/>
  <c r="Y96" i="2"/>
  <c r="X96" i="2"/>
  <c r="W96" i="2"/>
  <c r="V96" i="2"/>
  <c r="U96" i="2"/>
  <c r="T96" i="2"/>
  <c r="AF95" i="2"/>
  <c r="AE95" i="2"/>
  <c r="AD95" i="2"/>
  <c r="AC95" i="2"/>
  <c r="AB95" i="2"/>
  <c r="AA95" i="2"/>
  <c r="Z95" i="2"/>
  <c r="Y95" i="2"/>
  <c r="X95" i="2"/>
  <c r="W95" i="2"/>
  <c r="V95" i="2"/>
  <c r="U95" i="2"/>
  <c r="T95" i="2"/>
  <c r="AF94" i="2"/>
  <c r="AE94" i="2"/>
  <c r="AD94" i="2"/>
  <c r="AC94" i="2"/>
  <c r="AB94" i="2"/>
  <c r="AA94" i="2"/>
  <c r="Z94" i="2"/>
  <c r="Y94" i="2"/>
  <c r="X94" i="2"/>
  <c r="W94" i="2"/>
  <c r="V94" i="2"/>
  <c r="U94" i="2"/>
  <c r="T94" i="2"/>
  <c r="AF93" i="2"/>
  <c r="AE93" i="2"/>
  <c r="AD93" i="2"/>
  <c r="AC93" i="2"/>
  <c r="AB93" i="2"/>
  <c r="AA93" i="2"/>
  <c r="Z93" i="2"/>
  <c r="Y93" i="2"/>
  <c r="X93" i="2"/>
  <c r="W93" i="2"/>
  <c r="V93" i="2"/>
  <c r="U93" i="2"/>
  <c r="T93" i="2"/>
  <c r="AF92" i="2"/>
  <c r="AE92" i="2"/>
  <c r="AD92" i="2"/>
  <c r="AC92" i="2"/>
  <c r="AB92" i="2"/>
  <c r="AA92" i="2"/>
  <c r="Z92" i="2"/>
  <c r="Y92" i="2"/>
  <c r="X92" i="2"/>
  <c r="W92" i="2"/>
  <c r="V92" i="2"/>
  <c r="U92" i="2"/>
  <c r="T92" i="2"/>
  <c r="AF91" i="2"/>
  <c r="AE91" i="2"/>
  <c r="AD91" i="2"/>
  <c r="AC91" i="2"/>
  <c r="AB91" i="2"/>
  <c r="AA91" i="2"/>
  <c r="Z91" i="2"/>
  <c r="Y91" i="2"/>
  <c r="X91" i="2"/>
  <c r="W91" i="2"/>
  <c r="V91" i="2"/>
  <c r="U91" i="2"/>
  <c r="T91" i="2"/>
  <c r="AF90" i="2"/>
  <c r="AE90" i="2"/>
  <c r="AD90" i="2"/>
  <c r="AC90" i="2"/>
  <c r="AB90" i="2"/>
  <c r="AA90" i="2"/>
  <c r="Z90" i="2"/>
  <c r="Y90" i="2"/>
  <c r="X90" i="2"/>
  <c r="W90" i="2"/>
  <c r="V90" i="2"/>
  <c r="U90" i="2"/>
  <c r="T90" i="2"/>
  <c r="AF89" i="2"/>
  <c r="AE89" i="2"/>
  <c r="AD89" i="2"/>
  <c r="AC89" i="2"/>
  <c r="AB89" i="2"/>
  <c r="AA89" i="2"/>
  <c r="Z89" i="2"/>
  <c r="Y89" i="2"/>
  <c r="X89" i="2"/>
  <c r="W89" i="2"/>
  <c r="V89" i="2"/>
  <c r="U89" i="2"/>
  <c r="T89" i="2"/>
  <c r="AF88" i="2"/>
  <c r="AE88" i="2"/>
  <c r="AD88" i="2"/>
  <c r="AC88" i="2"/>
  <c r="AB88" i="2"/>
  <c r="AA88" i="2"/>
  <c r="Z88" i="2"/>
  <c r="Y88" i="2"/>
  <c r="X88" i="2"/>
  <c r="W88" i="2"/>
  <c r="V88" i="2"/>
  <c r="U88" i="2"/>
  <c r="T88" i="2"/>
  <c r="AF87" i="2"/>
  <c r="AE87" i="2"/>
  <c r="AD87" i="2"/>
  <c r="AC87" i="2"/>
  <c r="AB87" i="2"/>
  <c r="AA87" i="2"/>
  <c r="Z87" i="2"/>
  <c r="Y87" i="2"/>
  <c r="X87" i="2"/>
  <c r="W87" i="2"/>
  <c r="V87" i="2"/>
  <c r="U87" i="2"/>
  <c r="T87" i="2"/>
  <c r="AF86" i="2"/>
  <c r="AE86" i="2"/>
  <c r="AD86" i="2"/>
  <c r="AC86" i="2"/>
  <c r="AB86" i="2"/>
  <c r="AA86" i="2"/>
  <c r="Z86" i="2"/>
  <c r="Y86" i="2"/>
  <c r="X86" i="2"/>
  <c r="W86" i="2"/>
  <c r="V86" i="2"/>
  <c r="U86" i="2"/>
  <c r="T86" i="2"/>
  <c r="AF85" i="2"/>
  <c r="AE85" i="2"/>
  <c r="AD85" i="2"/>
  <c r="AC85" i="2"/>
  <c r="AB85" i="2"/>
  <c r="AA85" i="2"/>
  <c r="Z85" i="2"/>
  <c r="Y85" i="2"/>
  <c r="X85" i="2"/>
  <c r="W85" i="2"/>
  <c r="V85" i="2"/>
  <c r="U85" i="2"/>
  <c r="T85" i="2"/>
  <c r="AF84" i="2"/>
  <c r="AE84" i="2"/>
  <c r="AD84" i="2"/>
  <c r="AC84" i="2"/>
  <c r="AB84" i="2"/>
  <c r="AA84" i="2"/>
  <c r="Z84" i="2"/>
  <c r="Y84" i="2"/>
  <c r="X84" i="2"/>
  <c r="W84" i="2"/>
  <c r="V84" i="2"/>
  <c r="U84" i="2"/>
  <c r="T84" i="2"/>
  <c r="AF83" i="2"/>
  <c r="AE83" i="2"/>
  <c r="AD83" i="2"/>
  <c r="AC83" i="2"/>
  <c r="AB83" i="2"/>
  <c r="AA83" i="2"/>
  <c r="Z83" i="2"/>
  <c r="Y83" i="2"/>
  <c r="X83" i="2"/>
  <c r="W83" i="2"/>
  <c r="V83" i="2"/>
  <c r="U83" i="2"/>
  <c r="T83" i="2"/>
  <c r="AF82" i="2"/>
  <c r="AE82" i="2"/>
  <c r="AD82" i="2"/>
  <c r="AC82" i="2"/>
  <c r="AB82" i="2"/>
  <c r="AA82" i="2"/>
  <c r="Z82" i="2"/>
  <c r="Y82" i="2"/>
  <c r="X82" i="2"/>
  <c r="W82" i="2"/>
  <c r="V82" i="2"/>
  <c r="U82" i="2"/>
  <c r="T82" i="2"/>
  <c r="AF81" i="2"/>
  <c r="AE81" i="2"/>
  <c r="AD81" i="2"/>
  <c r="AC81" i="2"/>
  <c r="AB81" i="2"/>
  <c r="AA81" i="2"/>
  <c r="Z81" i="2"/>
  <c r="Y81" i="2"/>
  <c r="X81" i="2"/>
  <c r="W81" i="2"/>
  <c r="V81" i="2"/>
  <c r="U81" i="2"/>
  <c r="T81" i="2"/>
  <c r="AF80" i="2"/>
  <c r="AE80" i="2"/>
  <c r="AD80" i="2"/>
  <c r="AC80" i="2"/>
  <c r="AB80" i="2"/>
  <c r="AA80" i="2"/>
  <c r="Z80" i="2"/>
  <c r="Y80" i="2"/>
  <c r="X80" i="2"/>
  <c r="W80" i="2"/>
  <c r="V80" i="2"/>
  <c r="U80" i="2"/>
  <c r="T80" i="2"/>
  <c r="AF79" i="2"/>
  <c r="AE79" i="2"/>
  <c r="AD79" i="2"/>
  <c r="AC79" i="2"/>
  <c r="AB79" i="2"/>
  <c r="AA79" i="2"/>
  <c r="Z79" i="2"/>
  <c r="Y79" i="2"/>
  <c r="X79" i="2"/>
  <c r="W79" i="2"/>
  <c r="V79" i="2"/>
  <c r="U79" i="2"/>
  <c r="T79" i="2"/>
  <c r="AF78" i="2"/>
  <c r="AE78" i="2"/>
  <c r="AD78" i="2"/>
  <c r="AC78" i="2"/>
  <c r="AB78" i="2"/>
  <c r="AA78" i="2"/>
  <c r="Z78" i="2"/>
  <c r="Y78" i="2"/>
  <c r="X78" i="2"/>
  <c r="W78" i="2"/>
  <c r="V78" i="2"/>
  <c r="U78" i="2"/>
  <c r="T78" i="2"/>
  <c r="AF77" i="2"/>
  <c r="AE77" i="2"/>
  <c r="AD77" i="2"/>
  <c r="AC77" i="2"/>
  <c r="AB77" i="2"/>
  <c r="AA77" i="2"/>
  <c r="Z77" i="2"/>
  <c r="Y77" i="2"/>
  <c r="X77" i="2"/>
  <c r="W77" i="2"/>
  <c r="V77" i="2"/>
  <c r="U77" i="2"/>
  <c r="T77" i="2"/>
  <c r="AF76" i="2"/>
  <c r="AE76" i="2"/>
  <c r="AD76" i="2"/>
  <c r="AC76" i="2"/>
  <c r="AB76" i="2"/>
  <c r="AA76" i="2"/>
  <c r="Z76" i="2"/>
  <c r="Y76" i="2"/>
  <c r="X76" i="2"/>
  <c r="W76" i="2"/>
  <c r="V76" i="2"/>
  <c r="U76" i="2"/>
  <c r="T76" i="2"/>
  <c r="AF75" i="2"/>
  <c r="AE75" i="2"/>
  <c r="AD75" i="2"/>
  <c r="AC75" i="2"/>
  <c r="AB75" i="2"/>
  <c r="AA75" i="2"/>
  <c r="Z75" i="2"/>
  <c r="Y75" i="2"/>
  <c r="X75" i="2"/>
  <c r="W75" i="2"/>
  <c r="V75" i="2"/>
  <c r="U75" i="2"/>
  <c r="T75" i="2"/>
  <c r="AF74" i="2"/>
  <c r="AE74" i="2"/>
  <c r="AD74" i="2"/>
  <c r="AC74" i="2"/>
  <c r="AB74" i="2"/>
  <c r="AA74" i="2"/>
  <c r="Z74" i="2"/>
  <c r="Y74" i="2"/>
  <c r="X74" i="2"/>
  <c r="W74" i="2"/>
  <c r="V74" i="2"/>
  <c r="U74" i="2"/>
  <c r="T74" i="2"/>
  <c r="AF73" i="2"/>
  <c r="AE73" i="2"/>
  <c r="AD73" i="2"/>
  <c r="AC73" i="2"/>
  <c r="AB73" i="2"/>
  <c r="AA73" i="2"/>
  <c r="Z73" i="2"/>
  <c r="Y73" i="2"/>
  <c r="X73" i="2"/>
  <c r="W73" i="2"/>
  <c r="V73" i="2"/>
  <c r="U73" i="2"/>
  <c r="T73" i="2"/>
  <c r="AF72" i="2"/>
  <c r="AE72" i="2"/>
  <c r="AD72" i="2"/>
  <c r="AC72" i="2"/>
  <c r="AB72" i="2"/>
  <c r="AA72" i="2"/>
  <c r="Z72" i="2"/>
  <c r="Y72" i="2"/>
  <c r="X72" i="2"/>
  <c r="W72" i="2"/>
  <c r="V72" i="2"/>
  <c r="U72" i="2"/>
  <c r="T72" i="2"/>
  <c r="AF71" i="2"/>
  <c r="AE71" i="2"/>
  <c r="AD71" i="2"/>
  <c r="AC71" i="2"/>
  <c r="AB71" i="2"/>
  <c r="AA71" i="2"/>
  <c r="Z71" i="2"/>
  <c r="Y71" i="2"/>
  <c r="X71" i="2"/>
  <c r="W71" i="2"/>
  <c r="V71" i="2"/>
  <c r="U71" i="2"/>
  <c r="T71" i="2"/>
  <c r="AF70" i="2"/>
  <c r="AE70" i="2"/>
  <c r="AD70" i="2"/>
  <c r="AC70" i="2"/>
  <c r="AB70" i="2"/>
  <c r="AA70" i="2"/>
  <c r="Z70" i="2"/>
  <c r="Y70" i="2"/>
  <c r="X70" i="2"/>
  <c r="W70" i="2"/>
  <c r="V70" i="2"/>
  <c r="U70" i="2"/>
  <c r="T70" i="2"/>
  <c r="AF69" i="2"/>
  <c r="AE69" i="2"/>
  <c r="AD69" i="2"/>
  <c r="AC69" i="2"/>
  <c r="AB69" i="2"/>
  <c r="AA69" i="2"/>
  <c r="Z69" i="2"/>
  <c r="Y69" i="2"/>
  <c r="X69" i="2"/>
  <c r="W69" i="2"/>
  <c r="V69" i="2"/>
  <c r="U69" i="2"/>
  <c r="T69" i="2"/>
  <c r="AF68" i="2"/>
  <c r="AE68" i="2"/>
  <c r="AD68" i="2"/>
  <c r="AC68" i="2"/>
  <c r="AB68" i="2"/>
  <c r="AA68" i="2"/>
  <c r="Z68" i="2"/>
  <c r="Y68" i="2"/>
  <c r="X68" i="2"/>
  <c r="W68" i="2"/>
  <c r="V68" i="2"/>
  <c r="U68" i="2"/>
  <c r="T68" i="2"/>
  <c r="AF67" i="2"/>
  <c r="AE67" i="2"/>
  <c r="AD67" i="2"/>
  <c r="AC67" i="2"/>
  <c r="AB67" i="2"/>
  <c r="AA67" i="2"/>
  <c r="Z67" i="2"/>
  <c r="Y67" i="2"/>
  <c r="X67" i="2"/>
  <c r="W67" i="2"/>
  <c r="V67" i="2"/>
  <c r="U67" i="2"/>
  <c r="T67" i="2"/>
  <c r="AF66" i="2"/>
  <c r="AE66" i="2"/>
  <c r="AD66" i="2"/>
  <c r="AC66" i="2"/>
  <c r="AB66" i="2"/>
  <c r="AA66" i="2"/>
  <c r="Z66" i="2"/>
  <c r="Y66" i="2"/>
  <c r="X66" i="2"/>
  <c r="W66" i="2"/>
  <c r="V66" i="2"/>
  <c r="U66" i="2"/>
  <c r="T66" i="2"/>
  <c r="AF65" i="2"/>
  <c r="AE65" i="2"/>
  <c r="AD65" i="2"/>
  <c r="AC65" i="2"/>
  <c r="AB65" i="2"/>
  <c r="AA65" i="2"/>
  <c r="Z65" i="2"/>
  <c r="Y65" i="2"/>
  <c r="X65" i="2"/>
  <c r="W65" i="2"/>
  <c r="V65" i="2"/>
  <c r="U65" i="2"/>
  <c r="T65" i="2"/>
  <c r="AF64" i="2"/>
  <c r="AE64" i="2"/>
  <c r="AD64" i="2"/>
  <c r="AC64" i="2"/>
  <c r="AB64" i="2"/>
  <c r="AA64" i="2"/>
  <c r="Z64" i="2"/>
  <c r="Y64" i="2"/>
  <c r="X64" i="2"/>
  <c r="W64" i="2"/>
  <c r="V64" i="2"/>
  <c r="U64" i="2"/>
  <c r="T64" i="2"/>
  <c r="AF63" i="2"/>
  <c r="AE63" i="2"/>
  <c r="AD63" i="2"/>
  <c r="AC63" i="2"/>
  <c r="AB63" i="2"/>
  <c r="AA63" i="2"/>
  <c r="Z63" i="2"/>
  <c r="Y63" i="2"/>
  <c r="X63" i="2"/>
  <c r="W63" i="2"/>
  <c r="V63" i="2"/>
  <c r="U63" i="2"/>
  <c r="T63" i="2"/>
  <c r="AF62" i="2"/>
  <c r="AE62" i="2"/>
  <c r="AD62" i="2"/>
  <c r="AC62" i="2"/>
  <c r="AB62" i="2"/>
  <c r="AA62" i="2"/>
  <c r="Z62" i="2"/>
  <c r="Y62" i="2"/>
  <c r="X62" i="2"/>
  <c r="W62" i="2"/>
  <c r="V62" i="2"/>
  <c r="U62" i="2"/>
  <c r="T62" i="2"/>
  <c r="AF61" i="2"/>
  <c r="AE61" i="2"/>
  <c r="AD61" i="2"/>
  <c r="AC61" i="2"/>
  <c r="AB61" i="2"/>
  <c r="AA61" i="2"/>
  <c r="Z61" i="2"/>
  <c r="Y61" i="2"/>
  <c r="X61" i="2"/>
  <c r="W61" i="2"/>
  <c r="V61" i="2"/>
  <c r="U61" i="2"/>
  <c r="T61" i="2"/>
  <c r="AF60" i="2"/>
  <c r="AE60" i="2"/>
  <c r="AD60" i="2"/>
  <c r="AC60" i="2"/>
  <c r="AB60" i="2"/>
  <c r="AA60" i="2"/>
  <c r="Z60" i="2"/>
  <c r="Y60" i="2"/>
  <c r="X60" i="2"/>
  <c r="W60" i="2"/>
  <c r="V60" i="2"/>
  <c r="U60" i="2"/>
  <c r="T60" i="2"/>
  <c r="AF59" i="2"/>
  <c r="AE59" i="2"/>
  <c r="AD59" i="2"/>
  <c r="AC59" i="2"/>
  <c r="AB59" i="2"/>
  <c r="AA59" i="2"/>
  <c r="Z59" i="2"/>
  <c r="Y59" i="2"/>
  <c r="X59" i="2"/>
  <c r="W59" i="2"/>
  <c r="V59" i="2"/>
  <c r="U59" i="2"/>
  <c r="T59" i="2"/>
  <c r="AF58" i="2"/>
  <c r="AE58" i="2"/>
  <c r="AD58" i="2"/>
  <c r="AC58" i="2"/>
  <c r="AB58" i="2"/>
  <c r="AA58" i="2"/>
  <c r="Z58" i="2"/>
  <c r="Y58" i="2"/>
  <c r="X58" i="2"/>
  <c r="W58" i="2"/>
  <c r="V58" i="2"/>
  <c r="U58" i="2"/>
  <c r="T58" i="2"/>
  <c r="AF57" i="2"/>
  <c r="AE57" i="2"/>
  <c r="AD57" i="2"/>
  <c r="AC57" i="2"/>
  <c r="AB57" i="2"/>
  <c r="AA57" i="2"/>
  <c r="Z57" i="2"/>
  <c r="Y57" i="2"/>
  <c r="X57" i="2"/>
  <c r="W57" i="2"/>
  <c r="V57" i="2"/>
  <c r="U57" i="2"/>
  <c r="T57" i="2"/>
  <c r="AF56" i="2"/>
  <c r="AE56" i="2"/>
  <c r="AD56" i="2"/>
  <c r="AC56" i="2"/>
  <c r="AB56" i="2"/>
  <c r="AA56" i="2"/>
  <c r="Z56" i="2"/>
  <c r="Y56" i="2"/>
  <c r="X56" i="2"/>
  <c r="W56" i="2"/>
  <c r="V56" i="2"/>
  <c r="U56" i="2"/>
  <c r="T56" i="2"/>
  <c r="AF55" i="2"/>
  <c r="AE55" i="2"/>
  <c r="AD55" i="2"/>
  <c r="AC55" i="2"/>
  <c r="AB55" i="2"/>
  <c r="AA55" i="2"/>
  <c r="Z55" i="2"/>
  <c r="Y55" i="2"/>
  <c r="X55" i="2"/>
  <c r="W55" i="2"/>
  <c r="V55" i="2"/>
  <c r="U55" i="2"/>
  <c r="T55" i="2"/>
  <c r="AF54" i="2"/>
  <c r="AE54" i="2"/>
  <c r="AD54" i="2"/>
  <c r="AC54" i="2"/>
  <c r="AB54" i="2"/>
  <c r="AA54" i="2"/>
  <c r="Z54" i="2"/>
  <c r="Y54" i="2"/>
  <c r="X54" i="2"/>
  <c r="W54" i="2"/>
  <c r="V54" i="2"/>
  <c r="U54" i="2"/>
  <c r="T54" i="2"/>
  <c r="AF53" i="2"/>
  <c r="AE53" i="2"/>
  <c r="AD53" i="2"/>
  <c r="AC53" i="2"/>
  <c r="AB53" i="2"/>
  <c r="AA53" i="2"/>
  <c r="Z53" i="2"/>
  <c r="Y53" i="2"/>
  <c r="X53" i="2"/>
  <c r="W53" i="2"/>
  <c r="V53" i="2"/>
  <c r="U53" i="2"/>
  <c r="T53" i="2"/>
  <c r="AF52" i="2"/>
  <c r="AE52" i="2"/>
  <c r="AD52" i="2"/>
  <c r="AC52" i="2"/>
  <c r="AB52" i="2"/>
  <c r="AA52" i="2"/>
  <c r="Z52" i="2"/>
  <c r="Y52" i="2"/>
  <c r="X52" i="2"/>
  <c r="W52" i="2"/>
  <c r="V52" i="2"/>
  <c r="U52" i="2"/>
  <c r="T52" i="2"/>
  <c r="AF51" i="2"/>
  <c r="AE51" i="2"/>
  <c r="AD51" i="2"/>
  <c r="AC51" i="2"/>
  <c r="AB51" i="2"/>
  <c r="AA51" i="2"/>
  <c r="Z51" i="2"/>
  <c r="Y51" i="2"/>
  <c r="X51" i="2"/>
  <c r="W51" i="2"/>
  <c r="V51" i="2"/>
  <c r="U51" i="2"/>
  <c r="T51" i="2"/>
  <c r="AF50" i="2"/>
  <c r="AE50" i="2"/>
  <c r="AD50" i="2"/>
  <c r="AC50" i="2"/>
  <c r="AB50" i="2"/>
  <c r="AA50" i="2"/>
  <c r="Z50" i="2"/>
  <c r="Y50" i="2"/>
  <c r="X50" i="2"/>
  <c r="W50" i="2"/>
  <c r="V50" i="2"/>
  <c r="U50" i="2"/>
  <c r="T50" i="2"/>
  <c r="AF49" i="2"/>
  <c r="AE49" i="2"/>
  <c r="AD49" i="2"/>
  <c r="AC49" i="2"/>
  <c r="AB49" i="2"/>
  <c r="AA49" i="2"/>
  <c r="Z49" i="2"/>
  <c r="Y49" i="2"/>
  <c r="X49" i="2"/>
  <c r="W49" i="2"/>
  <c r="V49" i="2"/>
  <c r="U49" i="2"/>
  <c r="T49" i="2"/>
  <c r="AF48" i="2"/>
  <c r="AE48" i="2"/>
  <c r="AD48" i="2"/>
  <c r="AC48" i="2"/>
  <c r="AB48" i="2"/>
  <c r="AA48" i="2"/>
  <c r="Z48" i="2"/>
  <c r="Y48" i="2"/>
  <c r="X48" i="2"/>
  <c r="W48" i="2"/>
  <c r="V48" i="2"/>
  <c r="U48" i="2"/>
  <c r="T48" i="2"/>
  <c r="AF47" i="2"/>
  <c r="AE47" i="2"/>
  <c r="AD47" i="2"/>
  <c r="AC47" i="2"/>
  <c r="AB47" i="2"/>
  <c r="AA47" i="2"/>
  <c r="Z47" i="2"/>
  <c r="Y47" i="2"/>
  <c r="X47" i="2"/>
  <c r="W47" i="2"/>
  <c r="V47" i="2"/>
  <c r="U47" i="2"/>
  <c r="T47" i="2"/>
  <c r="AF46" i="2"/>
  <c r="AE46" i="2"/>
  <c r="AD46" i="2"/>
  <c r="AC46" i="2"/>
  <c r="AB46" i="2"/>
  <c r="AA46" i="2"/>
  <c r="Z46" i="2"/>
  <c r="Y46" i="2"/>
  <c r="X46" i="2"/>
  <c r="W46" i="2"/>
  <c r="V46" i="2"/>
  <c r="U46" i="2"/>
  <c r="T46" i="2"/>
  <c r="AF45" i="2"/>
  <c r="AE45" i="2"/>
  <c r="AD45" i="2"/>
  <c r="AC45" i="2"/>
  <c r="AB45" i="2"/>
  <c r="AA45" i="2"/>
  <c r="Z45" i="2"/>
  <c r="Y45" i="2"/>
  <c r="X45" i="2"/>
  <c r="W45" i="2"/>
  <c r="V45" i="2"/>
  <c r="U45" i="2"/>
  <c r="T45" i="2"/>
  <c r="AF44" i="2"/>
  <c r="AE44" i="2"/>
  <c r="AD44" i="2"/>
  <c r="AC44" i="2"/>
  <c r="AB44" i="2"/>
  <c r="AA44" i="2"/>
  <c r="Z44" i="2"/>
  <c r="Y44" i="2"/>
  <c r="X44" i="2"/>
  <c r="W44" i="2"/>
  <c r="V44" i="2"/>
  <c r="U44" i="2"/>
  <c r="T44" i="2"/>
  <c r="AF43" i="2"/>
  <c r="AE43" i="2"/>
  <c r="AD43" i="2"/>
  <c r="AC43" i="2"/>
  <c r="AB43" i="2"/>
  <c r="AA43" i="2"/>
  <c r="Z43" i="2"/>
  <c r="Y43" i="2"/>
  <c r="X43" i="2"/>
  <c r="W43" i="2"/>
  <c r="V43" i="2"/>
  <c r="U43" i="2"/>
  <c r="T43" i="2"/>
  <c r="AF42" i="2"/>
  <c r="AE42" i="2"/>
  <c r="AD42" i="2"/>
  <c r="AC42" i="2"/>
  <c r="AB42" i="2"/>
  <c r="AA42" i="2"/>
  <c r="Z42" i="2"/>
  <c r="Y42" i="2"/>
  <c r="X42" i="2"/>
  <c r="W42" i="2"/>
  <c r="V42" i="2"/>
  <c r="U42" i="2"/>
  <c r="T42" i="2"/>
  <c r="AF41" i="2"/>
  <c r="AE41" i="2"/>
  <c r="AD41" i="2"/>
  <c r="AC41" i="2"/>
  <c r="AB41" i="2"/>
  <c r="AA41" i="2"/>
  <c r="Z41" i="2"/>
  <c r="Y41" i="2"/>
  <c r="X41" i="2"/>
  <c r="W41" i="2"/>
  <c r="V41" i="2"/>
  <c r="U41" i="2"/>
  <c r="T41" i="2"/>
  <c r="AF40" i="2"/>
  <c r="AE40" i="2"/>
  <c r="AD40" i="2"/>
  <c r="AC40" i="2"/>
  <c r="AB40" i="2"/>
  <c r="AA40" i="2"/>
  <c r="Z40" i="2"/>
  <c r="Y40" i="2"/>
  <c r="X40" i="2"/>
  <c r="W40" i="2"/>
  <c r="V40" i="2"/>
  <c r="U40" i="2"/>
  <c r="T40" i="2"/>
  <c r="AF39" i="2"/>
  <c r="AE39" i="2"/>
  <c r="AD39" i="2"/>
  <c r="AC39" i="2"/>
  <c r="AB39" i="2"/>
  <c r="AA39" i="2"/>
  <c r="Z39" i="2"/>
  <c r="Y39" i="2"/>
  <c r="X39" i="2"/>
  <c r="W39" i="2"/>
  <c r="V39" i="2"/>
  <c r="U39" i="2"/>
  <c r="T39" i="2"/>
  <c r="AF38" i="2"/>
  <c r="AE38" i="2"/>
  <c r="AD38" i="2"/>
  <c r="AC38" i="2"/>
  <c r="AB38" i="2"/>
  <c r="AA38" i="2"/>
  <c r="Z38" i="2"/>
  <c r="Y38" i="2"/>
  <c r="X38" i="2"/>
  <c r="W38" i="2"/>
  <c r="V38" i="2"/>
  <c r="U38" i="2"/>
  <c r="T38" i="2"/>
  <c r="AF37" i="2"/>
  <c r="AE37" i="2"/>
  <c r="AD37" i="2"/>
  <c r="AC37" i="2"/>
  <c r="AB37" i="2"/>
  <c r="AA37" i="2"/>
  <c r="Z37" i="2"/>
  <c r="Y37" i="2"/>
  <c r="X37" i="2"/>
  <c r="W37" i="2"/>
  <c r="V37" i="2"/>
  <c r="U37" i="2"/>
  <c r="T37" i="2"/>
  <c r="AF36" i="2"/>
  <c r="AE36" i="2"/>
  <c r="AD36" i="2"/>
  <c r="AC36" i="2"/>
  <c r="AB36" i="2"/>
  <c r="AA36" i="2"/>
  <c r="Z36" i="2"/>
  <c r="Y36" i="2"/>
  <c r="X36" i="2"/>
  <c r="W36" i="2"/>
  <c r="V36" i="2"/>
  <c r="U36" i="2"/>
  <c r="T36" i="2"/>
  <c r="AF35" i="2"/>
  <c r="AE35" i="2"/>
  <c r="AD35" i="2"/>
  <c r="AC35" i="2"/>
  <c r="AB35" i="2"/>
  <c r="AA35" i="2"/>
  <c r="Z35" i="2"/>
  <c r="Y35" i="2"/>
  <c r="X35" i="2"/>
  <c r="W35" i="2"/>
  <c r="V35" i="2"/>
  <c r="U35" i="2"/>
  <c r="T35" i="2"/>
  <c r="AF34" i="2"/>
  <c r="AE34" i="2"/>
  <c r="AD34" i="2"/>
  <c r="AC34" i="2"/>
  <c r="AB34" i="2"/>
  <c r="AA34" i="2"/>
  <c r="Z34" i="2"/>
  <c r="Y34" i="2"/>
  <c r="X34" i="2"/>
  <c r="W34" i="2"/>
  <c r="V34" i="2"/>
  <c r="U34" i="2"/>
  <c r="T34" i="2"/>
  <c r="AF33" i="2"/>
  <c r="AE33" i="2"/>
  <c r="AD33" i="2"/>
  <c r="AC33" i="2"/>
  <c r="AB33" i="2"/>
  <c r="AA33" i="2"/>
  <c r="Z33" i="2"/>
  <c r="Y33" i="2"/>
  <c r="X33" i="2"/>
  <c r="W33" i="2"/>
  <c r="V33" i="2"/>
  <c r="U33" i="2"/>
  <c r="T33" i="2"/>
  <c r="AF32" i="2"/>
  <c r="AE32" i="2"/>
  <c r="AD32" i="2"/>
  <c r="AC32" i="2"/>
  <c r="AB32" i="2"/>
  <c r="AA32" i="2"/>
  <c r="Z32" i="2"/>
  <c r="Y32" i="2"/>
  <c r="X32" i="2"/>
  <c r="W32" i="2"/>
  <c r="V32" i="2"/>
  <c r="U32" i="2"/>
  <c r="T32" i="2"/>
  <c r="AF31" i="2"/>
  <c r="AE31" i="2"/>
  <c r="AD31" i="2"/>
  <c r="AC31" i="2"/>
  <c r="AB31" i="2"/>
  <c r="AA31" i="2"/>
  <c r="Z31" i="2"/>
  <c r="Y31" i="2"/>
  <c r="X31" i="2"/>
  <c r="W31" i="2"/>
  <c r="V31" i="2"/>
  <c r="U31" i="2"/>
  <c r="T31" i="2"/>
  <c r="AF30" i="2"/>
  <c r="AE30" i="2"/>
  <c r="AD30" i="2"/>
  <c r="AC30" i="2"/>
  <c r="AB30" i="2"/>
  <c r="AA30" i="2"/>
  <c r="Z30" i="2"/>
  <c r="Y30" i="2"/>
  <c r="X30" i="2"/>
  <c r="W30" i="2"/>
  <c r="V30" i="2"/>
  <c r="U30" i="2"/>
  <c r="T30" i="2"/>
  <c r="AF29" i="2"/>
  <c r="AE29" i="2"/>
  <c r="AD29" i="2"/>
  <c r="AC29" i="2"/>
  <c r="AB29" i="2"/>
  <c r="AA29" i="2"/>
  <c r="Z29" i="2"/>
  <c r="Y29" i="2"/>
  <c r="X29" i="2"/>
  <c r="W29" i="2"/>
  <c r="V29" i="2"/>
  <c r="U29" i="2"/>
  <c r="T29" i="2"/>
  <c r="AF28" i="2"/>
  <c r="AE28" i="2"/>
  <c r="AD28" i="2"/>
  <c r="AC28" i="2"/>
  <c r="AB28" i="2"/>
  <c r="AA28" i="2"/>
  <c r="Z28" i="2"/>
  <c r="Y28" i="2"/>
  <c r="X28" i="2"/>
  <c r="W28" i="2"/>
  <c r="V28" i="2"/>
  <c r="U28" i="2"/>
  <c r="T28" i="2"/>
  <c r="AF27" i="2"/>
  <c r="AE27" i="2"/>
  <c r="AD27" i="2"/>
  <c r="AC27" i="2"/>
  <c r="AB27" i="2"/>
  <c r="AA27" i="2"/>
  <c r="Z27" i="2"/>
  <c r="Y27" i="2"/>
  <c r="X27" i="2"/>
  <c r="W27" i="2"/>
  <c r="V27" i="2"/>
  <c r="U27" i="2"/>
  <c r="T27" i="2"/>
  <c r="AF26" i="2"/>
  <c r="AE26" i="2"/>
  <c r="AD26" i="2"/>
  <c r="AC26" i="2"/>
  <c r="AB26" i="2"/>
  <c r="AA26" i="2"/>
  <c r="Z26" i="2"/>
  <c r="Y26" i="2"/>
  <c r="X26" i="2"/>
  <c r="W26" i="2"/>
  <c r="V26" i="2"/>
  <c r="U26" i="2"/>
  <c r="T26" i="2"/>
  <c r="AF25" i="2"/>
  <c r="AE25" i="2"/>
  <c r="AD25" i="2"/>
  <c r="AC25" i="2"/>
  <c r="AB25" i="2"/>
  <c r="AA25" i="2"/>
  <c r="Z25" i="2"/>
  <c r="Y25" i="2"/>
  <c r="X25" i="2"/>
  <c r="W25" i="2"/>
  <c r="V25" i="2"/>
  <c r="U25" i="2"/>
  <c r="T25" i="2"/>
  <c r="AF24" i="2"/>
  <c r="AE24" i="2"/>
  <c r="AD24" i="2"/>
  <c r="AC24" i="2"/>
  <c r="AB24" i="2"/>
  <c r="AA24" i="2"/>
  <c r="Z24" i="2"/>
  <c r="Y24" i="2"/>
  <c r="X24" i="2"/>
  <c r="W24" i="2"/>
  <c r="V24" i="2"/>
  <c r="U24" i="2"/>
  <c r="T24" i="2"/>
  <c r="AF23" i="2"/>
  <c r="AE23" i="2"/>
  <c r="AD23" i="2"/>
  <c r="AC23" i="2"/>
  <c r="AB23" i="2"/>
  <c r="AA23" i="2"/>
  <c r="Z23" i="2"/>
  <c r="Y23" i="2"/>
  <c r="X23" i="2"/>
  <c r="W23" i="2"/>
  <c r="V23" i="2"/>
  <c r="U23" i="2"/>
  <c r="T23" i="2"/>
  <c r="AF22" i="2"/>
  <c r="AE22" i="2"/>
  <c r="AD22" i="2"/>
  <c r="AC22" i="2"/>
  <c r="AB22" i="2"/>
  <c r="AA22" i="2"/>
  <c r="Z22" i="2"/>
  <c r="Y22" i="2"/>
  <c r="X22" i="2"/>
  <c r="W22" i="2"/>
  <c r="V22" i="2"/>
  <c r="U22" i="2"/>
  <c r="T22" i="2"/>
  <c r="AF21" i="2"/>
  <c r="AE21" i="2"/>
  <c r="AD21" i="2"/>
  <c r="AC21" i="2"/>
  <c r="AB21" i="2"/>
  <c r="AA21" i="2"/>
  <c r="Z21" i="2"/>
  <c r="Y21" i="2"/>
  <c r="X21" i="2"/>
  <c r="W21" i="2"/>
  <c r="V21" i="2"/>
  <c r="U21" i="2"/>
  <c r="T21" i="2"/>
  <c r="AF20" i="2"/>
  <c r="AE20" i="2"/>
  <c r="AD20" i="2"/>
  <c r="AC20" i="2"/>
  <c r="AB20" i="2"/>
  <c r="AA20" i="2"/>
  <c r="Z20" i="2"/>
  <c r="Y20" i="2"/>
  <c r="X20" i="2"/>
  <c r="W20" i="2"/>
  <c r="V20" i="2"/>
  <c r="U20" i="2"/>
  <c r="T20" i="2"/>
  <c r="AF19" i="2"/>
  <c r="AE19" i="2"/>
  <c r="AD19" i="2"/>
  <c r="AC19" i="2"/>
  <c r="AB19" i="2"/>
  <c r="AA19" i="2"/>
  <c r="Z19" i="2"/>
  <c r="Y19" i="2"/>
  <c r="X19" i="2"/>
  <c r="W19" i="2"/>
  <c r="V19" i="2"/>
  <c r="U19" i="2"/>
  <c r="T19" i="2"/>
  <c r="AF18" i="2"/>
  <c r="AE18" i="2"/>
  <c r="AD18" i="2"/>
  <c r="AC18" i="2"/>
  <c r="AB18" i="2"/>
  <c r="AA18" i="2"/>
  <c r="Z18" i="2"/>
  <c r="Y18" i="2"/>
  <c r="X18" i="2"/>
  <c r="W18" i="2"/>
  <c r="V18" i="2"/>
  <c r="U18" i="2"/>
  <c r="T18" i="2"/>
  <c r="AF17" i="2"/>
  <c r="AE17" i="2"/>
  <c r="AD17" i="2"/>
  <c r="AC17" i="2"/>
  <c r="AB17" i="2"/>
  <c r="AA17" i="2"/>
  <c r="Z17" i="2"/>
  <c r="Y17" i="2"/>
  <c r="X17" i="2"/>
  <c r="W17" i="2"/>
  <c r="V17" i="2"/>
  <c r="U17" i="2"/>
  <c r="T17" i="2"/>
  <c r="AE16" i="2"/>
  <c r="AD16" i="2"/>
  <c r="AC16" i="2"/>
  <c r="AA16" i="2"/>
  <c r="Y16" i="2"/>
  <c r="X16" i="2"/>
  <c r="W16" i="2"/>
  <c r="U16" i="2"/>
  <c r="AF15" i="2"/>
  <c r="AE15" i="2"/>
  <c r="AE10" i="2" s="1"/>
  <c r="N10" i="2" s="1"/>
  <c r="AD15" i="2"/>
  <c r="AC15" i="2"/>
  <c r="AB15" i="2"/>
  <c r="AA15" i="2"/>
  <c r="Z15" i="2"/>
  <c r="Y15" i="2"/>
  <c r="X15" i="2"/>
  <c r="W15" i="2"/>
  <c r="V15" i="2"/>
  <c r="U15" i="2"/>
  <c r="T15" i="2"/>
  <c r="AF14" i="2"/>
  <c r="AE14" i="2"/>
  <c r="AD14" i="2"/>
  <c r="AC14" i="2"/>
  <c r="AB14" i="2"/>
  <c r="AA14" i="2"/>
  <c r="Z14" i="2"/>
  <c r="Y14" i="2"/>
  <c r="X14" i="2"/>
  <c r="W14" i="2"/>
  <c r="V14" i="2"/>
  <c r="U14" i="2"/>
  <c r="T14" i="2"/>
  <c r="AF13" i="2"/>
  <c r="AE13" i="2"/>
  <c r="AD13" i="2"/>
  <c r="AC13" i="2"/>
  <c r="AB13" i="2"/>
  <c r="AA13" i="2"/>
  <c r="Z13" i="2"/>
  <c r="Y13" i="2"/>
  <c r="X13" i="2"/>
  <c r="W13" i="2"/>
  <c r="V13" i="2"/>
  <c r="U13" i="2"/>
  <c r="T13" i="2"/>
  <c r="S112" i="2"/>
  <c r="S111" i="2"/>
  <c r="S110" i="2"/>
  <c r="S109" i="2"/>
  <c r="S108" i="2"/>
  <c r="S107" i="2"/>
  <c r="S106" i="2"/>
  <c r="S105" i="2"/>
  <c r="S104" i="2"/>
  <c r="S103" i="2"/>
  <c r="S102" i="2"/>
  <c r="S101" i="2"/>
  <c r="S100" i="2"/>
  <c r="S99" i="2"/>
  <c r="S98" i="2"/>
  <c r="S97" i="2"/>
  <c r="S96" i="2"/>
  <c r="S95" i="2"/>
  <c r="S94" i="2"/>
  <c r="S93" i="2"/>
  <c r="S92" i="2"/>
  <c r="S91" i="2"/>
  <c r="S90" i="2"/>
  <c r="S89" i="2"/>
  <c r="S88" i="2"/>
  <c r="S87" i="2"/>
  <c r="S86" i="2"/>
  <c r="S85" i="2"/>
  <c r="S84" i="2"/>
  <c r="S83" i="2"/>
  <c r="S82" i="2"/>
  <c r="S81" i="2"/>
  <c r="S80" i="2"/>
  <c r="S79" i="2"/>
  <c r="S78" i="2"/>
  <c r="S77" i="2"/>
  <c r="S76" i="2"/>
  <c r="S75" i="2"/>
  <c r="S74" i="2"/>
  <c r="S73" i="2"/>
  <c r="S72" i="2"/>
  <c r="S71" i="2"/>
  <c r="S70" i="2"/>
  <c r="S69" i="2"/>
  <c r="S68" i="2"/>
  <c r="S67" i="2"/>
  <c r="S66" i="2"/>
  <c r="S65" i="2"/>
  <c r="S64" i="2"/>
  <c r="S63" i="2"/>
  <c r="S62" i="2"/>
  <c r="S61" i="2"/>
  <c r="S60" i="2"/>
  <c r="S59" i="2"/>
  <c r="S58" i="2"/>
  <c r="S57" i="2"/>
  <c r="S56" i="2"/>
  <c r="S55" i="2"/>
  <c r="S54" i="2"/>
  <c r="S53" i="2"/>
  <c r="S52" i="2"/>
  <c r="S51" i="2"/>
  <c r="S50" i="2"/>
  <c r="S49" i="2"/>
  <c r="S48" i="2"/>
  <c r="S47" i="2"/>
  <c r="S46" i="2"/>
  <c r="S45" i="2"/>
  <c r="S44" i="2"/>
  <c r="S43" i="2"/>
  <c r="S42" i="2"/>
  <c r="S41" i="2"/>
  <c r="S40" i="2"/>
  <c r="S39" i="2"/>
  <c r="S38" i="2"/>
  <c r="S37" i="2"/>
  <c r="S36" i="2"/>
  <c r="S35" i="2"/>
  <c r="S34" i="2"/>
  <c r="S33" i="2"/>
  <c r="S32" i="2"/>
  <c r="S31" i="2"/>
  <c r="S30" i="2"/>
  <c r="S29" i="2"/>
  <c r="S28" i="2"/>
  <c r="S27" i="2"/>
  <c r="S26" i="2"/>
  <c r="S25" i="2"/>
  <c r="S24" i="2"/>
  <c r="S23" i="2"/>
  <c r="S22" i="2"/>
  <c r="S21" i="2"/>
  <c r="S20" i="2"/>
  <c r="S19" i="2"/>
  <c r="S18" i="2"/>
  <c r="S17" i="2"/>
  <c r="S16" i="2"/>
  <c r="S15" i="2"/>
  <c r="S14" i="2"/>
  <c r="S13" i="2"/>
  <c r="AE12" i="2"/>
  <c r="AF12" i="2"/>
  <c r="T12" i="2"/>
  <c r="U12" i="2"/>
  <c r="V12" i="2"/>
  <c r="W12" i="2"/>
  <c r="X12" i="2"/>
  <c r="Y12" i="2"/>
  <c r="Z12" i="2"/>
  <c r="AA12" i="2"/>
  <c r="AB12" i="2"/>
  <c r="AC12" i="2"/>
  <c r="AD12" i="2"/>
  <c r="S12" i="2"/>
  <c r="AW12" i="1"/>
  <c r="AW3" i="3" s="1"/>
  <c r="BI11" i="3"/>
  <c r="BI68" i="3"/>
  <c r="BI69" i="3"/>
  <c r="BI70" i="3"/>
  <c r="BI71" i="3"/>
  <c r="BI72" i="3"/>
  <c r="BI73" i="3"/>
  <c r="BI74" i="3"/>
  <c r="BI75" i="3"/>
  <c r="BI76" i="3"/>
  <c r="BI77" i="3"/>
  <c r="BI78" i="3"/>
  <c r="BI79" i="3"/>
  <c r="BI80" i="3"/>
  <c r="BI81" i="3"/>
  <c r="BI82" i="3"/>
  <c r="BI83" i="3"/>
  <c r="BI84" i="3"/>
  <c r="BI85" i="3"/>
  <c r="BI86" i="3"/>
  <c r="BI87" i="3"/>
  <c r="BI88" i="3"/>
  <c r="BI89" i="3"/>
  <c r="BI90" i="3"/>
  <c r="BI91" i="3"/>
  <c r="BI92" i="3"/>
  <c r="BI93" i="3"/>
  <c r="BI94" i="3"/>
  <c r="BI95" i="3"/>
  <c r="BI96" i="3"/>
  <c r="BI97" i="3"/>
  <c r="BI98" i="3"/>
  <c r="BI99" i="3"/>
  <c r="BI100" i="3"/>
  <c r="BI101" i="3"/>
  <c r="BI102" i="3"/>
  <c r="BI103" i="3"/>
  <c r="BI104" i="3"/>
  <c r="BI105" i="3"/>
  <c r="BI106" i="3"/>
  <c r="BI107" i="3"/>
  <c r="BI108" i="3"/>
  <c r="BI109" i="3"/>
  <c r="BI110" i="3"/>
  <c r="BI111" i="3"/>
  <c r="BI112" i="3"/>
  <c r="BI14" i="3"/>
  <c r="BI15" i="3"/>
  <c r="BI16" i="3"/>
  <c r="BI17" i="3"/>
  <c r="BI18" i="3"/>
  <c r="BI19" i="3"/>
  <c r="BI20" i="3"/>
  <c r="BI21" i="3"/>
  <c r="BI22" i="3"/>
  <c r="BI23" i="3"/>
  <c r="BI24" i="3"/>
  <c r="BI25" i="3"/>
  <c r="BI26" i="3"/>
  <c r="BI27" i="3"/>
  <c r="BI28" i="3"/>
  <c r="BI29" i="3"/>
  <c r="BI30" i="3"/>
  <c r="BI31" i="3"/>
  <c r="BI32" i="3"/>
  <c r="BI33" i="3"/>
  <c r="BI34" i="3"/>
  <c r="BI35" i="3"/>
  <c r="BI36" i="3"/>
  <c r="BI37" i="3"/>
  <c r="BI38" i="3"/>
  <c r="BI39" i="3"/>
  <c r="BI40" i="3"/>
  <c r="BI41" i="3"/>
  <c r="BI42" i="3"/>
  <c r="BI43" i="3"/>
  <c r="BI44" i="3"/>
  <c r="BI45" i="3"/>
  <c r="BI46" i="3"/>
  <c r="BI47" i="3"/>
  <c r="BI48" i="3"/>
  <c r="BI49" i="3"/>
  <c r="BI50" i="3"/>
  <c r="BI51" i="3"/>
  <c r="BI52" i="3"/>
  <c r="BI53" i="3"/>
  <c r="BI54" i="3"/>
  <c r="BI55" i="3"/>
  <c r="BI56" i="3"/>
  <c r="BI57" i="3"/>
  <c r="BI58" i="3"/>
  <c r="BI59" i="3"/>
  <c r="BI60" i="3"/>
  <c r="BI61" i="3"/>
  <c r="BI62" i="3"/>
  <c r="BI63" i="3"/>
  <c r="BI64" i="3"/>
  <c r="BI65" i="3"/>
  <c r="BI66" i="3"/>
  <c r="BI67" i="3"/>
  <c r="BI13" i="3"/>
  <c r="B19" i="3"/>
  <c r="BE30" i="3"/>
  <c r="BE24" i="3"/>
  <c r="BA26" i="3"/>
  <c r="BA32" i="3"/>
  <c r="AW33" i="3"/>
  <c r="BE33" i="3" s="1"/>
  <c r="AW32" i="3"/>
  <c r="AW31" i="3"/>
  <c r="BE31" i="3" s="1"/>
  <c r="AW30" i="3"/>
  <c r="BA30" i="3" s="1"/>
  <c r="AW29" i="3"/>
  <c r="AW28" i="3"/>
  <c r="BE28" i="3" s="1"/>
  <c r="AW27" i="3"/>
  <c r="BE27" i="3" s="1"/>
  <c r="AW26" i="3"/>
  <c r="AW25" i="3"/>
  <c r="BA25" i="3" s="1"/>
  <c r="AW24" i="3"/>
  <c r="AW23" i="3"/>
  <c r="B23" i="3" s="1"/>
  <c r="AW22" i="3"/>
  <c r="BE22" i="3" s="1"/>
  <c r="Q15" i="3"/>
  <c r="Q18" i="3"/>
  <c r="B12" i="3"/>
  <c r="B11" i="3"/>
  <c r="B8" i="3"/>
  <c r="B7" i="3"/>
  <c r="AO10" i="3"/>
  <c r="AI10" i="3"/>
  <c r="AC10" i="3"/>
  <c r="W10" i="3"/>
  <c r="Q10" i="3"/>
  <c r="K10" i="3"/>
  <c r="AO6" i="3"/>
  <c r="AI6" i="3"/>
  <c r="AC6" i="3"/>
  <c r="W6" i="3"/>
  <c r="Q6" i="3"/>
  <c r="K6" i="3"/>
  <c r="Q2" i="3"/>
  <c r="M2" i="2"/>
  <c r="O11" i="2"/>
  <c r="N11" i="2"/>
  <c r="M11" i="2"/>
  <c r="L11" i="2"/>
  <c r="K11" i="2"/>
  <c r="J11" i="2"/>
  <c r="I11" i="2"/>
  <c r="H11" i="2"/>
  <c r="G11" i="2"/>
  <c r="F11" i="2"/>
  <c r="E11" i="2"/>
  <c r="D11" i="2"/>
  <c r="BB28" i="1"/>
  <c r="BB27" i="1"/>
  <c r="BB26" i="1"/>
  <c r="BB25" i="1"/>
  <c r="BB24" i="1"/>
  <c r="BB23" i="1"/>
  <c r="BB22" i="1"/>
  <c r="BB21" i="1"/>
  <c r="BB20" i="1"/>
  <c r="BB19" i="1"/>
  <c r="BB18" i="1"/>
  <c r="BB17" i="1"/>
  <c r="BA17" i="1"/>
  <c r="BA28" i="1"/>
  <c r="BA27" i="1"/>
  <c r="BA26" i="1"/>
  <c r="BA25" i="1"/>
  <c r="BA24" i="1"/>
  <c r="BA23" i="1"/>
  <c r="BA22" i="1"/>
  <c r="BA21" i="1"/>
  <c r="BA20" i="1"/>
  <c r="BA19" i="1"/>
  <c r="BA18" i="1"/>
  <c r="AZ19" i="1"/>
  <c r="AZ20" i="1"/>
  <c r="AZ21" i="1" s="1"/>
  <c r="AZ22" i="1" s="1"/>
  <c r="AZ23" i="1" s="1"/>
  <c r="AZ24" i="1" s="1"/>
  <c r="AZ25" i="1" s="1"/>
  <c r="AZ26" i="1" s="1"/>
  <c r="AZ27" i="1" s="1"/>
  <c r="AZ28" i="1" s="1"/>
  <c r="AZ18" i="1"/>
  <c r="AZ17" i="1"/>
  <c r="AB20" i="1"/>
  <c r="AB18" i="1"/>
  <c r="O9" i="2"/>
  <c r="N9" i="2"/>
  <c r="M9" i="2"/>
  <c r="I9" i="2"/>
  <c r="H9" i="2"/>
  <c r="G9" i="2"/>
  <c r="V10" i="2" l="1"/>
  <c r="E10" i="2" s="1"/>
  <c r="AC10" i="2"/>
  <c r="L10" i="2" s="1"/>
  <c r="W10" i="2"/>
  <c r="F10" i="2" s="1"/>
  <c r="T16" i="2"/>
  <c r="C6" i="2"/>
  <c r="AX19" i="3"/>
  <c r="F19" i="3" s="1"/>
  <c r="AD10" i="2"/>
  <c r="M10" i="2" s="1"/>
  <c r="X10" i="2"/>
  <c r="G10" i="2" s="1"/>
  <c r="Z10" i="2"/>
  <c r="I10" i="2" s="1"/>
  <c r="U10" i="2"/>
  <c r="D10" i="2" s="1"/>
  <c r="T10" i="2"/>
  <c r="C10" i="2" s="1"/>
  <c r="AF10" i="2"/>
  <c r="O10" i="2" s="1"/>
  <c r="AB10" i="2"/>
  <c r="K10" i="2" s="1"/>
  <c r="AA10" i="2"/>
  <c r="J10" i="2" s="1"/>
  <c r="AX32" i="3"/>
  <c r="BB32" i="3" s="1"/>
  <c r="Y10" i="2"/>
  <c r="H10" i="2" s="1"/>
  <c r="AX26" i="3"/>
  <c r="F26" i="3" s="1"/>
  <c r="S10" i="2"/>
  <c r="B10" i="2" s="1"/>
  <c r="S3" i="2"/>
  <c r="AX25" i="3"/>
  <c r="F25" i="3" s="1"/>
  <c r="B32" i="3"/>
  <c r="BA31" i="3"/>
  <c r="BE25" i="3"/>
  <c r="B28" i="3"/>
  <c r="B24" i="3"/>
  <c r="B30" i="3"/>
  <c r="BA33" i="3"/>
  <c r="BA27" i="3"/>
  <c r="BE23" i="3"/>
  <c r="BE29" i="3"/>
  <c r="B27" i="3"/>
  <c r="B33" i="3"/>
  <c r="AX27" i="3"/>
  <c r="BC27" i="3" s="1"/>
  <c r="AX33" i="3"/>
  <c r="BC33" i="3" s="1"/>
  <c r="BA24" i="3"/>
  <c r="BE26" i="3"/>
  <c r="BE32" i="3"/>
  <c r="B26" i="3"/>
  <c r="AX28" i="3"/>
  <c r="BB28" i="3" s="1"/>
  <c r="BA29" i="3"/>
  <c r="BA23" i="3"/>
  <c r="B25" i="3"/>
  <c r="B31" i="3"/>
  <c r="AX31" i="3"/>
  <c r="BC31" i="3" s="1"/>
  <c r="B22" i="3"/>
  <c r="B29" i="3"/>
  <c r="AX22" i="3"/>
  <c r="BB22" i="3" s="1"/>
  <c r="BA22" i="3"/>
  <c r="BA28" i="3"/>
  <c r="H6" i="2"/>
  <c r="AI8" i="3" s="1"/>
  <c r="G6" i="2"/>
  <c r="AC8" i="3" s="1"/>
  <c r="E9" i="2"/>
  <c r="AX23" i="3" s="1"/>
  <c r="BB23" i="3" s="1"/>
  <c r="I6" i="2"/>
  <c r="AO8" i="3" s="1"/>
  <c r="M6" i="2"/>
  <c r="AC12" i="3" s="1"/>
  <c r="O6" i="2"/>
  <c r="AO12" i="3" s="1"/>
  <c r="N6" i="2"/>
  <c r="AI12" i="3" s="1"/>
  <c r="K9" i="2"/>
  <c r="AX29" i="3" s="1"/>
  <c r="BC29" i="3" s="1"/>
  <c r="F9" i="2"/>
  <c r="AX24" i="3" s="1"/>
  <c r="L9" i="2"/>
  <c r="AX30" i="3" s="1"/>
  <c r="BC30" i="3" s="1"/>
  <c r="J9" i="2"/>
  <c r="D9" i="2"/>
  <c r="BC32" i="3" l="1"/>
  <c r="F32" i="3"/>
  <c r="BC24" i="3"/>
  <c r="BB24" i="3"/>
  <c r="F24" i="3"/>
  <c r="F29" i="3"/>
  <c r="BB29" i="3"/>
  <c r="BB26" i="3"/>
  <c r="BC23" i="3"/>
  <c r="BC26" i="3"/>
  <c r="AY24" i="3"/>
  <c r="K24" i="3" s="1"/>
  <c r="BC25" i="3"/>
  <c r="BB25" i="3"/>
  <c r="AY26" i="3"/>
  <c r="BF26" i="3" s="1"/>
  <c r="AX38" i="3"/>
  <c r="K42" i="3" s="1"/>
  <c r="AY27" i="3"/>
  <c r="K27" i="3" s="1"/>
  <c r="AY28" i="3"/>
  <c r="K28" i="3" s="1"/>
  <c r="F23" i="3"/>
  <c r="BB27" i="3"/>
  <c r="AY25" i="3"/>
  <c r="BF25" i="3" s="1"/>
  <c r="F22" i="3"/>
  <c r="F27" i="3"/>
  <c r="AY29" i="3"/>
  <c r="BG29" i="3" s="1"/>
  <c r="J4" i="2"/>
  <c r="K11" i="3" s="1"/>
  <c r="N4" i="2"/>
  <c r="AI11" i="3" s="1"/>
  <c r="G4" i="2"/>
  <c r="AC7" i="3" s="1"/>
  <c r="F4" i="2"/>
  <c r="W7" i="3" s="1"/>
  <c r="L4" i="2"/>
  <c r="W11" i="3" s="1"/>
  <c r="K4" i="2"/>
  <c r="Q11" i="3" s="1"/>
  <c r="E4" i="2"/>
  <c r="Q7" i="3" s="1"/>
  <c r="D4" i="2"/>
  <c r="K7" i="3" s="1"/>
  <c r="O4" i="2"/>
  <c r="AO11" i="3" s="1"/>
  <c r="I4" i="2"/>
  <c r="AO7" i="3" s="1"/>
  <c r="C4" i="2"/>
  <c r="H4" i="2"/>
  <c r="AI7" i="3" s="1"/>
  <c r="M4" i="2"/>
  <c r="AC11" i="3" s="1"/>
  <c r="AX36" i="3"/>
  <c r="K38" i="3" s="1"/>
  <c r="AY31" i="3"/>
  <c r="BG31" i="3" s="1"/>
  <c r="AY33" i="3"/>
  <c r="K33" i="3" s="1"/>
  <c r="AX37" i="3"/>
  <c r="K40" i="3" s="1"/>
  <c r="AY22" i="3"/>
  <c r="K22" i="3" s="1"/>
  <c r="BC22" i="3"/>
  <c r="F30" i="3"/>
  <c r="BB31" i="3"/>
  <c r="BB30" i="3"/>
  <c r="F31" i="3"/>
  <c r="AY23" i="3"/>
  <c r="K23" i="3" s="1"/>
  <c r="BB33" i="3"/>
  <c r="AY32" i="3"/>
  <c r="BG32" i="3" s="1"/>
  <c r="F33" i="3"/>
  <c r="K19" i="3" s="1"/>
  <c r="AY30" i="3"/>
  <c r="K30" i="3" s="1"/>
  <c r="BC28" i="3"/>
  <c r="F28" i="3"/>
  <c r="E6" i="2"/>
  <c r="Q8" i="3" s="1"/>
  <c r="K6" i="2"/>
  <c r="Q12" i="3" s="1"/>
  <c r="J6" i="2"/>
  <c r="K12" i="3" s="1"/>
  <c r="L6" i="2"/>
  <c r="W12" i="3" s="1"/>
  <c r="F6" i="2"/>
  <c r="W8" i="3" s="1"/>
  <c r="D6" i="2"/>
  <c r="K8" i="3" s="1"/>
  <c r="BF31" i="3" l="1"/>
  <c r="BF24" i="3"/>
  <c r="BG24" i="3"/>
  <c r="K29" i="3"/>
  <c r="BF29" i="3"/>
  <c r="K25" i="3"/>
  <c r="BG25" i="3"/>
  <c r="BG26" i="3"/>
  <c r="K26" i="3"/>
  <c r="BG22" i="3"/>
  <c r="K31" i="3"/>
  <c r="BG27" i="3"/>
  <c r="BF27" i="3"/>
  <c r="BG33" i="3"/>
  <c r="BF30" i="3"/>
  <c r="BG30" i="3"/>
  <c r="BF32" i="3"/>
  <c r="K32" i="3"/>
  <c r="BF28" i="3"/>
  <c r="BG28" i="3"/>
  <c r="BF23" i="3"/>
  <c r="BF33" i="3"/>
  <c r="BF22" i="3"/>
  <c r="AY37" i="3"/>
  <c r="K46" i="3" s="1"/>
  <c r="AY36" i="3"/>
  <c r="K44" i="3" s="1"/>
  <c r="BG23" i="3"/>
  <c r="AY38" i="3"/>
  <c r="K48" i="3" s="1"/>
</calcChain>
</file>

<file path=xl/sharedStrings.xml><?xml version="1.0" encoding="utf-8"?>
<sst xmlns="http://schemas.openxmlformats.org/spreadsheetml/2006/main" count="88" uniqueCount="80">
  <si>
    <t>Please read these notes explaining how to use this spreadsheet</t>
  </si>
  <si>
    <t>Editable Cells</t>
  </si>
  <si>
    <t>The yellow background and blue writing usually identifies cells where you can enter or edit information.</t>
  </si>
  <si>
    <t>Calculated Cells</t>
  </si>
  <si>
    <t>The blue background and yellow writing usually identifies cells which are calculated, and therefore locked.</t>
  </si>
  <si>
    <t>If you copy and paste data into this spreadsheet (from an internal or external source), ALWAYS use paste VALUES, never normal paste.</t>
  </si>
  <si>
    <t>Using the drag function is the same as copy and paste, so do not use it.</t>
  </si>
  <si>
    <t>DO not delete or move data or cells. You can use clear contents, or you can use the sort function where there are filters.</t>
  </si>
  <si>
    <t>Please complete the following sections before using this spreadsheet</t>
  </si>
  <si>
    <t>Your Name</t>
  </si>
  <si>
    <t>Your Business</t>
  </si>
  <si>
    <t>Your business name (or personal name) will be locked. It is like that to ensure protection for this spreadsheet. If it is wrong, please contact us.</t>
  </si>
  <si>
    <t>If you get stuck, here is a demo video</t>
  </si>
  <si>
    <t>Watch the demo on YouTube</t>
  </si>
  <si>
    <t>This spreadsheet is part of our</t>
  </si>
  <si>
    <t>This spreadsheet was created by</t>
  </si>
  <si>
    <t>Click the logo to see the other products in this range</t>
  </si>
  <si>
    <t>We do not offer support on Basic Range spreadsheets,
but if you find any errors, please let us know.</t>
  </si>
  <si>
    <t>© Sumcor Ltd - Trading as Spreadsheet Solutions</t>
  </si>
  <si>
    <t>SSS10090 - Cash Allocator Report</t>
  </si>
  <si>
    <t>Allocation Name</t>
  </si>
  <si>
    <t>Bank Balance</t>
  </si>
  <si>
    <t>Books Balance</t>
  </si>
  <si>
    <t>End of Month Figures</t>
  </si>
  <si>
    <t>Month End Totals</t>
  </si>
  <si>
    <t>Start Month</t>
  </si>
  <si>
    <t>Start Year</t>
  </si>
  <si>
    <t>Jan</t>
  </si>
  <si>
    <t>Feb</t>
  </si>
  <si>
    <t>Mar</t>
  </si>
  <si>
    <t>Apr</t>
  </si>
  <si>
    <t>May</t>
  </si>
  <si>
    <t>Jun</t>
  </si>
  <si>
    <t>Jul</t>
  </si>
  <si>
    <t>Aug</t>
  </si>
  <si>
    <t>Sep</t>
  </si>
  <si>
    <t>Oct</t>
  </si>
  <si>
    <t>Nov</t>
  </si>
  <si>
    <t>Dec</t>
  </si>
  <si>
    <t>to</t>
  </si>
  <si>
    <t>Annual Period Setup</t>
  </si>
  <si>
    <t>Cash Allocator Report</t>
  </si>
  <si>
    <t>Balance Check</t>
  </si>
  <si>
    <t>Check</t>
  </si>
  <si>
    <t>All should be zero</t>
  </si>
  <si>
    <t>Individual Report</t>
  </si>
  <si>
    <t>Select Line</t>
  </si>
  <si>
    <t>Month</t>
  </si>
  <si>
    <t>Balance</t>
  </si>
  <si>
    <t>Changes</t>
  </si>
  <si>
    <t>Closing</t>
  </si>
  <si>
    <t>Balance B/F</t>
  </si>
  <si>
    <t>Ave Monthly Closing Balance</t>
  </si>
  <si>
    <t>Ave Changes Balance</t>
  </si>
  <si>
    <t>Minimum Closing Balance</t>
  </si>
  <si>
    <t>Maximum Closing Balance</t>
  </si>
  <si>
    <t>Minimum Changes</t>
  </si>
  <si>
    <t>Maximum Changes</t>
  </si>
  <si>
    <t>Other Useful Figures</t>
  </si>
  <si>
    <t>Closing Balance</t>
  </si>
  <si>
    <t>Average</t>
  </si>
  <si>
    <t>Minimum</t>
  </si>
  <si>
    <t>Maximum</t>
  </si>
  <si>
    <t>Pos Changes</t>
  </si>
  <si>
    <t>Neg Changes</t>
  </si>
  <si>
    <t>Neg Balance</t>
  </si>
  <si>
    <t>Pos Balance</t>
  </si>
  <si>
    <t>Change / Year</t>
  </si>
  <si>
    <t>Line Selections</t>
  </si>
  <si>
    <t>Use Books</t>
  </si>
  <si>
    <t>Yes</t>
  </si>
  <si>
    <t>No</t>
  </si>
  <si>
    <t>Balance with Books?</t>
  </si>
  <si>
    <t>This spreadsheet will work for a 12 month period, you then need to use a new blank template for the next year. Please keep a blank template to use each year.
Select the start month, and enter the start year (yyyy) to create the 12 month period. You should see the dates appear in the blue cells.
You can then also state whether you want to use the 'Books' section of this spreadsheet, where you can put in the balance of your books that needs to balance with your bank account.
Once set up, procceed to the End of Month Figures tab to enter the required data.</t>
  </si>
  <si>
    <t>Enter the balance B/F and month end totals for each of the itemised values.
Then enter in the month end bank balance, and books balance, to see if the values balance or are out.</t>
  </si>
  <si>
    <t>Thanks for trying the Cash Allocator Report</t>
  </si>
  <si>
    <t>Savings</t>
  </si>
  <si>
    <t>Expenses</t>
  </si>
  <si>
    <t>Tax</t>
  </si>
  <si>
    <t>Main Account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</si>
</sst>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164" formatCode="dd\ mmm\ yyyy"/>
  </numFmts>
  <fonts count="16" x14ac:knownFonts="1">
    <font>
      <sz val="11"/>
      <color theme="1"/>
      <name val="Calibri"/>
      <family val="2"/>
      <scheme val="minor"/>
    </font>
    <font>
      <b/>
      <sz val="11"/>
      <color theme="0"/>
      <name val="Calibri"/>
      <family val="2"/>
      <scheme val="minor"/>
    </font>
    <font>
      <b/>
      <sz val="11"/>
      <color theme="1"/>
      <name val="Calibri"/>
      <family val="2"/>
      <scheme val="minor"/>
    </font>
    <font>
      <b/>
      <sz val="20"/>
      <color rgb="FFFFC000"/>
      <name val="Calibri"/>
      <family val="2"/>
      <scheme val="minor"/>
    </font>
    <font>
      <b/>
      <sz val="11"/>
      <color rgb="FFFFC000"/>
      <name val="Calibri"/>
      <family val="2"/>
      <scheme val="minor"/>
    </font>
    <font>
      <b/>
      <sz val="11"/>
      <color rgb="FF002060"/>
      <name val="Calibri"/>
      <family val="2"/>
      <scheme val="minor"/>
    </font>
    <font>
      <sz val="11"/>
      <name val="Calibri"/>
      <family val="2"/>
      <scheme val="minor"/>
    </font>
    <font>
      <b/>
      <sz val="10"/>
      <color theme="1"/>
      <name val="Calibri"/>
      <family val="2"/>
      <scheme val="minor"/>
    </font>
    <font>
      <b/>
      <sz val="16"/>
      <color theme="0"/>
      <name val="Calibri"/>
      <family val="2"/>
      <scheme val="minor"/>
    </font>
    <font>
      <sz val="8"/>
      <name val="Calibri"/>
      <family val="2"/>
      <scheme val="minor"/>
    </font>
    <font>
      <b/>
      <sz val="20"/>
      <color rgb="FF002060"/>
      <name val="Calibri"/>
      <family val="2"/>
      <scheme val="minor"/>
    </font>
    <font>
      <b/>
      <sz val="8"/>
      <color theme="1"/>
      <name val="Calibri"/>
      <family val="2"/>
      <scheme val="minor"/>
    </font>
    <font>
      <b/>
      <sz val="16"/>
      <color rgb="FF002060"/>
      <name val="Calibri"/>
      <family val="2"/>
      <scheme val="minor"/>
    </font>
    <font>
      <b/>
      <sz val="16"/>
      <color rgb="FFFFC000"/>
      <name val="Calibri"/>
      <family val="2"/>
      <scheme val="minor"/>
    </font>
    <font>
      <b/>
      <u/>
      <sz val="11"/>
      <color theme="1"/>
      <name val="Calibri"/>
      <family val="2"/>
      <scheme val="minor"/>
    </font>
    <font>
      <u/>
      <sz val="11"/>
      <color theme="10"/>
      <name val="Calibri"/>
      <family val="2"/>
      <scheme val="minor"/>
    </font>
  </fonts>
  <fills count="8">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rgb="FFFFC000"/>
        <bgColor indexed="64"/>
      </patternFill>
    </fill>
    <fill>
      <patternFill patternType="solid">
        <fgColor theme="1"/>
        <bgColor indexed="64"/>
      </patternFill>
    </fill>
    <fill>
      <patternFill patternType="solid">
        <fgColor rgb="FFFF0000"/>
        <bgColor indexed="64"/>
      </patternFill>
    </fill>
    <fill>
      <patternFill patternType="solid">
        <fgColor theme="0" tint="-0.499984740745262"/>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5" fillId="0" borderId="0" applyNumberFormat="0" applyFill="0" applyBorder="0" applyAlignment="0" applyProtection="0"/>
  </cellStyleXfs>
  <cellXfs count="187">
    <xf numFmtId="0" fontId="0" fillId="0" borderId="0" xfId="0"/>
    <xf numFmtId="0" fontId="0" fillId="0" borderId="0" xfId="0" applyAlignment="1" applyProtection="1">
      <alignment shrinkToFit="1"/>
      <protection hidden="1"/>
    </xf>
    <xf numFmtId="0" fontId="0" fillId="2" borderId="0" xfId="0" applyFill="1" applyAlignment="1" applyProtection="1">
      <alignment shrinkToFit="1"/>
      <protection hidden="1"/>
    </xf>
    <xf numFmtId="8" fontId="0" fillId="0" borderId="12" xfId="0" applyNumberFormat="1" applyBorder="1" applyAlignment="1" applyProtection="1">
      <alignment horizontal="right" shrinkToFit="1"/>
      <protection locked="0"/>
    </xf>
    <xf numFmtId="0" fontId="5" fillId="4" borderId="12" xfId="0" applyFont="1" applyFill="1" applyBorder="1" applyAlignment="1" applyProtection="1">
      <alignment horizontal="center" shrinkToFit="1"/>
      <protection hidden="1"/>
    </xf>
    <xf numFmtId="0" fontId="5" fillId="4" borderId="1" xfId="0" applyFont="1" applyFill="1" applyBorder="1" applyAlignment="1" applyProtection="1">
      <alignment horizontal="center" shrinkToFit="1"/>
      <protection hidden="1"/>
    </xf>
    <xf numFmtId="0" fontId="5" fillId="4" borderId="2" xfId="0" applyFont="1" applyFill="1" applyBorder="1" applyAlignment="1" applyProtection="1">
      <alignment horizontal="center" shrinkToFit="1"/>
      <protection hidden="1"/>
    </xf>
    <xf numFmtId="0" fontId="5" fillId="4" borderId="3" xfId="0" applyFont="1" applyFill="1" applyBorder="1" applyAlignment="1" applyProtection="1">
      <alignment horizontal="center" shrinkToFit="1"/>
      <protection hidden="1"/>
    </xf>
    <xf numFmtId="0" fontId="4" fillId="3" borderId="12" xfId="0" applyFont="1" applyFill="1" applyBorder="1" applyAlignment="1" applyProtection="1">
      <alignment horizontal="center" shrinkToFit="1"/>
      <protection hidden="1"/>
    </xf>
    <xf numFmtId="8" fontId="0" fillId="0" borderId="12" xfId="0" applyNumberFormat="1" applyBorder="1" applyAlignment="1" applyProtection="1">
      <alignment horizontal="right" shrinkToFit="1"/>
      <protection hidden="1"/>
    </xf>
    <xf numFmtId="0" fontId="0" fillId="2" borderId="0" xfId="0" applyFill="1" applyAlignment="1" applyProtection="1">
      <alignment horizontal="center" shrinkToFit="1"/>
      <protection hidden="1"/>
    </xf>
    <xf numFmtId="8" fontId="11" fillId="2" borderId="0" xfId="0" applyNumberFormat="1" applyFont="1" applyFill="1" applyAlignment="1" applyProtection="1">
      <alignment horizontal="right" vertical="center" shrinkToFit="1"/>
      <protection hidden="1"/>
    </xf>
    <xf numFmtId="0" fontId="5" fillId="4" borderId="4" xfId="0" applyFont="1" applyFill="1" applyBorder="1" applyAlignment="1" applyProtection="1">
      <alignment horizontal="center" shrinkToFit="1"/>
      <protection locked="0"/>
    </xf>
    <xf numFmtId="0" fontId="5" fillId="4" borderId="5" xfId="0" applyFont="1" applyFill="1" applyBorder="1" applyAlignment="1" applyProtection="1">
      <alignment horizontal="center" shrinkToFit="1"/>
      <protection locked="0"/>
    </xf>
    <xf numFmtId="0" fontId="5" fillId="4" borderId="6" xfId="0" applyFont="1" applyFill="1" applyBorder="1" applyAlignment="1" applyProtection="1">
      <alignment horizontal="center" shrinkToFit="1"/>
      <protection locked="0"/>
    </xf>
    <xf numFmtId="0" fontId="0" fillId="0" borderId="1" xfId="0" applyBorder="1" applyAlignment="1" applyProtection="1">
      <alignment horizontal="left" shrinkToFit="1"/>
      <protection locked="0"/>
    </xf>
    <xf numFmtId="0" fontId="0" fillId="0" borderId="10" xfId="0" applyBorder="1" applyAlignment="1" applyProtection="1">
      <alignment horizontal="left" shrinkToFit="1"/>
      <protection locked="0"/>
    </xf>
    <xf numFmtId="8" fontId="0" fillId="0" borderId="2" xfId="0" applyNumberFormat="1" applyBorder="1" applyAlignment="1" applyProtection="1">
      <alignment horizontal="right" shrinkToFit="1"/>
      <protection locked="0"/>
    </xf>
    <xf numFmtId="8" fontId="0" fillId="0" borderId="3" xfId="0" applyNumberFormat="1" applyBorder="1" applyAlignment="1" applyProtection="1">
      <alignment horizontal="right" shrinkToFit="1"/>
      <protection locked="0"/>
    </xf>
    <xf numFmtId="8" fontId="0" fillId="0" borderId="0" xfId="0" applyNumberFormat="1" applyBorder="1" applyAlignment="1" applyProtection="1">
      <alignment horizontal="right" shrinkToFit="1"/>
      <protection locked="0"/>
    </xf>
    <xf numFmtId="8" fontId="0" fillId="0" borderId="11" xfId="0" applyNumberFormat="1" applyBorder="1" applyAlignment="1" applyProtection="1">
      <alignment horizontal="right" shrinkToFit="1"/>
      <protection locked="0"/>
    </xf>
    <xf numFmtId="0" fontId="0" fillId="0" borderId="2" xfId="0" applyBorder="1" applyAlignment="1" applyProtection="1">
      <alignment horizontal="center" shrinkToFit="1"/>
      <protection hidden="1"/>
    </xf>
    <xf numFmtId="0" fontId="0" fillId="0" borderId="3" xfId="0" applyBorder="1" applyAlignment="1" applyProtection="1">
      <alignment horizontal="center" shrinkToFit="1"/>
      <protection hidden="1"/>
    </xf>
    <xf numFmtId="0" fontId="0" fillId="0" borderId="11" xfId="0" applyBorder="1" applyAlignment="1" applyProtection="1">
      <alignment horizontal="center" shrinkToFit="1"/>
      <protection hidden="1"/>
    </xf>
    <xf numFmtId="0" fontId="0" fillId="0" borderId="5" xfId="0" applyBorder="1" applyAlignment="1" applyProtection="1">
      <alignment horizontal="center" shrinkToFit="1"/>
      <protection hidden="1"/>
    </xf>
    <xf numFmtId="0" fontId="0" fillId="0" borderId="6" xfId="0" applyBorder="1" applyAlignment="1" applyProtection="1">
      <alignment horizontal="center" shrinkToFit="1"/>
      <protection hidden="1"/>
    </xf>
    <xf numFmtId="0" fontId="0" fillId="0" borderId="13" xfId="0" applyBorder="1" applyAlignment="1" applyProtection="1">
      <alignment horizontal="center" shrinkToFit="1"/>
      <protection hidden="1"/>
    </xf>
    <xf numFmtId="0" fontId="0" fillId="0" borderId="14" xfId="0" applyBorder="1" applyAlignment="1" applyProtection="1">
      <alignment horizontal="center" shrinkToFit="1"/>
      <protection hidden="1"/>
    </xf>
    <xf numFmtId="0" fontId="0" fillId="0" borderId="15" xfId="0" applyBorder="1" applyAlignment="1" applyProtection="1">
      <alignment horizontal="center" shrinkToFit="1"/>
      <protection hidden="1"/>
    </xf>
    <xf numFmtId="0" fontId="0" fillId="0" borderId="12" xfId="0" applyBorder="1" applyAlignment="1" applyProtection="1">
      <alignment horizontal="center" shrinkToFit="1"/>
      <protection hidden="1"/>
    </xf>
    <xf numFmtId="14" fontId="0" fillId="0" borderId="13" xfId="0" applyNumberFormat="1" applyBorder="1" applyAlignment="1" applyProtection="1">
      <alignment horizontal="center" shrinkToFit="1"/>
      <protection hidden="1"/>
    </xf>
    <xf numFmtId="14" fontId="0" fillId="0" borderId="14" xfId="0" applyNumberFormat="1" applyBorder="1" applyAlignment="1" applyProtection="1">
      <alignment horizontal="center" shrinkToFit="1"/>
      <protection hidden="1"/>
    </xf>
    <xf numFmtId="14" fontId="0" fillId="0" borderId="15" xfId="0" applyNumberFormat="1" applyBorder="1" applyAlignment="1" applyProtection="1">
      <alignment horizontal="center" shrinkToFit="1"/>
      <protection hidden="1"/>
    </xf>
    <xf numFmtId="14" fontId="0" fillId="0" borderId="7" xfId="0" applyNumberFormat="1" applyBorder="1" applyAlignment="1" applyProtection="1">
      <alignment horizontal="center" shrinkToFit="1"/>
      <protection hidden="1"/>
    </xf>
    <xf numFmtId="14" fontId="0" fillId="0" borderId="10" xfId="0" applyNumberFormat="1" applyBorder="1" applyAlignment="1" applyProtection="1">
      <alignment horizontal="center" shrinkToFit="1"/>
      <protection hidden="1"/>
    </xf>
    <xf numFmtId="14" fontId="0" fillId="0" borderId="4" xfId="0" applyNumberFormat="1" applyBorder="1" applyAlignment="1" applyProtection="1">
      <alignment horizontal="center" shrinkToFit="1"/>
      <protection hidden="1"/>
    </xf>
    <xf numFmtId="8" fontId="0" fillId="0" borderId="1" xfId="0" applyNumberFormat="1" applyBorder="1" applyAlignment="1" applyProtection="1">
      <alignment horizontal="right" shrinkToFit="1"/>
      <protection hidden="1"/>
    </xf>
    <xf numFmtId="8" fontId="0" fillId="0" borderId="3" xfId="0" applyNumberFormat="1" applyBorder="1" applyAlignment="1" applyProtection="1">
      <alignment horizontal="right" shrinkToFit="1"/>
      <protection hidden="1"/>
    </xf>
    <xf numFmtId="8" fontId="0" fillId="0" borderId="4" xfId="0" applyNumberFormat="1" applyBorder="1" applyAlignment="1" applyProtection="1">
      <alignment horizontal="right" shrinkToFit="1"/>
      <protection hidden="1"/>
    </xf>
    <xf numFmtId="8" fontId="0" fillId="0" borderId="6" xfId="0" applyNumberFormat="1" applyBorder="1" applyAlignment="1" applyProtection="1">
      <alignment horizontal="right" shrinkToFit="1"/>
      <protection hidden="1"/>
    </xf>
    <xf numFmtId="8" fontId="0" fillId="0" borderId="10" xfId="0" applyNumberFormat="1" applyBorder="1" applyAlignment="1" applyProtection="1">
      <alignment horizontal="right" shrinkToFit="1"/>
      <protection hidden="1"/>
    </xf>
    <xf numFmtId="8" fontId="0" fillId="0" borderId="11" xfId="0" applyNumberFormat="1" applyBorder="1" applyAlignment="1" applyProtection="1">
      <alignment horizontal="right" shrinkToFit="1"/>
      <protection hidden="1"/>
    </xf>
    <xf numFmtId="0" fontId="0" fillId="2" borderId="0" xfId="0" applyFill="1" applyBorder="1" applyAlignment="1" applyProtection="1">
      <alignment shrinkToFit="1"/>
      <protection hidden="1"/>
    </xf>
    <xf numFmtId="0" fontId="14" fillId="0" borderId="0" xfId="0" applyFont="1" applyAlignment="1" applyProtection="1">
      <alignment horizontal="center" shrinkToFit="1"/>
      <protection hidden="1"/>
    </xf>
    <xf numFmtId="0" fontId="0" fillId="0" borderId="0" xfId="0" applyAlignment="1" applyProtection="1">
      <alignment horizontal="right" shrinkToFit="1"/>
      <protection hidden="1"/>
    </xf>
    <xf numFmtId="8" fontId="0" fillId="0" borderId="13" xfId="0" applyNumberFormat="1" applyBorder="1" applyAlignment="1" applyProtection="1">
      <alignment horizontal="right" shrinkToFit="1"/>
      <protection hidden="1"/>
    </xf>
    <xf numFmtId="8" fontId="0" fillId="0" borderId="14" xfId="0" applyNumberFormat="1" applyBorder="1" applyAlignment="1" applyProtection="1">
      <alignment horizontal="right" shrinkToFit="1"/>
      <protection hidden="1"/>
    </xf>
    <xf numFmtId="8" fontId="0" fillId="0" borderId="15" xfId="0" applyNumberFormat="1" applyBorder="1" applyAlignment="1" applyProtection="1">
      <alignment horizontal="right" shrinkToFit="1"/>
      <protection hidden="1"/>
    </xf>
    <xf numFmtId="0" fontId="2" fillId="0" borderId="0" xfId="0" applyFont="1" applyAlignment="1" applyProtection="1">
      <alignment horizontal="center" shrinkToFit="1"/>
      <protection hidden="1"/>
    </xf>
    <xf numFmtId="0" fontId="0" fillId="0" borderId="13" xfId="0" applyBorder="1" applyAlignment="1" applyProtection="1">
      <alignment horizontal="left" shrinkToFit="1"/>
      <protection hidden="1"/>
    </xf>
    <xf numFmtId="0" fontId="0" fillId="0" borderId="14" xfId="0" applyBorder="1" applyAlignment="1" applyProtection="1">
      <alignment horizontal="left" shrinkToFit="1"/>
      <protection hidden="1"/>
    </xf>
    <xf numFmtId="0" fontId="0" fillId="0" borderId="15" xfId="0" applyBorder="1" applyAlignment="1" applyProtection="1">
      <alignment horizontal="left" shrinkToFit="1"/>
      <protection hidden="1"/>
    </xf>
    <xf numFmtId="0" fontId="0" fillId="0" borderId="12" xfId="0" applyBorder="1" applyAlignment="1" applyProtection="1">
      <alignment horizontal="left" shrinkToFit="1"/>
      <protection hidden="1"/>
    </xf>
    <xf numFmtId="0" fontId="0" fillId="0" borderId="0" xfId="0" applyBorder="1" applyAlignment="1" applyProtection="1">
      <alignment horizontal="center" shrinkToFit="1"/>
      <protection hidden="1"/>
    </xf>
    <xf numFmtId="0" fontId="0" fillId="7" borderId="1" xfId="0" applyFill="1" applyBorder="1" applyAlignment="1" applyProtection="1">
      <alignment horizontal="left" shrinkToFit="1"/>
      <protection hidden="1"/>
    </xf>
    <xf numFmtId="8" fontId="0" fillId="7" borderId="3" xfId="0" applyNumberFormat="1" applyFill="1" applyBorder="1" applyAlignment="1" applyProtection="1">
      <alignment horizontal="right" shrinkToFit="1"/>
      <protection hidden="1"/>
    </xf>
    <xf numFmtId="8" fontId="0" fillId="7" borderId="2" xfId="0" applyNumberFormat="1" applyFill="1" applyBorder="1" applyAlignment="1" applyProtection="1">
      <alignment horizontal="right" shrinkToFit="1"/>
      <protection hidden="1"/>
    </xf>
    <xf numFmtId="0" fontId="0" fillId="7" borderId="10" xfId="0" applyFill="1" applyBorder="1" applyAlignment="1" applyProtection="1">
      <alignment horizontal="left" shrinkToFit="1"/>
      <protection hidden="1"/>
    </xf>
    <xf numFmtId="8" fontId="0" fillId="7" borderId="11" xfId="0" applyNumberFormat="1" applyFill="1" applyBorder="1" applyAlignment="1" applyProtection="1">
      <alignment horizontal="right" shrinkToFit="1"/>
      <protection hidden="1"/>
    </xf>
    <xf numFmtId="8" fontId="0" fillId="7" borderId="0" xfId="0" applyNumberFormat="1" applyFill="1" applyBorder="1" applyAlignment="1" applyProtection="1">
      <alignment horizontal="right" shrinkToFit="1"/>
      <protection hidden="1"/>
    </xf>
    <xf numFmtId="0" fontId="0" fillId="7" borderId="4" xfId="0" applyFill="1" applyBorder="1" applyAlignment="1" applyProtection="1">
      <alignment horizontal="left" shrinkToFit="1"/>
      <protection hidden="1"/>
    </xf>
    <xf numFmtId="8" fontId="0" fillId="7" borderId="6" xfId="0" applyNumberFormat="1" applyFill="1" applyBorder="1" applyAlignment="1" applyProtection="1">
      <alignment horizontal="right" shrinkToFit="1"/>
      <protection hidden="1"/>
    </xf>
    <xf numFmtId="8" fontId="0" fillId="7" borderId="5" xfId="0" applyNumberFormat="1" applyFill="1" applyBorder="1" applyAlignment="1" applyProtection="1">
      <alignment horizontal="right" shrinkToFit="1"/>
      <protection hidden="1"/>
    </xf>
    <xf numFmtId="0" fontId="3" fillId="3" borderId="1" xfId="0" applyFont="1" applyFill="1" applyBorder="1" applyAlignment="1" applyProtection="1">
      <alignment horizontal="center" vertical="center" shrinkToFit="1"/>
      <protection hidden="1"/>
    </xf>
    <xf numFmtId="0" fontId="3" fillId="3" borderId="2" xfId="0" applyFont="1" applyFill="1" applyBorder="1" applyAlignment="1" applyProtection="1">
      <alignment horizontal="center" vertical="center" shrinkToFit="1"/>
      <protection hidden="1"/>
    </xf>
    <xf numFmtId="0" fontId="3" fillId="3" borderId="3" xfId="0" applyFont="1" applyFill="1" applyBorder="1" applyAlignment="1" applyProtection="1">
      <alignment horizontal="center" vertical="center" shrinkToFit="1"/>
      <protection hidden="1"/>
    </xf>
    <xf numFmtId="0" fontId="3" fillId="3" borderId="4" xfId="0" applyFont="1" applyFill="1" applyBorder="1" applyAlignment="1" applyProtection="1">
      <alignment horizontal="center" vertical="center" shrinkToFit="1"/>
      <protection hidden="1"/>
    </xf>
    <xf numFmtId="0" fontId="3" fillId="3" borderId="5" xfId="0" applyFont="1" applyFill="1" applyBorder="1" applyAlignment="1" applyProtection="1">
      <alignment horizontal="center" vertical="center" shrinkToFit="1"/>
      <protection hidden="1"/>
    </xf>
    <xf numFmtId="0" fontId="3" fillId="3" borderId="6" xfId="0" applyFont="1" applyFill="1" applyBorder="1" applyAlignment="1" applyProtection="1">
      <alignment horizontal="center" vertical="center" shrinkToFit="1"/>
      <protection hidden="1"/>
    </xf>
    <xf numFmtId="0" fontId="4" fillId="3" borderId="7" xfId="0" applyFont="1" applyFill="1" applyBorder="1" applyAlignment="1" applyProtection="1">
      <alignment horizontal="center" shrinkToFit="1"/>
      <protection hidden="1"/>
    </xf>
    <xf numFmtId="0" fontId="4" fillId="3" borderId="8" xfId="0" applyFont="1" applyFill="1" applyBorder="1" applyAlignment="1" applyProtection="1">
      <alignment horizontal="center" shrinkToFit="1"/>
      <protection hidden="1"/>
    </xf>
    <xf numFmtId="0" fontId="4" fillId="3" borderId="9" xfId="0" applyFont="1" applyFill="1" applyBorder="1" applyAlignment="1" applyProtection="1">
      <alignment horizontal="center" shrinkToFit="1"/>
      <protection hidden="1"/>
    </xf>
    <xf numFmtId="0" fontId="5" fillId="4" borderId="7" xfId="0" applyFont="1" applyFill="1" applyBorder="1" applyAlignment="1" applyProtection="1">
      <alignment horizontal="center" shrinkToFit="1"/>
      <protection hidden="1"/>
    </xf>
    <xf numFmtId="0" fontId="5" fillId="4" borderId="8" xfId="0" applyFont="1" applyFill="1" applyBorder="1" applyAlignment="1" applyProtection="1">
      <alignment horizontal="center" shrinkToFit="1"/>
      <protection hidden="1"/>
    </xf>
    <xf numFmtId="0" fontId="5" fillId="4" borderId="9" xfId="0" applyFont="1" applyFill="1" applyBorder="1" applyAlignment="1" applyProtection="1">
      <alignment horizontal="center" shrinkToFit="1"/>
      <protection hidden="1"/>
    </xf>
    <xf numFmtId="0" fontId="0" fillId="0" borderId="7" xfId="0" applyBorder="1" applyAlignment="1" applyProtection="1">
      <alignment horizontal="left" shrinkToFit="1"/>
      <protection hidden="1"/>
    </xf>
    <xf numFmtId="0" fontId="0" fillId="0" borderId="8" xfId="0" applyBorder="1" applyAlignment="1" applyProtection="1">
      <alignment horizontal="left" shrinkToFit="1"/>
      <protection hidden="1"/>
    </xf>
    <xf numFmtId="0" fontId="0" fillId="0" borderId="9" xfId="0" applyBorder="1" applyAlignment="1" applyProtection="1">
      <alignment horizontal="left" shrinkToFit="1"/>
      <protection hidden="1"/>
    </xf>
    <xf numFmtId="0" fontId="1" fillId="5" borderId="7" xfId="0" applyFont="1" applyFill="1" applyBorder="1" applyAlignment="1" applyProtection="1">
      <alignment horizontal="center" shrinkToFit="1"/>
      <protection hidden="1"/>
    </xf>
    <xf numFmtId="0" fontId="1" fillId="5" borderId="8" xfId="0" applyFont="1" applyFill="1" applyBorder="1" applyAlignment="1" applyProtection="1">
      <alignment horizontal="center" shrinkToFit="1"/>
      <protection hidden="1"/>
    </xf>
    <xf numFmtId="0" fontId="1" fillId="5" borderId="9" xfId="0" applyFont="1" applyFill="1" applyBorder="1" applyAlignment="1" applyProtection="1">
      <alignment horizontal="center" shrinkToFit="1"/>
      <protection hidden="1"/>
    </xf>
    <xf numFmtId="0" fontId="6" fillId="0" borderId="7" xfId="0" applyFont="1" applyBorder="1" applyAlignment="1" applyProtection="1">
      <alignment horizontal="center" shrinkToFit="1"/>
      <protection hidden="1"/>
    </xf>
    <xf numFmtId="0" fontId="6" fillId="0" borderId="8" xfId="0" applyFont="1" applyBorder="1" applyAlignment="1" applyProtection="1">
      <alignment horizontal="center" shrinkToFit="1"/>
      <protection hidden="1"/>
    </xf>
    <xf numFmtId="0" fontId="6" fillId="0" borderId="9" xfId="0" applyFont="1" applyBorder="1" applyAlignment="1" applyProtection="1">
      <alignment horizontal="center" shrinkToFit="1"/>
      <protection hidden="1"/>
    </xf>
    <xf numFmtId="0" fontId="0" fillId="0" borderId="1" xfId="0" applyBorder="1" applyAlignment="1" applyProtection="1">
      <alignment horizontal="center" shrinkToFit="1"/>
      <protection hidden="1"/>
    </xf>
    <xf numFmtId="0" fontId="0" fillId="0" borderId="2" xfId="0" applyBorder="1" applyAlignment="1" applyProtection="1">
      <alignment horizontal="center" shrinkToFit="1"/>
      <protection hidden="1"/>
    </xf>
    <xf numFmtId="0" fontId="0" fillId="0" borderId="3" xfId="0" applyBorder="1" applyAlignment="1" applyProtection="1">
      <alignment horizontal="center" shrinkToFit="1"/>
      <protection hidden="1"/>
    </xf>
    <xf numFmtId="0" fontId="0" fillId="0" borderId="10" xfId="0" applyBorder="1" applyAlignment="1" applyProtection="1">
      <alignment horizontal="center" shrinkToFit="1"/>
      <protection hidden="1"/>
    </xf>
    <xf numFmtId="0" fontId="0" fillId="0" borderId="0" xfId="0" applyAlignment="1" applyProtection="1">
      <alignment horizontal="center" shrinkToFit="1"/>
      <protection hidden="1"/>
    </xf>
    <xf numFmtId="0" fontId="0" fillId="0" borderId="11" xfId="0" applyBorder="1" applyAlignment="1" applyProtection="1">
      <alignment horizontal="center" shrinkToFit="1"/>
      <protection hidden="1"/>
    </xf>
    <xf numFmtId="0" fontId="0" fillId="0" borderId="4" xfId="0" applyBorder="1" applyAlignment="1" applyProtection="1">
      <alignment horizontal="center" shrinkToFit="1"/>
      <protection hidden="1"/>
    </xf>
    <xf numFmtId="0" fontId="0" fillId="0" borderId="5" xfId="0" applyBorder="1" applyAlignment="1" applyProtection="1">
      <alignment horizontal="center" shrinkToFit="1"/>
      <protection hidden="1"/>
    </xf>
    <xf numFmtId="0" fontId="0" fillId="0" borderId="6" xfId="0" applyBorder="1" applyAlignment="1" applyProtection="1">
      <alignment horizontal="center" shrinkToFit="1"/>
      <protection hidden="1"/>
    </xf>
    <xf numFmtId="0" fontId="7" fillId="0" borderId="1" xfId="0" applyFont="1" applyBorder="1" applyAlignment="1" applyProtection="1">
      <alignment horizontal="left" vertical="center" wrapText="1"/>
      <protection hidden="1"/>
    </xf>
    <xf numFmtId="0" fontId="7" fillId="0" borderId="2" xfId="0" applyFont="1" applyBorder="1" applyAlignment="1" applyProtection="1">
      <alignment horizontal="left" vertical="center" wrapText="1"/>
      <protection hidden="1"/>
    </xf>
    <xf numFmtId="0" fontId="7" fillId="0" borderId="3" xfId="0" applyFont="1" applyBorder="1" applyAlignment="1" applyProtection="1">
      <alignment horizontal="left" vertical="center" wrapText="1"/>
      <protection hidden="1"/>
    </xf>
    <xf numFmtId="0" fontId="7" fillId="0" borderId="10" xfId="0" applyFont="1" applyBorder="1" applyAlignment="1" applyProtection="1">
      <alignment horizontal="left" vertical="center" wrapText="1"/>
      <protection hidden="1"/>
    </xf>
    <xf numFmtId="0" fontId="7" fillId="0" borderId="0" xfId="0" applyFont="1" applyAlignment="1" applyProtection="1">
      <alignment horizontal="left" vertical="center" wrapText="1"/>
      <protection hidden="1"/>
    </xf>
    <xf numFmtId="0" fontId="7" fillId="0" borderId="11" xfId="0" applyFont="1" applyBorder="1" applyAlignment="1" applyProtection="1">
      <alignment horizontal="left" vertical="center" wrapText="1"/>
      <protection hidden="1"/>
    </xf>
    <xf numFmtId="0" fontId="7" fillId="0" borderId="4" xfId="0" applyFont="1" applyBorder="1" applyAlignment="1" applyProtection="1">
      <alignment horizontal="left" vertical="center" wrapText="1"/>
      <protection hidden="1"/>
    </xf>
    <xf numFmtId="0" fontId="7" fillId="0" borderId="5" xfId="0" applyFont="1" applyBorder="1" applyAlignment="1" applyProtection="1">
      <alignment horizontal="left" vertical="center" wrapText="1"/>
      <protection hidden="1"/>
    </xf>
    <xf numFmtId="0" fontId="7" fillId="0" borderId="6" xfId="0" applyFont="1" applyBorder="1" applyAlignment="1" applyProtection="1">
      <alignment horizontal="left" vertical="center" wrapText="1"/>
      <protection hidden="1"/>
    </xf>
    <xf numFmtId="0" fontId="0" fillId="0" borderId="7" xfId="0" applyFill="1" applyBorder="1" applyAlignment="1" applyProtection="1">
      <alignment horizontal="center" shrinkToFit="1"/>
      <protection locked="0"/>
    </xf>
    <xf numFmtId="0" fontId="0" fillId="0" borderId="8" xfId="0" applyFill="1" applyBorder="1" applyAlignment="1" applyProtection="1">
      <alignment horizontal="center" shrinkToFit="1"/>
      <protection locked="0"/>
    </xf>
    <xf numFmtId="0" fontId="0" fillId="0" borderId="9" xfId="0" applyFill="1" applyBorder="1" applyAlignment="1" applyProtection="1">
      <alignment horizontal="center" shrinkToFit="1"/>
      <protection locked="0"/>
    </xf>
    <xf numFmtId="164" fontId="4" fillId="3" borderId="7" xfId="0" applyNumberFormat="1" applyFont="1" applyFill="1" applyBorder="1" applyAlignment="1" applyProtection="1">
      <alignment horizontal="center" shrinkToFit="1"/>
      <protection hidden="1"/>
    </xf>
    <xf numFmtId="164" fontId="4" fillId="3" borderId="8" xfId="0" applyNumberFormat="1" applyFont="1" applyFill="1" applyBorder="1" applyAlignment="1" applyProtection="1">
      <alignment horizontal="center" shrinkToFit="1"/>
      <protection hidden="1"/>
    </xf>
    <xf numFmtId="164" fontId="4" fillId="3" borderId="9" xfId="0" applyNumberFormat="1" applyFont="1" applyFill="1" applyBorder="1" applyAlignment="1" applyProtection="1">
      <alignment horizontal="center" shrinkToFit="1"/>
      <protection hidden="1"/>
    </xf>
    <xf numFmtId="0" fontId="0" fillId="2" borderId="8" xfId="0" applyFill="1" applyBorder="1" applyAlignment="1" applyProtection="1">
      <alignment horizontal="center" shrinkToFit="1"/>
      <protection hidden="1"/>
    </xf>
    <xf numFmtId="0" fontId="11" fillId="2" borderId="1" xfId="0" applyFont="1" applyFill="1" applyBorder="1" applyAlignment="1" applyProtection="1">
      <alignment horizontal="left" vertical="center" wrapText="1"/>
      <protection hidden="1"/>
    </xf>
    <xf numFmtId="0" fontId="11" fillId="2" borderId="2" xfId="0" applyFont="1" applyFill="1" applyBorder="1" applyAlignment="1" applyProtection="1">
      <alignment horizontal="left" vertical="center" wrapText="1"/>
      <protection hidden="1"/>
    </xf>
    <xf numFmtId="0" fontId="11" fillId="2" borderId="3" xfId="0" applyFont="1" applyFill="1" applyBorder="1" applyAlignment="1" applyProtection="1">
      <alignment horizontal="left" vertical="center" wrapText="1"/>
      <protection hidden="1"/>
    </xf>
    <xf numFmtId="0" fontId="11" fillId="2" borderId="10" xfId="0" applyFont="1" applyFill="1" applyBorder="1" applyAlignment="1" applyProtection="1">
      <alignment horizontal="left" vertical="center" wrapText="1"/>
      <protection hidden="1"/>
    </xf>
    <xf numFmtId="0" fontId="11" fillId="2" borderId="0" xfId="0" applyFont="1" applyFill="1" applyBorder="1" applyAlignment="1" applyProtection="1">
      <alignment horizontal="left" vertical="center" wrapText="1"/>
      <protection hidden="1"/>
    </xf>
    <xf numFmtId="0" fontId="11" fillId="2" borderId="11" xfId="0" applyFont="1" applyFill="1" applyBorder="1" applyAlignment="1" applyProtection="1">
      <alignment horizontal="left" vertical="center" wrapText="1"/>
      <protection hidden="1"/>
    </xf>
    <xf numFmtId="0" fontId="11" fillId="2" borderId="4" xfId="0" applyFont="1" applyFill="1" applyBorder="1" applyAlignment="1" applyProtection="1">
      <alignment horizontal="left" vertical="center" wrapText="1"/>
      <protection hidden="1"/>
    </xf>
    <xf numFmtId="0" fontId="11" fillId="2" borderId="5" xfId="0" applyFont="1" applyFill="1" applyBorder="1" applyAlignment="1" applyProtection="1">
      <alignment horizontal="left" vertical="center" wrapText="1"/>
      <protection hidden="1"/>
    </xf>
    <xf numFmtId="0" fontId="11" fillId="2" borderId="6" xfId="0" applyFont="1" applyFill="1" applyBorder="1" applyAlignment="1" applyProtection="1">
      <alignment horizontal="left" vertical="center" wrapText="1"/>
      <protection hidden="1"/>
    </xf>
    <xf numFmtId="0" fontId="2" fillId="2" borderId="1" xfId="0" applyFont="1" applyFill="1" applyBorder="1" applyAlignment="1" applyProtection="1">
      <alignment horizontal="left" vertical="center" wrapText="1"/>
      <protection hidden="1"/>
    </xf>
    <xf numFmtId="0" fontId="2" fillId="2" borderId="2" xfId="0" applyFont="1" applyFill="1" applyBorder="1" applyAlignment="1" applyProtection="1">
      <alignment horizontal="left" vertical="center" wrapText="1"/>
      <protection hidden="1"/>
    </xf>
    <xf numFmtId="0" fontId="2" fillId="2" borderId="3" xfId="0" applyFont="1" applyFill="1" applyBorder="1" applyAlignment="1" applyProtection="1">
      <alignment horizontal="left" vertical="center" wrapText="1"/>
      <protection hidden="1"/>
    </xf>
    <xf numFmtId="0" fontId="2" fillId="2" borderId="4" xfId="0" applyFont="1" applyFill="1" applyBorder="1" applyAlignment="1" applyProtection="1">
      <alignment horizontal="left" vertical="center" wrapText="1"/>
      <protection hidden="1"/>
    </xf>
    <xf numFmtId="0" fontId="2" fillId="2" borderId="5" xfId="0" applyFont="1" applyFill="1" applyBorder="1" applyAlignment="1" applyProtection="1">
      <alignment horizontal="left" vertical="center" wrapText="1"/>
      <protection hidden="1"/>
    </xf>
    <xf numFmtId="0" fontId="2" fillId="2" borderId="6" xfId="0" applyFont="1" applyFill="1" applyBorder="1" applyAlignment="1" applyProtection="1">
      <alignment horizontal="left" vertical="center" wrapText="1"/>
      <protection hidden="1"/>
    </xf>
    <xf numFmtId="0" fontId="7" fillId="2" borderId="0" xfId="0" applyFont="1" applyFill="1" applyAlignment="1" applyProtection="1">
      <alignment horizontal="center" vertical="center" shrinkToFit="1"/>
      <protection hidden="1"/>
    </xf>
    <xf numFmtId="0" fontId="10" fillId="4" borderId="1" xfId="0" applyFont="1" applyFill="1" applyBorder="1" applyAlignment="1" applyProtection="1">
      <alignment horizontal="center" vertical="center" shrinkToFit="1"/>
      <protection hidden="1"/>
    </xf>
    <xf numFmtId="0" fontId="10" fillId="4" borderId="2" xfId="0" applyFont="1" applyFill="1" applyBorder="1" applyAlignment="1" applyProtection="1">
      <alignment horizontal="center" vertical="center" shrinkToFit="1"/>
      <protection hidden="1"/>
    </xf>
    <xf numFmtId="0" fontId="10" fillId="4" borderId="3" xfId="0" applyFont="1" applyFill="1" applyBorder="1" applyAlignment="1" applyProtection="1">
      <alignment horizontal="center" vertical="center" shrinkToFit="1"/>
      <protection hidden="1"/>
    </xf>
    <xf numFmtId="0" fontId="10" fillId="4" borderId="4" xfId="0" applyFont="1" applyFill="1" applyBorder="1" applyAlignment="1" applyProtection="1">
      <alignment horizontal="center" vertical="center" shrinkToFit="1"/>
      <protection hidden="1"/>
    </xf>
    <xf numFmtId="0" fontId="10" fillId="4" borderId="5" xfId="0" applyFont="1" applyFill="1" applyBorder="1" applyAlignment="1" applyProtection="1">
      <alignment horizontal="center" vertical="center" shrinkToFit="1"/>
      <protection hidden="1"/>
    </xf>
    <xf numFmtId="0" fontId="10" fillId="4" borderId="6" xfId="0" applyFont="1" applyFill="1" applyBorder="1" applyAlignment="1" applyProtection="1">
      <alignment horizontal="center" vertical="center" shrinkToFit="1"/>
      <protection hidden="1"/>
    </xf>
    <xf numFmtId="0" fontId="4" fillId="3" borderId="1" xfId="0" applyFont="1" applyFill="1" applyBorder="1" applyAlignment="1" applyProtection="1">
      <alignment horizontal="center" shrinkToFit="1"/>
      <protection hidden="1"/>
    </xf>
    <xf numFmtId="0" fontId="4" fillId="3" borderId="2" xfId="0" applyFont="1" applyFill="1" applyBorder="1" applyAlignment="1" applyProtection="1">
      <alignment horizontal="center" shrinkToFit="1"/>
      <protection hidden="1"/>
    </xf>
    <xf numFmtId="0" fontId="4" fillId="3" borderId="3" xfId="0" applyFont="1" applyFill="1" applyBorder="1" applyAlignment="1" applyProtection="1">
      <alignment horizontal="center" shrinkToFit="1"/>
      <protection hidden="1"/>
    </xf>
    <xf numFmtId="0" fontId="0" fillId="0" borderId="1" xfId="0" applyBorder="1" applyAlignment="1" applyProtection="1">
      <alignment horizontal="left" shrinkToFit="1"/>
      <protection hidden="1"/>
    </xf>
    <xf numFmtId="0" fontId="0" fillId="0" borderId="2" xfId="0" applyBorder="1" applyAlignment="1" applyProtection="1">
      <alignment horizontal="left" shrinkToFit="1"/>
      <protection hidden="1"/>
    </xf>
    <xf numFmtId="0" fontId="0" fillId="0" borderId="3" xfId="0" applyBorder="1" applyAlignment="1" applyProtection="1">
      <alignment horizontal="left" shrinkToFit="1"/>
      <protection hidden="1"/>
    </xf>
    <xf numFmtId="0" fontId="13" fillId="3" borderId="1" xfId="0" applyFont="1" applyFill="1" applyBorder="1" applyAlignment="1" applyProtection="1">
      <alignment horizontal="center" vertical="center" shrinkToFit="1"/>
      <protection hidden="1"/>
    </xf>
    <xf numFmtId="0" fontId="13" fillId="3" borderId="2" xfId="0" applyFont="1" applyFill="1" applyBorder="1" applyAlignment="1" applyProtection="1">
      <alignment horizontal="center" vertical="center" shrinkToFit="1"/>
      <protection hidden="1"/>
    </xf>
    <xf numFmtId="0" fontId="13" fillId="3" borderId="3" xfId="0" applyFont="1" applyFill="1" applyBorder="1" applyAlignment="1" applyProtection="1">
      <alignment horizontal="center" vertical="center" shrinkToFit="1"/>
      <protection hidden="1"/>
    </xf>
    <xf numFmtId="0" fontId="13" fillId="3" borderId="4" xfId="0" applyFont="1" applyFill="1" applyBorder="1" applyAlignment="1" applyProtection="1">
      <alignment horizontal="center" vertical="center" shrinkToFit="1"/>
      <protection hidden="1"/>
    </xf>
    <xf numFmtId="0" fontId="13" fillId="3" borderId="5" xfId="0" applyFont="1" applyFill="1" applyBorder="1" applyAlignment="1" applyProtection="1">
      <alignment horizontal="center" vertical="center" shrinkToFit="1"/>
      <protection hidden="1"/>
    </xf>
    <xf numFmtId="0" fontId="13" fillId="3" borderId="6" xfId="0" applyFont="1" applyFill="1" applyBorder="1" applyAlignment="1" applyProtection="1">
      <alignment horizontal="center" vertical="center" shrinkToFit="1"/>
      <protection hidden="1"/>
    </xf>
    <xf numFmtId="0" fontId="12" fillId="4" borderId="1" xfId="0" applyFont="1" applyFill="1" applyBorder="1" applyAlignment="1" applyProtection="1">
      <alignment horizontal="center" vertical="center" shrinkToFit="1"/>
      <protection hidden="1"/>
    </xf>
    <xf numFmtId="0" fontId="12" fillId="4" borderId="2" xfId="0" applyFont="1" applyFill="1" applyBorder="1" applyAlignment="1" applyProtection="1">
      <alignment horizontal="center" vertical="center" shrinkToFit="1"/>
      <protection hidden="1"/>
    </xf>
    <xf numFmtId="0" fontId="12" fillId="4" borderId="3" xfId="0" applyFont="1" applyFill="1" applyBorder="1" applyAlignment="1" applyProtection="1">
      <alignment horizontal="center" vertical="center" shrinkToFit="1"/>
      <protection hidden="1"/>
    </xf>
    <xf numFmtId="0" fontId="12" fillId="4" borderId="4" xfId="0" applyFont="1" applyFill="1" applyBorder="1" applyAlignment="1" applyProtection="1">
      <alignment horizontal="center" vertical="center" shrinkToFit="1"/>
      <protection hidden="1"/>
    </xf>
    <xf numFmtId="0" fontId="12" fillId="4" borderId="5" xfId="0" applyFont="1" applyFill="1" applyBorder="1" applyAlignment="1" applyProtection="1">
      <alignment horizontal="center" vertical="center" shrinkToFit="1"/>
      <protection hidden="1"/>
    </xf>
    <xf numFmtId="0" fontId="12" fillId="4" borderId="6" xfId="0" applyFont="1" applyFill="1" applyBorder="1" applyAlignment="1" applyProtection="1">
      <alignment horizontal="center" vertical="center" shrinkToFit="1"/>
      <protection hidden="1"/>
    </xf>
    <xf numFmtId="8" fontId="0" fillId="0" borderId="1" xfId="0" applyNumberFormat="1" applyBorder="1" applyAlignment="1" applyProtection="1">
      <alignment horizontal="right" shrinkToFit="1"/>
      <protection hidden="1"/>
    </xf>
    <xf numFmtId="8" fontId="0" fillId="0" borderId="2" xfId="0" applyNumberFormat="1" applyBorder="1" applyAlignment="1" applyProtection="1">
      <alignment horizontal="right" shrinkToFit="1"/>
      <protection hidden="1"/>
    </xf>
    <xf numFmtId="8" fontId="0" fillId="0" borderId="3" xfId="0" applyNumberFormat="1" applyBorder="1" applyAlignment="1" applyProtection="1">
      <alignment horizontal="right" shrinkToFit="1"/>
      <protection hidden="1"/>
    </xf>
    <xf numFmtId="8" fontId="0" fillId="0" borderId="4" xfId="0" applyNumberFormat="1" applyBorder="1" applyAlignment="1" applyProtection="1">
      <alignment horizontal="right" shrinkToFit="1"/>
      <protection hidden="1"/>
    </xf>
    <xf numFmtId="8" fontId="0" fillId="0" borderId="5" xfId="0" applyNumberFormat="1" applyBorder="1" applyAlignment="1" applyProtection="1">
      <alignment horizontal="right" shrinkToFit="1"/>
      <protection hidden="1"/>
    </xf>
    <xf numFmtId="8" fontId="0" fillId="0" borderId="6" xfId="0" applyNumberFormat="1" applyBorder="1" applyAlignment="1" applyProtection="1">
      <alignment horizontal="right" shrinkToFit="1"/>
      <protection hidden="1"/>
    </xf>
    <xf numFmtId="0" fontId="0" fillId="0" borderId="4" xfId="0" applyBorder="1" applyAlignment="1" applyProtection="1">
      <alignment horizontal="left" shrinkToFit="1"/>
      <protection hidden="1"/>
    </xf>
    <xf numFmtId="0" fontId="0" fillId="0" borderId="5" xfId="0" applyBorder="1" applyAlignment="1" applyProtection="1">
      <alignment horizontal="left" shrinkToFit="1"/>
      <protection hidden="1"/>
    </xf>
    <xf numFmtId="0" fontId="0" fillId="0" borderId="6" xfId="0" applyBorder="1" applyAlignment="1" applyProtection="1">
      <alignment horizontal="left" shrinkToFit="1"/>
      <protection hidden="1"/>
    </xf>
    <xf numFmtId="0" fontId="11" fillId="2" borderId="5" xfId="0" applyFont="1" applyFill="1" applyBorder="1" applyAlignment="1" applyProtection="1">
      <alignment horizontal="center" shrinkToFit="1"/>
      <protection hidden="1"/>
    </xf>
    <xf numFmtId="0" fontId="0" fillId="0" borderId="10" xfId="0" applyFill="1" applyBorder="1" applyAlignment="1" applyProtection="1">
      <alignment horizontal="center" shrinkToFit="1"/>
      <protection hidden="1"/>
    </xf>
    <xf numFmtId="0" fontId="0" fillId="0" borderId="0" xfId="0" applyFill="1" applyBorder="1" applyAlignment="1" applyProtection="1">
      <alignment horizontal="center" shrinkToFit="1"/>
      <protection hidden="1"/>
    </xf>
    <xf numFmtId="0" fontId="0" fillId="0" borderId="7" xfId="0" applyBorder="1" applyAlignment="1" applyProtection="1">
      <alignment horizontal="center" shrinkToFit="1"/>
      <protection locked="0"/>
    </xf>
    <xf numFmtId="0" fontId="0" fillId="0" borderId="8" xfId="0" applyBorder="1" applyAlignment="1" applyProtection="1">
      <alignment horizontal="center" shrinkToFit="1"/>
      <protection locked="0"/>
    </xf>
    <xf numFmtId="0" fontId="0" fillId="0" borderId="9" xfId="0" applyBorder="1" applyAlignment="1" applyProtection="1">
      <alignment horizontal="center" shrinkToFit="1"/>
      <protection locked="0"/>
    </xf>
    <xf numFmtId="0" fontId="2" fillId="2" borderId="7" xfId="0" applyFont="1" applyFill="1" applyBorder="1" applyAlignment="1" applyProtection="1">
      <alignment horizontal="center" shrinkToFit="1"/>
      <protection hidden="1"/>
    </xf>
    <xf numFmtId="0" fontId="2" fillId="2" borderId="8" xfId="0" applyFont="1" applyFill="1" applyBorder="1" applyAlignment="1" applyProtection="1">
      <alignment horizontal="center" shrinkToFit="1"/>
      <protection hidden="1"/>
    </xf>
    <xf numFmtId="0" fontId="2" fillId="2" borderId="9" xfId="0" applyFont="1" applyFill="1" applyBorder="1" applyAlignment="1" applyProtection="1">
      <alignment horizontal="center" shrinkToFit="1"/>
      <protection hidden="1"/>
    </xf>
    <xf numFmtId="0" fontId="0" fillId="0" borderId="1" xfId="0" applyFill="1" applyBorder="1" applyAlignment="1" applyProtection="1">
      <alignment horizontal="center" shrinkToFit="1"/>
      <protection hidden="1"/>
    </xf>
    <xf numFmtId="0" fontId="0" fillId="0" borderId="2" xfId="0" applyFill="1" applyBorder="1" applyAlignment="1" applyProtection="1">
      <alignment horizontal="center" shrinkToFit="1"/>
      <protection hidden="1"/>
    </xf>
    <xf numFmtId="0" fontId="11" fillId="2" borderId="0" xfId="0" applyFont="1" applyFill="1" applyAlignment="1" applyProtection="1">
      <alignment horizontal="center" shrinkToFit="1"/>
      <protection hidden="1"/>
    </xf>
    <xf numFmtId="8" fontId="0" fillId="0" borderId="7" xfId="0" applyNumberFormat="1" applyBorder="1" applyAlignment="1" applyProtection="1">
      <alignment horizontal="right" shrinkToFit="1"/>
      <protection hidden="1"/>
    </xf>
    <xf numFmtId="8" fontId="0" fillId="0" borderId="8" xfId="0" applyNumberFormat="1" applyBorder="1" applyAlignment="1" applyProtection="1">
      <alignment horizontal="right" shrinkToFit="1"/>
      <protection hidden="1"/>
    </xf>
    <xf numFmtId="8" fontId="0" fillId="0" borderId="9" xfId="0" applyNumberFormat="1" applyBorder="1" applyAlignment="1" applyProtection="1">
      <alignment horizontal="right" shrinkToFit="1"/>
      <protection hidden="1"/>
    </xf>
    <xf numFmtId="8" fontId="0" fillId="0" borderId="10" xfId="0" applyNumberFormat="1" applyBorder="1" applyAlignment="1" applyProtection="1">
      <alignment horizontal="right" shrinkToFit="1"/>
      <protection hidden="1"/>
    </xf>
    <xf numFmtId="8" fontId="0" fillId="0" borderId="0" xfId="0" applyNumberFormat="1" applyBorder="1" applyAlignment="1" applyProtection="1">
      <alignment horizontal="right" shrinkToFit="1"/>
      <protection hidden="1"/>
    </xf>
    <xf numFmtId="8" fontId="0" fillId="0" borderId="11" xfId="0" applyNumberFormat="1" applyBorder="1" applyAlignment="1" applyProtection="1">
      <alignment horizontal="right" shrinkToFit="1"/>
      <protection hidden="1"/>
    </xf>
    <xf numFmtId="8" fontId="0" fillId="2" borderId="7" xfId="0" applyNumberFormat="1" applyFill="1" applyBorder="1" applyAlignment="1" applyProtection="1">
      <alignment horizontal="right" shrinkToFit="1"/>
      <protection hidden="1"/>
    </xf>
    <xf numFmtId="8" fontId="0" fillId="2" borderId="8" xfId="0" applyNumberFormat="1" applyFill="1" applyBorder="1" applyAlignment="1" applyProtection="1">
      <alignment horizontal="right" shrinkToFit="1"/>
      <protection hidden="1"/>
    </xf>
    <xf numFmtId="8" fontId="0" fillId="2" borderId="9" xfId="0" applyNumberFormat="1" applyFill="1" applyBorder="1" applyAlignment="1" applyProtection="1">
      <alignment horizontal="right" shrinkToFit="1"/>
      <protection hidden="1"/>
    </xf>
    <xf numFmtId="0" fontId="0" fillId="0" borderId="4" xfId="0" applyFill="1" applyBorder="1" applyAlignment="1" applyProtection="1">
      <alignment horizontal="center" shrinkToFit="1"/>
      <protection hidden="1"/>
    </xf>
    <xf numFmtId="0" fontId="0" fillId="0" borderId="5" xfId="0" applyFill="1" applyBorder="1" applyAlignment="1" applyProtection="1">
      <alignment horizontal="center" shrinkToFit="1"/>
      <protection hidden="1"/>
    </xf>
    <xf numFmtId="0" fontId="8" fillId="6" borderId="1" xfId="1" applyFont="1" applyFill="1" applyBorder="1" applyAlignment="1">
      <alignment horizontal="center" vertical="center"/>
    </xf>
    <xf numFmtId="0" fontId="8" fillId="6" borderId="2" xfId="1" applyFont="1" applyFill="1" applyBorder="1" applyAlignment="1">
      <alignment horizontal="center" vertical="center"/>
    </xf>
    <xf numFmtId="0" fontId="8" fillId="6" borderId="3" xfId="1" applyFont="1" applyFill="1" applyBorder="1" applyAlignment="1">
      <alignment horizontal="center" vertical="center"/>
    </xf>
    <xf numFmtId="0" fontId="8" fillId="6" borderId="4" xfId="1" applyFont="1" applyFill="1" applyBorder="1" applyAlignment="1">
      <alignment horizontal="center" vertical="center"/>
    </xf>
    <xf numFmtId="0" fontId="8" fillId="6" borderId="5" xfId="1" applyFont="1" applyFill="1" applyBorder="1" applyAlignment="1">
      <alignment horizontal="center" vertical="center"/>
    </xf>
    <xf numFmtId="0" fontId="8" fillId="6" borderId="6" xfId="1" applyFont="1" applyFill="1" applyBorder="1" applyAlignment="1">
      <alignment horizontal="center" vertical="center"/>
    </xf>
  </cellXfs>
  <cellStyles count="2">
    <cellStyle name="Hyperlink" xfId="1" builtinId="8"/>
    <cellStyle name="Normal" xfId="0" builtinId="0"/>
  </cellStyles>
  <dxfs count="10">
    <dxf>
      <fill>
        <patternFill>
          <bgColor theme="0" tint="-0.34998626667073579"/>
        </patternFill>
      </fill>
      <border>
        <left style="thin">
          <color auto="1"/>
        </left>
        <right style="thin">
          <color auto="1"/>
        </right>
        <top style="thin">
          <color auto="1"/>
        </top>
        <bottom style="thin">
          <color auto="1"/>
        </bottom>
        <vertical/>
        <horizontal/>
      </border>
    </dxf>
    <dxf>
      <font>
        <b/>
        <i val="0"/>
        <color rgb="FFFF0000"/>
      </font>
    </dxf>
    <dxf>
      <font>
        <b/>
        <i val="0"/>
        <color rgb="FF00B050"/>
      </font>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ill>
        <patternFill>
          <bgColor theme="0" tint="-0.24994659260841701"/>
        </patternFill>
      </fill>
    </dxf>
    <dxf>
      <font>
        <b/>
        <i val="0"/>
        <color rgb="FF00B050"/>
      </font>
    </dxf>
    <dxf>
      <font>
        <b/>
        <i val="0"/>
        <color rgb="FFFF0000"/>
      </font>
    </dxf>
    <dxf>
      <font>
        <b/>
        <i val="0"/>
        <color rgb="FF00B05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Closing</a:t>
            </a:r>
            <a:r>
              <a:rPr lang="en-GB" baseline="0"/>
              <a:t> Balances</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Report!$BB$21</c:f>
              <c:strCache>
                <c:ptCount val="1"/>
                <c:pt idx="0">
                  <c:v>Neg Balance</c:v>
                </c:pt>
              </c:strCache>
            </c:strRef>
          </c:tx>
          <c:spPr>
            <a:solidFill>
              <a:srgbClr val="FF0000"/>
            </a:solidFill>
            <a:ln>
              <a:noFill/>
            </a:ln>
            <a:effectLst/>
          </c:spPr>
          <c:invertIfNegative val="0"/>
          <c:cat>
            <c:strRef>
              <c:f>Report!$BA$22:$BA$33</c:f>
              <c:strCache>
                <c:ptCount val="12"/>
                <c:pt idx="0">
                  <c:v>Jan 2021</c:v>
                </c:pt>
                <c:pt idx="1">
                  <c:v>Feb 2021</c:v>
                </c:pt>
                <c:pt idx="2">
                  <c:v>Mar 2021</c:v>
                </c:pt>
                <c:pt idx="3">
                  <c:v>Apr 2021</c:v>
                </c:pt>
                <c:pt idx="4">
                  <c:v>May 2021</c:v>
                </c:pt>
                <c:pt idx="5">
                  <c:v>Jun 2021</c:v>
                </c:pt>
                <c:pt idx="6">
                  <c:v>Jul 2021</c:v>
                </c:pt>
                <c:pt idx="7">
                  <c:v>Aug 2021</c:v>
                </c:pt>
                <c:pt idx="8">
                  <c:v>Sep 2021</c:v>
                </c:pt>
                <c:pt idx="9">
                  <c:v>Oct 2021</c:v>
                </c:pt>
                <c:pt idx="10">
                  <c:v>Nov 2021</c:v>
                </c:pt>
                <c:pt idx="11">
                  <c:v>Dec 2021</c:v>
                </c:pt>
              </c:strCache>
            </c:strRef>
          </c:cat>
          <c:val>
            <c:numRef>
              <c:f>Report!$BB$22:$BB$33</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621-435C-948B-B0729AA371AC}"/>
            </c:ext>
          </c:extLst>
        </c:ser>
        <c:ser>
          <c:idx val="1"/>
          <c:order val="1"/>
          <c:tx>
            <c:strRef>
              <c:f>Report!$BC$21</c:f>
              <c:strCache>
                <c:ptCount val="1"/>
                <c:pt idx="0">
                  <c:v>Pos Balance</c:v>
                </c:pt>
              </c:strCache>
            </c:strRef>
          </c:tx>
          <c:spPr>
            <a:solidFill>
              <a:srgbClr val="00B050"/>
            </a:solidFill>
            <a:ln>
              <a:noFill/>
            </a:ln>
            <a:effectLst/>
          </c:spPr>
          <c:invertIfNegative val="0"/>
          <c:cat>
            <c:strRef>
              <c:f>Report!$BA$22:$BA$33</c:f>
              <c:strCache>
                <c:ptCount val="12"/>
                <c:pt idx="0">
                  <c:v>Jan 2021</c:v>
                </c:pt>
                <c:pt idx="1">
                  <c:v>Feb 2021</c:v>
                </c:pt>
                <c:pt idx="2">
                  <c:v>Mar 2021</c:v>
                </c:pt>
                <c:pt idx="3">
                  <c:v>Apr 2021</c:v>
                </c:pt>
                <c:pt idx="4">
                  <c:v>May 2021</c:v>
                </c:pt>
                <c:pt idx="5">
                  <c:v>Jun 2021</c:v>
                </c:pt>
                <c:pt idx="6">
                  <c:v>Jul 2021</c:v>
                </c:pt>
                <c:pt idx="7">
                  <c:v>Aug 2021</c:v>
                </c:pt>
                <c:pt idx="8">
                  <c:v>Sep 2021</c:v>
                </c:pt>
                <c:pt idx="9">
                  <c:v>Oct 2021</c:v>
                </c:pt>
                <c:pt idx="10">
                  <c:v>Nov 2021</c:v>
                </c:pt>
                <c:pt idx="11">
                  <c:v>Dec 2021</c:v>
                </c:pt>
              </c:strCache>
            </c:strRef>
          </c:cat>
          <c:val>
            <c:numRef>
              <c:f>Report!$BC$22:$BC$33</c:f>
              <c:numCache>
                <c:formatCode>"£"#,##0.00_);[Red]\("£"#,##0.00\)</c:formatCode>
                <c:ptCount val="12"/>
                <c:pt idx="0">
                  <c:v>2969</c:v>
                </c:pt>
                <c:pt idx="1">
                  <c:v>3220</c:v>
                </c:pt>
                <c:pt idx="2">
                  <c:v>3179</c:v>
                </c:pt>
                <c:pt idx="3">
                  <c:v>2934</c:v>
                </c:pt>
                <c:pt idx="4">
                  <c:v>3098</c:v>
                </c:pt>
                <c:pt idx="5">
                  <c:v>3405</c:v>
                </c:pt>
                <c:pt idx="6">
                  <c:v>3086</c:v>
                </c:pt>
                <c:pt idx="7">
                  <c:v>2927</c:v>
                </c:pt>
                <c:pt idx="8">
                  <c:v>2854</c:v>
                </c:pt>
                <c:pt idx="9">
                  <c:v>3480</c:v>
                </c:pt>
                <c:pt idx="10">
                  <c:v>3284</c:v>
                </c:pt>
                <c:pt idx="11">
                  <c:v>2460</c:v>
                </c:pt>
              </c:numCache>
            </c:numRef>
          </c:val>
          <c:extLst>
            <c:ext xmlns:c16="http://schemas.microsoft.com/office/drawing/2014/chart" uri="{C3380CC4-5D6E-409C-BE32-E72D297353CC}">
              <c16:uniqueId val="{00000001-6621-435C-948B-B0729AA371AC}"/>
            </c:ext>
          </c:extLst>
        </c:ser>
        <c:dLbls>
          <c:showLegendKey val="0"/>
          <c:showVal val="0"/>
          <c:showCatName val="0"/>
          <c:showSerName val="0"/>
          <c:showPercent val="0"/>
          <c:showBubbleSize val="0"/>
        </c:dLbls>
        <c:gapWidth val="150"/>
        <c:overlap val="100"/>
        <c:axId val="1507814000"/>
        <c:axId val="1507812336"/>
      </c:barChart>
      <c:catAx>
        <c:axId val="150781400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07812336"/>
        <c:crosses val="autoZero"/>
        <c:auto val="1"/>
        <c:lblAlgn val="ctr"/>
        <c:lblOffset val="100"/>
        <c:noMultiLvlLbl val="0"/>
      </c:catAx>
      <c:valAx>
        <c:axId val="1507812336"/>
        <c:scaling>
          <c:orientation val="minMax"/>
        </c:scaling>
        <c:delete val="0"/>
        <c:axPos val="l"/>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0781400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Changes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Report!$BF$21</c:f>
              <c:strCache>
                <c:ptCount val="1"/>
                <c:pt idx="0">
                  <c:v>Neg Changes</c:v>
                </c:pt>
              </c:strCache>
            </c:strRef>
          </c:tx>
          <c:spPr>
            <a:solidFill>
              <a:srgbClr val="FF0000"/>
            </a:solidFill>
            <a:ln>
              <a:noFill/>
            </a:ln>
            <a:effectLst/>
          </c:spPr>
          <c:invertIfNegative val="0"/>
          <c:cat>
            <c:strRef>
              <c:f>Report!$BE$22:$BE$33</c:f>
              <c:strCache>
                <c:ptCount val="12"/>
                <c:pt idx="0">
                  <c:v>Jan 2021</c:v>
                </c:pt>
                <c:pt idx="1">
                  <c:v>Feb 2021</c:v>
                </c:pt>
                <c:pt idx="2">
                  <c:v>Mar 2021</c:v>
                </c:pt>
                <c:pt idx="3">
                  <c:v>Apr 2021</c:v>
                </c:pt>
                <c:pt idx="4">
                  <c:v>May 2021</c:v>
                </c:pt>
                <c:pt idx="5">
                  <c:v>Jun 2021</c:v>
                </c:pt>
                <c:pt idx="6">
                  <c:v>Jul 2021</c:v>
                </c:pt>
                <c:pt idx="7">
                  <c:v>Aug 2021</c:v>
                </c:pt>
                <c:pt idx="8">
                  <c:v>Sep 2021</c:v>
                </c:pt>
                <c:pt idx="9">
                  <c:v>Oct 2021</c:v>
                </c:pt>
                <c:pt idx="10">
                  <c:v>Nov 2021</c:v>
                </c:pt>
                <c:pt idx="11">
                  <c:v>Dec 2021</c:v>
                </c:pt>
              </c:strCache>
            </c:strRef>
          </c:cat>
          <c:val>
            <c:numRef>
              <c:f>Report!$BF$22:$BF$33</c:f>
              <c:numCache>
                <c:formatCode>"£"#,##0.00_);[Red]\("£"#,##0.00\)</c:formatCode>
                <c:ptCount val="12"/>
                <c:pt idx="0">
                  <c:v>-99</c:v>
                </c:pt>
                <c:pt idx="1">
                  <c:v>0</c:v>
                </c:pt>
                <c:pt idx="2">
                  <c:v>-41</c:v>
                </c:pt>
                <c:pt idx="3">
                  <c:v>-245</c:v>
                </c:pt>
                <c:pt idx="4">
                  <c:v>0</c:v>
                </c:pt>
                <c:pt idx="5">
                  <c:v>0</c:v>
                </c:pt>
                <c:pt idx="6">
                  <c:v>-319</c:v>
                </c:pt>
                <c:pt idx="7">
                  <c:v>-159</c:v>
                </c:pt>
                <c:pt idx="8">
                  <c:v>-73</c:v>
                </c:pt>
                <c:pt idx="9">
                  <c:v>0</c:v>
                </c:pt>
                <c:pt idx="10">
                  <c:v>-196</c:v>
                </c:pt>
                <c:pt idx="11">
                  <c:v>-824</c:v>
                </c:pt>
              </c:numCache>
            </c:numRef>
          </c:val>
          <c:extLst>
            <c:ext xmlns:c16="http://schemas.microsoft.com/office/drawing/2014/chart" uri="{C3380CC4-5D6E-409C-BE32-E72D297353CC}">
              <c16:uniqueId val="{00000000-A1E9-4C6F-8DDF-DFF50D839826}"/>
            </c:ext>
          </c:extLst>
        </c:ser>
        <c:ser>
          <c:idx val="1"/>
          <c:order val="1"/>
          <c:tx>
            <c:strRef>
              <c:f>Report!$BG$21</c:f>
              <c:strCache>
                <c:ptCount val="1"/>
                <c:pt idx="0">
                  <c:v>Pos Changes</c:v>
                </c:pt>
              </c:strCache>
            </c:strRef>
          </c:tx>
          <c:spPr>
            <a:solidFill>
              <a:srgbClr val="00B050"/>
            </a:solidFill>
            <a:ln>
              <a:noFill/>
            </a:ln>
            <a:effectLst/>
          </c:spPr>
          <c:invertIfNegative val="0"/>
          <c:cat>
            <c:strRef>
              <c:f>Report!$BE$22:$BE$33</c:f>
              <c:strCache>
                <c:ptCount val="12"/>
                <c:pt idx="0">
                  <c:v>Jan 2021</c:v>
                </c:pt>
                <c:pt idx="1">
                  <c:v>Feb 2021</c:v>
                </c:pt>
                <c:pt idx="2">
                  <c:v>Mar 2021</c:v>
                </c:pt>
                <c:pt idx="3">
                  <c:v>Apr 2021</c:v>
                </c:pt>
                <c:pt idx="4">
                  <c:v>May 2021</c:v>
                </c:pt>
                <c:pt idx="5">
                  <c:v>Jun 2021</c:v>
                </c:pt>
                <c:pt idx="6">
                  <c:v>Jul 2021</c:v>
                </c:pt>
                <c:pt idx="7">
                  <c:v>Aug 2021</c:v>
                </c:pt>
                <c:pt idx="8">
                  <c:v>Sep 2021</c:v>
                </c:pt>
                <c:pt idx="9">
                  <c:v>Oct 2021</c:v>
                </c:pt>
                <c:pt idx="10">
                  <c:v>Nov 2021</c:v>
                </c:pt>
                <c:pt idx="11">
                  <c:v>Dec 2021</c:v>
                </c:pt>
              </c:strCache>
            </c:strRef>
          </c:cat>
          <c:val>
            <c:numRef>
              <c:f>Report!$BG$22:$BG$33</c:f>
              <c:numCache>
                <c:formatCode>"£"#,##0.00_);[Red]\("£"#,##0.00\)</c:formatCode>
                <c:ptCount val="12"/>
                <c:pt idx="0">
                  <c:v>0</c:v>
                </c:pt>
                <c:pt idx="1">
                  <c:v>251</c:v>
                </c:pt>
                <c:pt idx="2">
                  <c:v>0</c:v>
                </c:pt>
                <c:pt idx="3">
                  <c:v>0</c:v>
                </c:pt>
                <c:pt idx="4">
                  <c:v>164</c:v>
                </c:pt>
                <c:pt idx="5">
                  <c:v>307</c:v>
                </c:pt>
                <c:pt idx="6">
                  <c:v>0</c:v>
                </c:pt>
                <c:pt idx="7">
                  <c:v>0</c:v>
                </c:pt>
                <c:pt idx="8">
                  <c:v>0</c:v>
                </c:pt>
                <c:pt idx="9">
                  <c:v>626</c:v>
                </c:pt>
                <c:pt idx="10">
                  <c:v>0</c:v>
                </c:pt>
                <c:pt idx="11">
                  <c:v>0</c:v>
                </c:pt>
              </c:numCache>
            </c:numRef>
          </c:val>
          <c:extLst>
            <c:ext xmlns:c16="http://schemas.microsoft.com/office/drawing/2014/chart" uri="{C3380CC4-5D6E-409C-BE32-E72D297353CC}">
              <c16:uniqueId val="{00000001-A1E9-4C6F-8DDF-DFF50D839826}"/>
            </c:ext>
          </c:extLst>
        </c:ser>
        <c:dLbls>
          <c:showLegendKey val="0"/>
          <c:showVal val="0"/>
          <c:showCatName val="0"/>
          <c:showSerName val="0"/>
          <c:showPercent val="0"/>
          <c:showBubbleSize val="0"/>
        </c:dLbls>
        <c:gapWidth val="150"/>
        <c:overlap val="100"/>
        <c:axId val="1507814000"/>
        <c:axId val="1507812336"/>
      </c:barChart>
      <c:catAx>
        <c:axId val="150781400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07812336"/>
        <c:crosses val="autoZero"/>
        <c:auto val="1"/>
        <c:lblAlgn val="ctr"/>
        <c:lblOffset val="100"/>
        <c:noMultiLvlLbl val="0"/>
      </c:catAx>
      <c:valAx>
        <c:axId val="1507812336"/>
        <c:scaling>
          <c:orientation val="minMax"/>
        </c:scaling>
        <c:delete val="0"/>
        <c:axPos val="l"/>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0781400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jpeg"/><Relationship Id="rId3" Type="http://schemas.openxmlformats.org/officeDocument/2006/relationships/hyperlink" Target="https://spreadsheetsolutions.biz/?10090" TargetMode="External"/><Relationship Id="rId7" Type="http://schemas.openxmlformats.org/officeDocument/2006/relationships/hyperlink" Target="https://spreadsheetsolutions.biz/basic-spreadsheet-range/?10090" TargetMode="External"/><Relationship Id="rId2" Type="http://schemas.openxmlformats.org/officeDocument/2006/relationships/image" Target="../media/image1.jpeg"/><Relationship Id="rId1" Type="http://schemas.openxmlformats.org/officeDocument/2006/relationships/hyperlink" Target="https://spreadsheetsolutions.biz/project/cash-allocator-report/?10090" TargetMode="External"/><Relationship Id="rId6" Type="http://schemas.openxmlformats.org/officeDocument/2006/relationships/image" Target="../media/image3.jpg"/><Relationship Id="rId5" Type="http://schemas.openxmlformats.org/officeDocument/2006/relationships/hyperlink" Target="https://spreadsheetsolutions.biz/terms-conditions/?10090" TargetMode="External"/><Relationship Id="rId10" Type="http://schemas.openxmlformats.org/officeDocument/2006/relationships/image" Target="../media/image5.jpg"/><Relationship Id="rId4" Type="http://schemas.openxmlformats.org/officeDocument/2006/relationships/image" Target="../media/image2.jpeg"/><Relationship Id="rId9" Type="http://schemas.openxmlformats.org/officeDocument/2006/relationships/hyperlink" Target="https://spreadsheetsolutions.biz/how-to-not-ruin-your-spreadsheet/?10090" TargetMode="External"/></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47626</xdr:colOff>
      <xdr:row>23</xdr:row>
      <xdr:rowOff>47625</xdr:rowOff>
    </xdr:from>
    <xdr:to>
      <xdr:col>16</xdr:col>
      <xdr:colOff>179070</xdr:colOff>
      <xdr:row>27</xdr:row>
      <xdr:rowOff>169545</xdr:rowOff>
    </xdr:to>
    <xdr:pic>
      <xdr:nvPicPr>
        <xdr:cNvPr id="7" name="Picture 6">
          <a:hlinkClick xmlns:r="http://schemas.openxmlformats.org/officeDocument/2006/relationships" r:id="rId1"/>
          <a:extLst>
            <a:ext uri="{FF2B5EF4-FFF2-40B4-BE49-F238E27FC236}">
              <a16:creationId xmlns:a16="http://schemas.microsoft.com/office/drawing/2014/main" id="{C2E2AB89-439D-45F0-BC90-4D54187B7AE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0506" y="4253865"/>
          <a:ext cx="3217544" cy="853440"/>
        </a:xfrm>
        <a:prstGeom prst="rect">
          <a:avLst/>
        </a:prstGeom>
      </xdr:spPr>
    </xdr:pic>
    <xdr:clientData/>
  </xdr:twoCellAnchor>
  <xdr:twoCellAnchor editAs="oneCell">
    <xdr:from>
      <xdr:col>24</xdr:col>
      <xdr:colOff>57150</xdr:colOff>
      <xdr:row>35</xdr:row>
      <xdr:rowOff>95251</xdr:rowOff>
    </xdr:from>
    <xdr:to>
      <xdr:col>44</xdr:col>
      <xdr:colOff>167640</xdr:colOff>
      <xdr:row>41</xdr:row>
      <xdr:rowOff>122524</xdr:rowOff>
    </xdr:to>
    <xdr:pic>
      <xdr:nvPicPr>
        <xdr:cNvPr id="8" name="Picture 7">
          <a:hlinkClick xmlns:r="http://schemas.openxmlformats.org/officeDocument/2006/relationships" r:id="rId3"/>
          <a:extLst>
            <a:ext uri="{FF2B5EF4-FFF2-40B4-BE49-F238E27FC236}">
              <a16:creationId xmlns:a16="http://schemas.microsoft.com/office/drawing/2014/main" id="{1814755E-8309-4389-B199-52E7852EBB4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972050" y="6496051"/>
          <a:ext cx="4225290" cy="1124553"/>
        </a:xfrm>
        <a:prstGeom prst="rect">
          <a:avLst/>
        </a:prstGeom>
      </xdr:spPr>
    </xdr:pic>
    <xdr:clientData/>
  </xdr:twoCellAnchor>
  <xdr:twoCellAnchor editAs="oneCell">
    <xdr:from>
      <xdr:col>24</xdr:col>
      <xdr:colOff>57149</xdr:colOff>
      <xdr:row>43</xdr:row>
      <xdr:rowOff>178948</xdr:rowOff>
    </xdr:from>
    <xdr:to>
      <xdr:col>44</xdr:col>
      <xdr:colOff>186690</xdr:colOff>
      <xdr:row>46</xdr:row>
      <xdr:rowOff>182879</xdr:rowOff>
    </xdr:to>
    <xdr:pic>
      <xdr:nvPicPr>
        <xdr:cNvPr id="9" name="Picture 8">
          <a:hlinkClick xmlns:r="http://schemas.openxmlformats.org/officeDocument/2006/relationships" r:id="rId5"/>
          <a:extLst>
            <a:ext uri="{FF2B5EF4-FFF2-40B4-BE49-F238E27FC236}">
              <a16:creationId xmlns:a16="http://schemas.microsoft.com/office/drawing/2014/main" id="{A014E202-0AFD-44D1-A606-7B7656115EA2}"/>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4972049" y="8042788"/>
          <a:ext cx="4244341" cy="552571"/>
        </a:xfrm>
        <a:prstGeom prst="rect">
          <a:avLst/>
        </a:prstGeom>
      </xdr:spPr>
    </xdr:pic>
    <xdr:clientData/>
  </xdr:twoCellAnchor>
  <xdr:twoCellAnchor editAs="oneCell">
    <xdr:from>
      <xdr:col>1</xdr:col>
      <xdr:colOff>66675</xdr:colOff>
      <xdr:row>35</xdr:row>
      <xdr:rowOff>76201</xdr:rowOff>
    </xdr:from>
    <xdr:to>
      <xdr:col>21</xdr:col>
      <xdr:colOff>186691</xdr:colOff>
      <xdr:row>41</xdr:row>
      <xdr:rowOff>123825</xdr:rowOff>
    </xdr:to>
    <xdr:pic>
      <xdr:nvPicPr>
        <xdr:cNvPr id="10" name="Picture 9">
          <a:hlinkClick xmlns:r="http://schemas.openxmlformats.org/officeDocument/2006/relationships" r:id="rId7"/>
          <a:extLst>
            <a:ext uri="{FF2B5EF4-FFF2-40B4-BE49-F238E27FC236}">
              <a16:creationId xmlns:a16="http://schemas.microsoft.com/office/drawing/2014/main" id="{D9B9211F-3EAA-48A9-832C-4A915FAFEAB6}"/>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49555" y="6477001"/>
          <a:ext cx="4234816" cy="1144904"/>
        </a:xfrm>
        <a:prstGeom prst="rect">
          <a:avLst/>
        </a:prstGeom>
      </xdr:spPr>
    </xdr:pic>
    <xdr:clientData/>
  </xdr:twoCellAnchor>
  <xdr:twoCellAnchor editAs="oneCell">
    <xdr:from>
      <xdr:col>1</xdr:col>
      <xdr:colOff>0</xdr:colOff>
      <xdr:row>43</xdr:row>
      <xdr:rowOff>142875</xdr:rowOff>
    </xdr:from>
    <xdr:to>
      <xdr:col>22</xdr:col>
      <xdr:colOff>0</xdr:colOff>
      <xdr:row>46</xdr:row>
      <xdr:rowOff>52917</xdr:rowOff>
    </xdr:to>
    <xdr:pic>
      <xdr:nvPicPr>
        <xdr:cNvPr id="11" name="Picture 10">
          <a:hlinkClick xmlns:r="http://schemas.openxmlformats.org/officeDocument/2006/relationships" r:id="rId9"/>
          <a:extLst>
            <a:ext uri="{FF2B5EF4-FFF2-40B4-BE49-F238E27FC236}">
              <a16:creationId xmlns:a16="http://schemas.microsoft.com/office/drawing/2014/main" id="{F7F8C5CF-4A18-4D7A-B278-B8D695C41E68}"/>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82880" y="8006715"/>
          <a:ext cx="4320540" cy="4586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3</xdr:col>
      <xdr:colOff>201930</xdr:colOff>
      <xdr:row>16</xdr:row>
      <xdr:rowOff>129540</xdr:rowOff>
    </xdr:from>
    <xdr:ext cx="3347904" cy="405432"/>
    <xdr:sp macro="" textlink="">
      <xdr:nvSpPr>
        <xdr:cNvPr id="2" name="TextBox 1">
          <a:extLst>
            <a:ext uri="{FF2B5EF4-FFF2-40B4-BE49-F238E27FC236}">
              <a16:creationId xmlns:a16="http://schemas.microsoft.com/office/drawing/2014/main" id="{6046FD54-60CC-43F3-8BAA-6617114E88D0}"/>
            </a:ext>
          </a:extLst>
        </xdr:cNvPr>
        <xdr:cNvSpPr txBox="1"/>
      </xdr:nvSpPr>
      <xdr:spPr>
        <a:xfrm>
          <a:off x="2861310" y="3055620"/>
          <a:ext cx="3347904"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2000" b="1"/>
            <a:t>RESERVED FOR FULL</a:t>
          </a:r>
          <a:r>
            <a:rPr lang="en-GB" sz="2000" b="1" baseline="0"/>
            <a:t> VERSION</a:t>
          </a:r>
          <a:endParaRPr lang="en-GB" sz="2000" b="1"/>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16</xdr:col>
      <xdr:colOff>0</xdr:colOff>
      <xdr:row>20</xdr:row>
      <xdr:rowOff>1905</xdr:rowOff>
    </xdr:from>
    <xdr:to>
      <xdr:col>45</xdr:col>
      <xdr:colOff>0</xdr:colOff>
      <xdr:row>48</xdr:row>
      <xdr:rowOff>0</xdr:rowOff>
    </xdr:to>
    <xdr:graphicFrame macro="">
      <xdr:nvGraphicFramePr>
        <xdr:cNvPr id="2" name="Chart 1">
          <a:extLst>
            <a:ext uri="{FF2B5EF4-FFF2-40B4-BE49-F238E27FC236}">
              <a16:creationId xmlns:a16="http://schemas.microsoft.com/office/drawing/2014/main" id="{AB54C345-EC2A-4770-A2FD-FB3536043DD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7620</xdr:colOff>
      <xdr:row>51</xdr:row>
      <xdr:rowOff>3810</xdr:rowOff>
    </xdr:from>
    <xdr:to>
      <xdr:col>44</xdr:col>
      <xdr:colOff>201930</xdr:colOff>
      <xdr:row>74</xdr:row>
      <xdr:rowOff>179070</xdr:rowOff>
    </xdr:to>
    <xdr:graphicFrame macro="">
      <xdr:nvGraphicFramePr>
        <xdr:cNvPr id="3" name="Chart 2">
          <a:extLst>
            <a:ext uri="{FF2B5EF4-FFF2-40B4-BE49-F238E27FC236}">
              <a16:creationId xmlns:a16="http://schemas.microsoft.com/office/drawing/2014/main" id="{692DF836-9C19-4CC7-98A7-E0D72D50DC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Cp8Ft5FCh7k"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26985-0E0B-4AB6-997B-7FE1F247E2C0}">
  <sheetPr>
    <tabColor theme="1"/>
  </sheetPr>
  <dimension ref="A1:BC50"/>
  <sheetViews>
    <sheetView tabSelected="1" zoomScaleNormal="100" workbookViewId="0"/>
  </sheetViews>
  <sheetFormatPr defaultColWidth="0" defaultRowHeight="14.4" zeroHeight="1" x14ac:dyDescent="0.55000000000000004"/>
  <cols>
    <col min="1" max="1" width="2.5234375" style="1" customWidth="1"/>
    <col min="2" max="45" width="2.83984375" style="1" customWidth="1"/>
    <col min="46" max="46" width="2.5234375" style="1" customWidth="1"/>
    <col min="47" max="47" width="8.83984375" style="1" hidden="1" customWidth="1"/>
    <col min="48" max="48" width="2.5234375" style="1" hidden="1" customWidth="1"/>
    <col min="49" max="49" width="8.83984375" style="1" hidden="1" customWidth="1"/>
    <col min="50" max="50" width="5.26171875" style="1" hidden="1" customWidth="1"/>
    <col min="51" max="51" width="2.5234375" style="1" hidden="1" customWidth="1"/>
    <col min="52" max="53" width="11.578125" style="1" hidden="1" customWidth="1"/>
    <col min="54" max="54" width="10.5234375" style="1" hidden="1" customWidth="1"/>
    <col min="55" max="55" width="2.5234375" style="1" hidden="1" customWidth="1"/>
    <col min="56" max="16384" width="8.83984375" style="1" hidden="1"/>
  </cols>
  <sheetData>
    <row r="1" spans="1:49" x14ac:dyDescent="0.55000000000000004">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9" x14ac:dyDescent="0.55000000000000004">
      <c r="A2" s="2"/>
      <c r="B2" s="63" t="s">
        <v>75</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5"/>
      <c r="AT2" s="2"/>
    </row>
    <row r="3" spans="1:49" x14ac:dyDescent="0.55000000000000004">
      <c r="A3" s="2"/>
      <c r="B3" s="66"/>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8"/>
      <c r="AT3" s="2"/>
    </row>
    <row r="4" spans="1:49" x14ac:dyDescent="0.55000000000000004">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row>
    <row r="5" spans="1:49" x14ac:dyDescent="0.55000000000000004">
      <c r="A5" s="2"/>
      <c r="B5" s="69" t="s">
        <v>0</v>
      </c>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1"/>
      <c r="AT5" s="2"/>
    </row>
    <row r="6" spans="1:49" x14ac:dyDescent="0.55000000000000004">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row>
    <row r="7" spans="1:49" x14ac:dyDescent="0.55000000000000004">
      <c r="A7" s="2"/>
      <c r="B7" s="72" t="s">
        <v>1</v>
      </c>
      <c r="C7" s="73"/>
      <c r="D7" s="73"/>
      <c r="E7" s="73"/>
      <c r="F7" s="73"/>
      <c r="G7" s="74"/>
      <c r="H7" s="75" t="s">
        <v>2</v>
      </c>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6"/>
      <c r="AP7" s="76"/>
      <c r="AQ7" s="76"/>
      <c r="AR7" s="76"/>
      <c r="AS7" s="77"/>
      <c r="AT7" s="2"/>
    </row>
    <row r="8" spans="1:49" x14ac:dyDescent="0.55000000000000004">
      <c r="A8" s="2"/>
      <c r="B8" s="69" t="s">
        <v>3</v>
      </c>
      <c r="C8" s="70"/>
      <c r="D8" s="70"/>
      <c r="E8" s="70"/>
      <c r="F8" s="70"/>
      <c r="G8" s="71"/>
      <c r="H8" s="75" t="s">
        <v>4</v>
      </c>
      <c r="I8" s="76"/>
      <c r="J8" s="76"/>
      <c r="K8" s="76"/>
      <c r="L8" s="76"/>
      <c r="M8" s="76"/>
      <c r="N8" s="76"/>
      <c r="O8" s="76"/>
      <c r="P8" s="76"/>
      <c r="Q8" s="76"/>
      <c r="R8" s="76"/>
      <c r="S8" s="76"/>
      <c r="T8" s="76"/>
      <c r="U8" s="76"/>
      <c r="V8" s="76"/>
      <c r="W8" s="76"/>
      <c r="X8" s="76"/>
      <c r="Y8" s="76"/>
      <c r="Z8" s="76"/>
      <c r="AA8" s="76"/>
      <c r="AB8" s="76"/>
      <c r="AC8" s="76"/>
      <c r="AD8" s="76"/>
      <c r="AE8" s="76"/>
      <c r="AF8" s="76"/>
      <c r="AG8" s="76"/>
      <c r="AH8" s="76"/>
      <c r="AI8" s="76"/>
      <c r="AJ8" s="76"/>
      <c r="AK8" s="76"/>
      <c r="AL8" s="76"/>
      <c r="AM8" s="76"/>
      <c r="AN8" s="76"/>
      <c r="AO8" s="76"/>
      <c r="AP8" s="76"/>
      <c r="AQ8" s="76"/>
      <c r="AR8" s="76"/>
      <c r="AS8" s="77"/>
      <c r="AT8" s="2"/>
    </row>
    <row r="9" spans="1:49" x14ac:dyDescent="0.55000000000000004">
      <c r="A9" s="2"/>
      <c r="B9" s="75" t="s">
        <v>5</v>
      </c>
      <c r="C9" s="76"/>
      <c r="D9" s="76"/>
      <c r="E9" s="76"/>
      <c r="F9" s="76"/>
      <c r="G9" s="76"/>
      <c r="H9" s="76"/>
      <c r="I9" s="76"/>
      <c r="J9" s="76"/>
      <c r="K9" s="76"/>
      <c r="L9" s="76"/>
      <c r="M9" s="76"/>
      <c r="N9" s="76"/>
      <c r="O9" s="76"/>
      <c r="P9" s="76"/>
      <c r="Q9" s="76"/>
      <c r="R9" s="76"/>
      <c r="S9" s="76"/>
      <c r="T9" s="76"/>
      <c r="U9" s="76"/>
      <c r="V9" s="76"/>
      <c r="W9" s="76"/>
      <c r="X9" s="76"/>
      <c r="Y9" s="76"/>
      <c r="Z9" s="76"/>
      <c r="AA9" s="76"/>
      <c r="AB9" s="76"/>
      <c r="AC9" s="76"/>
      <c r="AD9" s="76"/>
      <c r="AE9" s="76"/>
      <c r="AF9" s="76"/>
      <c r="AG9" s="76"/>
      <c r="AH9" s="76"/>
      <c r="AI9" s="76"/>
      <c r="AJ9" s="76"/>
      <c r="AK9" s="76"/>
      <c r="AL9" s="76"/>
      <c r="AM9" s="76"/>
      <c r="AN9" s="76"/>
      <c r="AO9" s="76"/>
      <c r="AP9" s="76"/>
      <c r="AQ9" s="76"/>
      <c r="AR9" s="76"/>
      <c r="AS9" s="77"/>
      <c r="AT9" s="2"/>
      <c r="AW9" s="26" t="s">
        <v>70</v>
      </c>
    </row>
    <row r="10" spans="1:49" x14ac:dyDescent="0.55000000000000004">
      <c r="A10" s="2"/>
      <c r="B10" s="75" t="s">
        <v>6</v>
      </c>
      <c r="C10" s="76"/>
      <c r="D10" s="76"/>
      <c r="E10" s="76"/>
      <c r="F10" s="76"/>
      <c r="G10" s="76"/>
      <c r="H10" s="76"/>
      <c r="I10" s="76"/>
      <c r="J10" s="76"/>
      <c r="K10" s="76"/>
      <c r="L10" s="76"/>
      <c r="M10" s="76"/>
      <c r="N10" s="76"/>
      <c r="O10" s="76"/>
      <c r="P10" s="76"/>
      <c r="Q10" s="76"/>
      <c r="R10" s="76"/>
      <c r="S10" s="76"/>
      <c r="T10" s="76"/>
      <c r="U10" s="76"/>
      <c r="V10" s="76"/>
      <c r="W10" s="76"/>
      <c r="X10" s="76"/>
      <c r="Y10" s="76"/>
      <c r="Z10" s="76"/>
      <c r="AA10" s="76"/>
      <c r="AB10" s="76"/>
      <c r="AC10" s="76"/>
      <c r="AD10" s="76"/>
      <c r="AE10" s="76"/>
      <c r="AF10" s="76"/>
      <c r="AG10" s="76"/>
      <c r="AH10" s="76"/>
      <c r="AI10" s="76"/>
      <c r="AJ10" s="76"/>
      <c r="AK10" s="76"/>
      <c r="AL10" s="76"/>
      <c r="AM10" s="76"/>
      <c r="AN10" s="76"/>
      <c r="AO10" s="76"/>
      <c r="AP10" s="76"/>
      <c r="AQ10" s="76"/>
      <c r="AR10" s="76"/>
      <c r="AS10" s="77"/>
      <c r="AT10" s="2"/>
      <c r="AW10" s="28" t="s">
        <v>71</v>
      </c>
    </row>
    <row r="11" spans="1:49" x14ac:dyDescent="0.55000000000000004">
      <c r="A11" s="2"/>
      <c r="B11" s="75" t="s">
        <v>7</v>
      </c>
      <c r="C11" s="76"/>
      <c r="D11" s="76"/>
      <c r="E11" s="76"/>
      <c r="F11" s="76"/>
      <c r="G11" s="76"/>
      <c r="H11" s="76"/>
      <c r="I11" s="76"/>
      <c r="J11" s="76"/>
      <c r="K11" s="76"/>
      <c r="L11" s="76"/>
      <c r="M11" s="76"/>
      <c r="N11" s="76"/>
      <c r="O11" s="76"/>
      <c r="P11" s="76"/>
      <c r="Q11" s="76"/>
      <c r="R11" s="76"/>
      <c r="S11" s="76"/>
      <c r="T11" s="76"/>
      <c r="U11" s="76"/>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7"/>
      <c r="AT11" s="2"/>
    </row>
    <row r="12" spans="1:49" x14ac:dyDescent="0.55000000000000004">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W12" s="29" t="str">
        <f>IF($AO$18=$AW$10, $AW$10, $AW$9)</f>
        <v>Yes</v>
      </c>
    </row>
    <row r="13" spans="1:49" x14ac:dyDescent="0.55000000000000004">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row>
    <row r="14" spans="1:49" x14ac:dyDescent="0.55000000000000004">
      <c r="A14" s="2"/>
      <c r="B14" s="69" t="s">
        <v>8</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1"/>
      <c r="AT14" s="2"/>
    </row>
    <row r="15" spans="1:49" x14ac:dyDescent="0.55000000000000004">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row>
    <row r="16" spans="1:49" x14ac:dyDescent="0.55000000000000004">
      <c r="A16" s="2"/>
      <c r="B16" s="78" t="s">
        <v>9</v>
      </c>
      <c r="C16" s="79"/>
      <c r="D16" s="79"/>
      <c r="E16" s="79"/>
      <c r="F16" s="79"/>
      <c r="G16" s="80"/>
      <c r="H16" s="81" t="s">
        <v>10</v>
      </c>
      <c r="I16" s="82"/>
      <c r="J16" s="82"/>
      <c r="K16" s="82"/>
      <c r="L16" s="82"/>
      <c r="M16" s="82"/>
      <c r="N16" s="82"/>
      <c r="O16" s="82"/>
      <c r="P16" s="82"/>
      <c r="Q16" s="83"/>
      <c r="R16" s="2"/>
      <c r="S16" s="2"/>
      <c r="T16" s="69" t="s">
        <v>40</v>
      </c>
      <c r="U16" s="70"/>
      <c r="V16" s="70"/>
      <c r="W16" s="70"/>
      <c r="X16" s="70"/>
      <c r="Y16" s="70"/>
      <c r="Z16" s="70"/>
      <c r="AA16" s="70"/>
      <c r="AB16" s="70"/>
      <c r="AC16" s="70"/>
      <c r="AD16" s="70"/>
      <c r="AE16" s="70"/>
      <c r="AF16" s="70"/>
      <c r="AG16" s="71"/>
      <c r="AH16" s="2"/>
      <c r="AI16" s="2"/>
      <c r="AJ16" s="2"/>
      <c r="AK16" s="69" t="s">
        <v>72</v>
      </c>
      <c r="AL16" s="70"/>
      <c r="AM16" s="70"/>
      <c r="AN16" s="70"/>
      <c r="AO16" s="70"/>
      <c r="AP16" s="70"/>
      <c r="AQ16" s="71"/>
      <c r="AR16" s="2"/>
      <c r="AS16" s="2"/>
      <c r="AT16" s="2"/>
      <c r="AW16" s="29"/>
    </row>
    <row r="17" spans="1:54" x14ac:dyDescent="0.55000000000000004">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W17" s="26" t="s">
        <v>27</v>
      </c>
      <c r="AX17" s="26">
        <v>1</v>
      </c>
      <c r="AZ17" s="33">
        <f>$AB$18</f>
        <v>44197</v>
      </c>
      <c r="BA17" s="30">
        <f>IF(AZ17="", "", DATE(YEAR(AZ17), MONTH(AZ17)+1, DAY(AZ17)-1))</f>
        <v>44227</v>
      </c>
      <c r="BB17" s="26" t="str">
        <f>IF($AZ17="", "", TEXT($AZ17, "mmm yyyy"))</f>
        <v>Jan 2021</v>
      </c>
    </row>
    <row r="18" spans="1:54" x14ac:dyDescent="0.55000000000000004">
      <c r="A18" s="2"/>
      <c r="B18" s="93" t="s">
        <v>11</v>
      </c>
      <c r="C18" s="94"/>
      <c r="D18" s="94"/>
      <c r="E18" s="94"/>
      <c r="F18" s="94"/>
      <c r="G18" s="94"/>
      <c r="H18" s="94"/>
      <c r="I18" s="94"/>
      <c r="J18" s="94"/>
      <c r="K18" s="94"/>
      <c r="L18" s="94"/>
      <c r="M18" s="94"/>
      <c r="N18" s="94"/>
      <c r="O18" s="94"/>
      <c r="P18" s="94"/>
      <c r="Q18" s="95"/>
      <c r="R18" s="2"/>
      <c r="S18" s="2"/>
      <c r="T18" s="72" t="s">
        <v>25</v>
      </c>
      <c r="U18" s="73"/>
      <c r="V18" s="73"/>
      <c r="W18" s="74"/>
      <c r="X18" s="102" t="s">
        <v>27</v>
      </c>
      <c r="Y18" s="103"/>
      <c r="Z18" s="104"/>
      <c r="AA18" s="2"/>
      <c r="AB18" s="105">
        <f>IFERROR(DATE(IF($X$20="", "", $X$20), INDEX($AX$17:$AX$28, MATCH($X$18, $AW$17:$AW$28, 0)), 1), "")</f>
        <v>44197</v>
      </c>
      <c r="AC18" s="106"/>
      <c r="AD18" s="106"/>
      <c r="AE18" s="106"/>
      <c r="AF18" s="106"/>
      <c r="AG18" s="107"/>
      <c r="AH18" s="2"/>
      <c r="AI18" s="2"/>
      <c r="AJ18" s="2"/>
      <c r="AK18" s="72" t="s">
        <v>69</v>
      </c>
      <c r="AL18" s="73"/>
      <c r="AM18" s="73"/>
      <c r="AN18" s="74"/>
      <c r="AO18" s="102" t="s">
        <v>70</v>
      </c>
      <c r="AP18" s="103"/>
      <c r="AQ18" s="104"/>
      <c r="AR18" s="2"/>
      <c r="AS18" s="2"/>
      <c r="AT18" s="2"/>
      <c r="AW18" s="27" t="s">
        <v>28</v>
      </c>
      <c r="AX18" s="27">
        <v>2</v>
      </c>
      <c r="AZ18" s="34">
        <f>IF(AZ17="", "", DATE(YEAR(AZ17), MONTH(AZ17)+1, DAY(AZ17)))</f>
        <v>44228</v>
      </c>
      <c r="BA18" s="31">
        <f>IF(AZ18="", "", DATE(YEAR(AZ18), MONTH(AZ18)+1, DAY(AZ18)-1))</f>
        <v>44255</v>
      </c>
      <c r="BB18" s="27" t="str">
        <f t="shared" ref="BB18:BB28" si="0">IF($AZ18="", "", TEXT($AZ18, "mmm yyyy"))</f>
        <v>Feb 2021</v>
      </c>
    </row>
    <row r="19" spans="1:54" ht="14.4" customHeight="1" x14ac:dyDescent="0.55000000000000004">
      <c r="A19" s="2"/>
      <c r="B19" s="96"/>
      <c r="C19" s="97"/>
      <c r="D19" s="97"/>
      <c r="E19" s="97"/>
      <c r="F19" s="97"/>
      <c r="G19" s="97"/>
      <c r="H19" s="97"/>
      <c r="I19" s="97"/>
      <c r="J19" s="97"/>
      <c r="K19" s="97"/>
      <c r="L19" s="97"/>
      <c r="M19" s="97"/>
      <c r="N19" s="97"/>
      <c r="O19" s="97"/>
      <c r="P19" s="97"/>
      <c r="Q19" s="98"/>
      <c r="R19" s="2"/>
      <c r="S19" s="2"/>
      <c r="T19" s="2"/>
      <c r="U19" s="2"/>
      <c r="V19" s="2"/>
      <c r="W19" s="2"/>
      <c r="X19" s="2"/>
      <c r="Y19" s="2"/>
      <c r="Z19" s="2"/>
      <c r="AA19" s="2"/>
      <c r="AB19" s="108" t="s">
        <v>39</v>
      </c>
      <c r="AC19" s="108"/>
      <c r="AD19" s="108"/>
      <c r="AE19" s="108"/>
      <c r="AF19" s="108"/>
      <c r="AG19" s="108"/>
      <c r="AH19" s="2"/>
      <c r="AI19" s="2"/>
      <c r="AJ19" s="2"/>
      <c r="AK19" s="2"/>
      <c r="AL19" s="2"/>
      <c r="AM19" s="2"/>
      <c r="AN19" s="2"/>
      <c r="AO19" s="2"/>
      <c r="AP19" s="2"/>
      <c r="AQ19" s="2"/>
      <c r="AR19" s="2"/>
      <c r="AS19" s="2"/>
      <c r="AT19" s="2"/>
      <c r="AW19" s="27" t="s">
        <v>29</v>
      </c>
      <c r="AX19" s="27">
        <v>3</v>
      </c>
      <c r="AZ19" s="34">
        <f t="shared" ref="AZ19:AZ28" si="1">IF(AZ18="", "", DATE(YEAR(AZ18), MONTH(AZ18)+1, DAY(AZ18)))</f>
        <v>44256</v>
      </c>
      <c r="BA19" s="31">
        <f t="shared" ref="BA19:BA28" si="2">IF(AZ19="", "", DATE(YEAR(AZ19), MONTH(AZ19)+1, DAY(AZ19)-1))</f>
        <v>44286</v>
      </c>
      <c r="BB19" s="27" t="str">
        <f t="shared" si="0"/>
        <v>Mar 2021</v>
      </c>
    </row>
    <row r="20" spans="1:54" x14ac:dyDescent="0.55000000000000004">
      <c r="A20" s="2"/>
      <c r="B20" s="99"/>
      <c r="C20" s="100"/>
      <c r="D20" s="100"/>
      <c r="E20" s="100"/>
      <c r="F20" s="100"/>
      <c r="G20" s="100"/>
      <c r="H20" s="100"/>
      <c r="I20" s="100"/>
      <c r="J20" s="100"/>
      <c r="K20" s="100"/>
      <c r="L20" s="100"/>
      <c r="M20" s="100"/>
      <c r="N20" s="100"/>
      <c r="O20" s="100"/>
      <c r="P20" s="100"/>
      <c r="Q20" s="101"/>
      <c r="R20" s="2"/>
      <c r="S20" s="2"/>
      <c r="T20" s="72" t="s">
        <v>26</v>
      </c>
      <c r="U20" s="73"/>
      <c r="V20" s="73"/>
      <c r="W20" s="74"/>
      <c r="X20" s="102">
        <v>2021</v>
      </c>
      <c r="Y20" s="103"/>
      <c r="Z20" s="104"/>
      <c r="AA20" s="2"/>
      <c r="AB20" s="105">
        <f>IF($AB$18="", "", IFERROR(DATE(YEAR(AB18)+1, MONTH(AB18), DAY(AB18)-1), ""))</f>
        <v>44561</v>
      </c>
      <c r="AC20" s="106"/>
      <c r="AD20" s="106"/>
      <c r="AE20" s="106"/>
      <c r="AF20" s="106"/>
      <c r="AG20" s="107"/>
      <c r="AH20" s="2"/>
      <c r="AI20" s="2"/>
      <c r="AJ20" s="2"/>
      <c r="AK20" s="2"/>
      <c r="AL20" s="2"/>
      <c r="AM20" s="2"/>
      <c r="AN20" s="2"/>
      <c r="AO20" s="2"/>
      <c r="AP20" s="2"/>
      <c r="AQ20" s="2"/>
      <c r="AR20" s="2"/>
      <c r="AS20" s="2"/>
      <c r="AT20" s="2"/>
      <c r="AW20" s="27" t="s">
        <v>30</v>
      </c>
      <c r="AX20" s="27">
        <v>4</v>
      </c>
      <c r="AZ20" s="34">
        <f t="shared" si="1"/>
        <v>44287</v>
      </c>
      <c r="BA20" s="31">
        <f t="shared" si="2"/>
        <v>44316</v>
      </c>
      <c r="BB20" s="27" t="str">
        <f t="shared" si="0"/>
        <v>Apr 2021</v>
      </c>
    </row>
    <row r="21" spans="1:54" x14ac:dyDescent="0.55000000000000004">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W21" s="27" t="s">
        <v>31</v>
      </c>
      <c r="AX21" s="27">
        <v>5</v>
      </c>
      <c r="AZ21" s="34">
        <f t="shared" si="1"/>
        <v>44317</v>
      </c>
      <c r="BA21" s="31">
        <f t="shared" si="2"/>
        <v>44347</v>
      </c>
      <c r="BB21" s="27" t="str">
        <f t="shared" si="0"/>
        <v>May 2021</v>
      </c>
    </row>
    <row r="22" spans="1:54" x14ac:dyDescent="0.55000000000000004">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W22" s="27" t="s">
        <v>32</v>
      </c>
      <c r="AX22" s="27">
        <v>6</v>
      </c>
      <c r="AZ22" s="34">
        <f t="shared" si="1"/>
        <v>44348</v>
      </c>
      <c r="BA22" s="31">
        <f t="shared" si="2"/>
        <v>44377</v>
      </c>
      <c r="BB22" s="27" t="str">
        <f t="shared" si="0"/>
        <v>Jun 2021</v>
      </c>
    </row>
    <row r="23" spans="1:54" x14ac:dyDescent="0.55000000000000004">
      <c r="A23" s="2"/>
      <c r="B23" s="78" t="s">
        <v>12</v>
      </c>
      <c r="C23" s="79"/>
      <c r="D23" s="79"/>
      <c r="E23" s="79"/>
      <c r="F23" s="79"/>
      <c r="G23" s="79"/>
      <c r="H23" s="79"/>
      <c r="I23" s="79"/>
      <c r="J23" s="79"/>
      <c r="K23" s="79"/>
      <c r="L23" s="79"/>
      <c r="M23" s="79"/>
      <c r="N23" s="79"/>
      <c r="O23" s="79"/>
      <c r="P23" s="79"/>
      <c r="Q23" s="80"/>
      <c r="R23" s="2"/>
      <c r="S23" s="2"/>
      <c r="T23" s="109" t="s">
        <v>73</v>
      </c>
      <c r="U23" s="110"/>
      <c r="V23" s="110"/>
      <c r="W23" s="110"/>
      <c r="X23" s="110"/>
      <c r="Y23" s="110"/>
      <c r="Z23" s="110"/>
      <c r="AA23" s="110"/>
      <c r="AB23" s="110"/>
      <c r="AC23" s="110"/>
      <c r="AD23" s="110"/>
      <c r="AE23" s="110"/>
      <c r="AF23" s="110"/>
      <c r="AG23" s="110"/>
      <c r="AH23" s="110"/>
      <c r="AI23" s="110"/>
      <c r="AJ23" s="110"/>
      <c r="AK23" s="110"/>
      <c r="AL23" s="110"/>
      <c r="AM23" s="110"/>
      <c r="AN23" s="110"/>
      <c r="AO23" s="110"/>
      <c r="AP23" s="110"/>
      <c r="AQ23" s="110"/>
      <c r="AR23" s="110"/>
      <c r="AS23" s="111"/>
      <c r="AT23" s="2"/>
      <c r="AW23" s="27" t="s">
        <v>33</v>
      </c>
      <c r="AX23" s="27">
        <v>7</v>
      </c>
      <c r="AZ23" s="34">
        <f t="shared" si="1"/>
        <v>44378</v>
      </c>
      <c r="BA23" s="31">
        <f t="shared" si="2"/>
        <v>44408</v>
      </c>
      <c r="BB23" s="27" t="str">
        <f t="shared" si="0"/>
        <v>Jul 2021</v>
      </c>
    </row>
    <row r="24" spans="1:54" x14ac:dyDescent="0.55000000000000004">
      <c r="A24" s="2"/>
      <c r="B24" s="84"/>
      <c r="C24" s="85"/>
      <c r="D24" s="85"/>
      <c r="E24" s="85"/>
      <c r="F24" s="85"/>
      <c r="G24" s="85"/>
      <c r="H24" s="85"/>
      <c r="I24" s="85"/>
      <c r="J24" s="85"/>
      <c r="K24" s="85"/>
      <c r="L24" s="85"/>
      <c r="M24" s="85"/>
      <c r="N24" s="85"/>
      <c r="O24" s="85"/>
      <c r="P24" s="85"/>
      <c r="Q24" s="86"/>
      <c r="R24" s="2"/>
      <c r="S24" s="2"/>
      <c r="T24" s="112"/>
      <c r="U24" s="113"/>
      <c r="V24" s="113"/>
      <c r="W24" s="113"/>
      <c r="X24" s="113"/>
      <c r="Y24" s="113"/>
      <c r="Z24" s="113"/>
      <c r="AA24" s="113"/>
      <c r="AB24" s="113"/>
      <c r="AC24" s="113"/>
      <c r="AD24" s="113"/>
      <c r="AE24" s="113"/>
      <c r="AF24" s="113"/>
      <c r="AG24" s="113"/>
      <c r="AH24" s="113"/>
      <c r="AI24" s="113"/>
      <c r="AJ24" s="113"/>
      <c r="AK24" s="113"/>
      <c r="AL24" s="113"/>
      <c r="AM24" s="113"/>
      <c r="AN24" s="113"/>
      <c r="AO24" s="113"/>
      <c r="AP24" s="113"/>
      <c r="AQ24" s="113"/>
      <c r="AR24" s="113"/>
      <c r="AS24" s="114"/>
      <c r="AT24" s="2"/>
      <c r="AW24" s="27" t="s">
        <v>34</v>
      </c>
      <c r="AX24" s="27">
        <v>8</v>
      </c>
      <c r="AZ24" s="34">
        <f t="shared" si="1"/>
        <v>44409</v>
      </c>
      <c r="BA24" s="31">
        <f t="shared" si="2"/>
        <v>44439</v>
      </c>
      <c r="BB24" s="27" t="str">
        <f t="shared" si="0"/>
        <v>Aug 2021</v>
      </c>
    </row>
    <row r="25" spans="1:54" x14ac:dyDescent="0.55000000000000004">
      <c r="A25" s="2"/>
      <c r="B25" s="87"/>
      <c r="C25" s="88"/>
      <c r="D25" s="88"/>
      <c r="E25" s="88"/>
      <c r="F25" s="88"/>
      <c r="G25" s="88"/>
      <c r="H25" s="88"/>
      <c r="I25" s="88"/>
      <c r="J25" s="88"/>
      <c r="K25" s="88"/>
      <c r="L25" s="88"/>
      <c r="M25" s="88"/>
      <c r="N25" s="88"/>
      <c r="O25" s="88"/>
      <c r="P25" s="88"/>
      <c r="Q25" s="89"/>
      <c r="R25" s="2"/>
      <c r="S25" s="2"/>
      <c r="T25" s="112"/>
      <c r="U25" s="113"/>
      <c r="V25" s="113"/>
      <c r="W25" s="113"/>
      <c r="X25" s="113"/>
      <c r="Y25" s="113"/>
      <c r="Z25" s="113"/>
      <c r="AA25" s="113"/>
      <c r="AB25" s="113"/>
      <c r="AC25" s="113"/>
      <c r="AD25" s="113"/>
      <c r="AE25" s="113"/>
      <c r="AF25" s="113"/>
      <c r="AG25" s="113"/>
      <c r="AH25" s="113"/>
      <c r="AI25" s="113"/>
      <c r="AJ25" s="113"/>
      <c r="AK25" s="113"/>
      <c r="AL25" s="113"/>
      <c r="AM25" s="113"/>
      <c r="AN25" s="113"/>
      <c r="AO25" s="113"/>
      <c r="AP25" s="113"/>
      <c r="AQ25" s="113"/>
      <c r="AR25" s="113"/>
      <c r="AS25" s="114"/>
      <c r="AT25" s="2"/>
      <c r="AW25" s="27" t="s">
        <v>35</v>
      </c>
      <c r="AX25" s="27">
        <v>9</v>
      </c>
      <c r="AZ25" s="34">
        <f t="shared" si="1"/>
        <v>44440</v>
      </c>
      <c r="BA25" s="31">
        <f t="shared" si="2"/>
        <v>44469</v>
      </c>
      <c r="BB25" s="27" t="str">
        <f t="shared" si="0"/>
        <v>Sep 2021</v>
      </c>
    </row>
    <row r="26" spans="1:54" x14ac:dyDescent="0.55000000000000004">
      <c r="A26" s="2"/>
      <c r="B26" s="87"/>
      <c r="C26" s="88"/>
      <c r="D26" s="88"/>
      <c r="E26" s="88"/>
      <c r="F26" s="88"/>
      <c r="G26" s="88"/>
      <c r="H26" s="88"/>
      <c r="I26" s="88"/>
      <c r="J26" s="88"/>
      <c r="K26" s="88"/>
      <c r="L26" s="88"/>
      <c r="M26" s="88"/>
      <c r="N26" s="88"/>
      <c r="O26" s="88"/>
      <c r="P26" s="88"/>
      <c r="Q26" s="89"/>
      <c r="R26" s="2"/>
      <c r="S26" s="2"/>
      <c r="T26" s="112"/>
      <c r="U26" s="113"/>
      <c r="V26" s="113"/>
      <c r="W26" s="113"/>
      <c r="X26" s="113"/>
      <c r="Y26" s="113"/>
      <c r="Z26" s="113"/>
      <c r="AA26" s="113"/>
      <c r="AB26" s="113"/>
      <c r="AC26" s="113"/>
      <c r="AD26" s="113"/>
      <c r="AE26" s="113"/>
      <c r="AF26" s="113"/>
      <c r="AG26" s="113"/>
      <c r="AH26" s="113"/>
      <c r="AI26" s="113"/>
      <c r="AJ26" s="113"/>
      <c r="AK26" s="113"/>
      <c r="AL26" s="113"/>
      <c r="AM26" s="113"/>
      <c r="AN26" s="113"/>
      <c r="AO26" s="113"/>
      <c r="AP26" s="113"/>
      <c r="AQ26" s="113"/>
      <c r="AR26" s="113"/>
      <c r="AS26" s="114"/>
      <c r="AT26" s="2"/>
      <c r="AW26" s="27" t="s">
        <v>36</v>
      </c>
      <c r="AX26" s="27">
        <v>10</v>
      </c>
      <c r="AZ26" s="34">
        <f t="shared" si="1"/>
        <v>44470</v>
      </c>
      <c r="BA26" s="31">
        <f t="shared" si="2"/>
        <v>44500</v>
      </c>
      <c r="BB26" s="27" t="str">
        <f t="shared" si="0"/>
        <v>Oct 2021</v>
      </c>
    </row>
    <row r="27" spans="1:54" x14ac:dyDescent="0.55000000000000004">
      <c r="A27" s="2"/>
      <c r="B27" s="87"/>
      <c r="C27" s="88"/>
      <c r="D27" s="88"/>
      <c r="E27" s="88"/>
      <c r="F27" s="88"/>
      <c r="G27" s="88"/>
      <c r="H27" s="88"/>
      <c r="I27" s="88"/>
      <c r="J27" s="88"/>
      <c r="K27" s="88"/>
      <c r="L27" s="88"/>
      <c r="M27" s="88"/>
      <c r="N27" s="88"/>
      <c r="O27" s="88"/>
      <c r="P27" s="88"/>
      <c r="Q27" s="89"/>
      <c r="R27" s="2"/>
      <c r="S27" s="2"/>
      <c r="T27" s="112"/>
      <c r="U27" s="113"/>
      <c r="V27" s="113"/>
      <c r="W27" s="113"/>
      <c r="X27" s="113"/>
      <c r="Y27" s="113"/>
      <c r="Z27" s="113"/>
      <c r="AA27" s="113"/>
      <c r="AB27" s="113"/>
      <c r="AC27" s="113"/>
      <c r="AD27" s="113"/>
      <c r="AE27" s="113"/>
      <c r="AF27" s="113"/>
      <c r="AG27" s="113"/>
      <c r="AH27" s="113"/>
      <c r="AI27" s="113"/>
      <c r="AJ27" s="113"/>
      <c r="AK27" s="113"/>
      <c r="AL27" s="113"/>
      <c r="AM27" s="113"/>
      <c r="AN27" s="113"/>
      <c r="AO27" s="113"/>
      <c r="AP27" s="113"/>
      <c r="AQ27" s="113"/>
      <c r="AR27" s="113"/>
      <c r="AS27" s="114"/>
      <c r="AT27" s="2"/>
      <c r="AW27" s="27" t="s">
        <v>37</v>
      </c>
      <c r="AX27" s="27">
        <v>11</v>
      </c>
      <c r="AZ27" s="34">
        <f t="shared" si="1"/>
        <v>44501</v>
      </c>
      <c r="BA27" s="31">
        <f t="shared" si="2"/>
        <v>44530</v>
      </c>
      <c r="BB27" s="27" t="str">
        <f t="shared" si="0"/>
        <v>Nov 2021</v>
      </c>
    </row>
    <row r="28" spans="1:54" x14ac:dyDescent="0.55000000000000004">
      <c r="A28" s="2"/>
      <c r="B28" s="90"/>
      <c r="C28" s="91"/>
      <c r="D28" s="91"/>
      <c r="E28" s="91"/>
      <c r="F28" s="91"/>
      <c r="G28" s="91"/>
      <c r="H28" s="91"/>
      <c r="I28" s="91"/>
      <c r="J28" s="91"/>
      <c r="K28" s="91"/>
      <c r="L28" s="91"/>
      <c r="M28" s="91"/>
      <c r="N28" s="91"/>
      <c r="O28" s="91"/>
      <c r="P28" s="91"/>
      <c r="Q28" s="92"/>
      <c r="R28" s="2"/>
      <c r="S28" s="2"/>
      <c r="T28" s="115"/>
      <c r="U28" s="116"/>
      <c r="V28" s="116"/>
      <c r="W28" s="116"/>
      <c r="X28" s="116"/>
      <c r="Y28" s="116"/>
      <c r="Z28" s="116"/>
      <c r="AA28" s="116"/>
      <c r="AB28" s="116"/>
      <c r="AC28" s="116"/>
      <c r="AD28" s="116"/>
      <c r="AE28" s="116"/>
      <c r="AF28" s="116"/>
      <c r="AG28" s="116"/>
      <c r="AH28" s="116"/>
      <c r="AI28" s="116"/>
      <c r="AJ28" s="116"/>
      <c r="AK28" s="116"/>
      <c r="AL28" s="116"/>
      <c r="AM28" s="116"/>
      <c r="AN28" s="116"/>
      <c r="AO28" s="116"/>
      <c r="AP28" s="116"/>
      <c r="AQ28" s="116"/>
      <c r="AR28" s="116"/>
      <c r="AS28" s="117"/>
      <c r="AT28" s="2"/>
      <c r="AW28" s="28" t="s">
        <v>38</v>
      </c>
      <c r="AX28" s="28">
        <v>12</v>
      </c>
      <c r="AZ28" s="35">
        <f t="shared" si="1"/>
        <v>44531</v>
      </c>
      <c r="BA28" s="32">
        <f t="shared" si="2"/>
        <v>44561</v>
      </c>
      <c r="BB28" s="28" t="str">
        <f t="shared" si="0"/>
        <v>Dec 2021</v>
      </c>
    </row>
    <row r="29" spans="1:54" x14ac:dyDescent="0.55000000000000004">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row>
    <row r="30" spans="1:54" ht="14.4" customHeight="1" x14ac:dyDescent="0.55000000000000004">
      <c r="A30" s="2"/>
      <c r="B30" s="181" t="s">
        <v>13</v>
      </c>
      <c r="C30" s="182"/>
      <c r="D30" s="182"/>
      <c r="E30" s="182"/>
      <c r="F30" s="182"/>
      <c r="G30" s="182"/>
      <c r="H30" s="182"/>
      <c r="I30" s="182"/>
      <c r="J30" s="182"/>
      <c r="K30" s="182"/>
      <c r="L30" s="182"/>
      <c r="M30" s="182"/>
      <c r="N30" s="182"/>
      <c r="O30" s="182"/>
      <c r="P30" s="182"/>
      <c r="Q30" s="183"/>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row>
    <row r="31" spans="1:54" ht="14.4" customHeight="1" x14ac:dyDescent="0.55000000000000004">
      <c r="A31" s="2"/>
      <c r="B31" s="184"/>
      <c r="C31" s="185"/>
      <c r="D31" s="185"/>
      <c r="E31" s="185"/>
      <c r="F31" s="185"/>
      <c r="G31" s="185"/>
      <c r="H31" s="185"/>
      <c r="I31" s="185"/>
      <c r="J31" s="185"/>
      <c r="K31" s="185"/>
      <c r="L31" s="185"/>
      <c r="M31" s="185"/>
      <c r="N31" s="185"/>
      <c r="O31" s="185"/>
      <c r="P31" s="185"/>
      <c r="Q31" s="186"/>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row>
    <row r="32" spans="1:54" x14ac:dyDescent="0.55000000000000004">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row>
    <row r="33" spans="1:46" x14ac:dyDescent="0.55000000000000004">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row>
    <row r="34" spans="1:46" x14ac:dyDescent="0.55000000000000004">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row>
    <row r="35" spans="1:46" x14ac:dyDescent="0.55000000000000004">
      <c r="A35" s="2"/>
      <c r="B35" s="78" t="s">
        <v>14</v>
      </c>
      <c r="C35" s="79"/>
      <c r="D35" s="79"/>
      <c r="E35" s="79"/>
      <c r="F35" s="79"/>
      <c r="G35" s="79"/>
      <c r="H35" s="79"/>
      <c r="I35" s="79"/>
      <c r="J35" s="79"/>
      <c r="K35" s="79"/>
      <c r="L35" s="79"/>
      <c r="M35" s="79"/>
      <c r="N35" s="79"/>
      <c r="O35" s="79"/>
      <c r="P35" s="79"/>
      <c r="Q35" s="79"/>
      <c r="R35" s="79"/>
      <c r="S35" s="79"/>
      <c r="T35" s="79"/>
      <c r="U35" s="79"/>
      <c r="V35" s="80"/>
      <c r="W35" s="2"/>
      <c r="X35" s="2"/>
      <c r="Y35" s="78" t="s">
        <v>15</v>
      </c>
      <c r="Z35" s="79"/>
      <c r="AA35" s="79"/>
      <c r="AB35" s="79"/>
      <c r="AC35" s="79"/>
      <c r="AD35" s="79"/>
      <c r="AE35" s="79"/>
      <c r="AF35" s="79"/>
      <c r="AG35" s="79"/>
      <c r="AH35" s="79"/>
      <c r="AI35" s="79"/>
      <c r="AJ35" s="79"/>
      <c r="AK35" s="79"/>
      <c r="AL35" s="79"/>
      <c r="AM35" s="79"/>
      <c r="AN35" s="79"/>
      <c r="AO35" s="79"/>
      <c r="AP35" s="79"/>
      <c r="AQ35" s="79"/>
      <c r="AR35" s="79"/>
      <c r="AS35" s="80"/>
      <c r="AT35" s="2"/>
    </row>
    <row r="36" spans="1:46" x14ac:dyDescent="0.55000000000000004">
      <c r="A36" s="2"/>
      <c r="B36" s="84"/>
      <c r="C36" s="85"/>
      <c r="D36" s="85"/>
      <c r="E36" s="85"/>
      <c r="F36" s="85"/>
      <c r="G36" s="85"/>
      <c r="H36" s="85"/>
      <c r="I36" s="85"/>
      <c r="J36" s="85"/>
      <c r="K36" s="85"/>
      <c r="L36" s="85"/>
      <c r="M36" s="85"/>
      <c r="N36" s="85"/>
      <c r="O36" s="85"/>
      <c r="P36" s="85"/>
      <c r="Q36" s="85"/>
      <c r="R36" s="85"/>
      <c r="S36" s="85"/>
      <c r="T36" s="85"/>
      <c r="U36" s="85"/>
      <c r="V36" s="86"/>
      <c r="W36" s="2"/>
      <c r="X36" s="2"/>
      <c r="Y36" s="84"/>
      <c r="Z36" s="85"/>
      <c r="AA36" s="85"/>
      <c r="AB36" s="85"/>
      <c r="AC36" s="85"/>
      <c r="AD36" s="85"/>
      <c r="AE36" s="85"/>
      <c r="AF36" s="85"/>
      <c r="AG36" s="85"/>
      <c r="AH36" s="85"/>
      <c r="AI36" s="85"/>
      <c r="AJ36" s="85"/>
      <c r="AK36" s="85"/>
      <c r="AL36" s="85"/>
      <c r="AM36" s="85"/>
      <c r="AN36" s="85"/>
      <c r="AO36" s="85"/>
      <c r="AP36" s="85"/>
      <c r="AQ36" s="85"/>
      <c r="AR36" s="85"/>
      <c r="AS36" s="86"/>
      <c r="AT36" s="2"/>
    </row>
    <row r="37" spans="1:46" x14ac:dyDescent="0.55000000000000004">
      <c r="A37" s="2"/>
      <c r="B37" s="87"/>
      <c r="C37" s="88"/>
      <c r="D37" s="88"/>
      <c r="E37" s="88"/>
      <c r="F37" s="88"/>
      <c r="G37" s="88"/>
      <c r="H37" s="88"/>
      <c r="I37" s="88"/>
      <c r="J37" s="88"/>
      <c r="K37" s="88"/>
      <c r="L37" s="88"/>
      <c r="M37" s="88"/>
      <c r="N37" s="88"/>
      <c r="O37" s="88"/>
      <c r="P37" s="88"/>
      <c r="Q37" s="88"/>
      <c r="R37" s="88"/>
      <c r="S37" s="88"/>
      <c r="T37" s="88"/>
      <c r="U37" s="88"/>
      <c r="V37" s="89"/>
      <c r="W37" s="2"/>
      <c r="X37" s="2"/>
      <c r="Y37" s="87"/>
      <c r="Z37" s="88"/>
      <c r="AA37" s="88"/>
      <c r="AB37" s="88"/>
      <c r="AC37" s="88"/>
      <c r="AD37" s="88"/>
      <c r="AE37" s="88"/>
      <c r="AF37" s="88"/>
      <c r="AG37" s="88"/>
      <c r="AH37" s="88"/>
      <c r="AI37" s="88"/>
      <c r="AJ37" s="88"/>
      <c r="AK37" s="88"/>
      <c r="AL37" s="88"/>
      <c r="AM37" s="88"/>
      <c r="AN37" s="88"/>
      <c r="AO37" s="88"/>
      <c r="AP37" s="88"/>
      <c r="AQ37" s="88"/>
      <c r="AR37" s="88"/>
      <c r="AS37" s="89"/>
      <c r="AT37" s="2"/>
    </row>
    <row r="38" spans="1:46" x14ac:dyDescent="0.55000000000000004">
      <c r="A38" s="2"/>
      <c r="B38" s="87"/>
      <c r="C38" s="88"/>
      <c r="D38" s="88"/>
      <c r="E38" s="88"/>
      <c r="F38" s="88"/>
      <c r="G38" s="88"/>
      <c r="H38" s="88"/>
      <c r="I38" s="88"/>
      <c r="J38" s="88"/>
      <c r="K38" s="88"/>
      <c r="L38" s="88"/>
      <c r="M38" s="88"/>
      <c r="N38" s="88"/>
      <c r="O38" s="88"/>
      <c r="P38" s="88"/>
      <c r="Q38" s="88"/>
      <c r="R38" s="88"/>
      <c r="S38" s="88"/>
      <c r="T38" s="88"/>
      <c r="U38" s="88"/>
      <c r="V38" s="89"/>
      <c r="W38" s="2"/>
      <c r="X38" s="2"/>
      <c r="Y38" s="87"/>
      <c r="Z38" s="88"/>
      <c r="AA38" s="88"/>
      <c r="AB38" s="88"/>
      <c r="AC38" s="88"/>
      <c r="AD38" s="88"/>
      <c r="AE38" s="88"/>
      <c r="AF38" s="88"/>
      <c r="AG38" s="88"/>
      <c r="AH38" s="88"/>
      <c r="AI38" s="88"/>
      <c r="AJ38" s="88"/>
      <c r="AK38" s="88"/>
      <c r="AL38" s="88"/>
      <c r="AM38" s="88"/>
      <c r="AN38" s="88"/>
      <c r="AO38" s="88"/>
      <c r="AP38" s="88"/>
      <c r="AQ38" s="88"/>
      <c r="AR38" s="88"/>
      <c r="AS38" s="89"/>
      <c r="AT38" s="2"/>
    </row>
    <row r="39" spans="1:46" x14ac:dyDescent="0.55000000000000004">
      <c r="A39" s="2"/>
      <c r="B39" s="87"/>
      <c r="C39" s="88"/>
      <c r="D39" s="88"/>
      <c r="E39" s="88"/>
      <c r="F39" s="88"/>
      <c r="G39" s="88"/>
      <c r="H39" s="88"/>
      <c r="I39" s="88"/>
      <c r="J39" s="88"/>
      <c r="K39" s="88"/>
      <c r="L39" s="88"/>
      <c r="M39" s="88"/>
      <c r="N39" s="88"/>
      <c r="O39" s="88"/>
      <c r="P39" s="88"/>
      <c r="Q39" s="88"/>
      <c r="R39" s="88"/>
      <c r="S39" s="88"/>
      <c r="T39" s="88"/>
      <c r="U39" s="88"/>
      <c r="V39" s="89"/>
      <c r="W39" s="2"/>
      <c r="X39" s="2"/>
      <c r="Y39" s="87"/>
      <c r="Z39" s="88"/>
      <c r="AA39" s="88"/>
      <c r="AB39" s="88"/>
      <c r="AC39" s="88"/>
      <c r="AD39" s="88"/>
      <c r="AE39" s="88"/>
      <c r="AF39" s="88"/>
      <c r="AG39" s="88"/>
      <c r="AH39" s="88"/>
      <c r="AI39" s="88"/>
      <c r="AJ39" s="88"/>
      <c r="AK39" s="88"/>
      <c r="AL39" s="88"/>
      <c r="AM39" s="88"/>
      <c r="AN39" s="88"/>
      <c r="AO39" s="88"/>
      <c r="AP39" s="88"/>
      <c r="AQ39" s="88"/>
      <c r="AR39" s="88"/>
      <c r="AS39" s="89"/>
      <c r="AT39" s="2"/>
    </row>
    <row r="40" spans="1:46" x14ac:dyDescent="0.55000000000000004">
      <c r="A40" s="2"/>
      <c r="B40" s="87"/>
      <c r="C40" s="88"/>
      <c r="D40" s="88"/>
      <c r="E40" s="88"/>
      <c r="F40" s="88"/>
      <c r="G40" s="88"/>
      <c r="H40" s="88"/>
      <c r="I40" s="88"/>
      <c r="J40" s="88"/>
      <c r="K40" s="88"/>
      <c r="L40" s="88"/>
      <c r="M40" s="88"/>
      <c r="N40" s="88"/>
      <c r="O40" s="88"/>
      <c r="P40" s="88"/>
      <c r="Q40" s="88"/>
      <c r="R40" s="88"/>
      <c r="S40" s="88"/>
      <c r="T40" s="88"/>
      <c r="U40" s="88"/>
      <c r="V40" s="89"/>
      <c r="W40" s="2"/>
      <c r="X40" s="2"/>
      <c r="Y40" s="87"/>
      <c r="Z40" s="88"/>
      <c r="AA40" s="88"/>
      <c r="AB40" s="88"/>
      <c r="AC40" s="88"/>
      <c r="AD40" s="88"/>
      <c r="AE40" s="88"/>
      <c r="AF40" s="88"/>
      <c r="AG40" s="88"/>
      <c r="AH40" s="88"/>
      <c r="AI40" s="88"/>
      <c r="AJ40" s="88"/>
      <c r="AK40" s="88"/>
      <c r="AL40" s="88"/>
      <c r="AM40" s="88"/>
      <c r="AN40" s="88"/>
      <c r="AO40" s="88"/>
      <c r="AP40" s="88"/>
      <c r="AQ40" s="88"/>
      <c r="AR40" s="88"/>
      <c r="AS40" s="89"/>
      <c r="AT40" s="2"/>
    </row>
    <row r="41" spans="1:46" x14ac:dyDescent="0.55000000000000004">
      <c r="A41" s="2"/>
      <c r="B41" s="87"/>
      <c r="C41" s="88"/>
      <c r="D41" s="88"/>
      <c r="E41" s="88"/>
      <c r="F41" s="88"/>
      <c r="G41" s="88"/>
      <c r="H41" s="88"/>
      <c r="I41" s="88"/>
      <c r="J41" s="88"/>
      <c r="K41" s="88"/>
      <c r="L41" s="88"/>
      <c r="M41" s="88"/>
      <c r="N41" s="88"/>
      <c r="O41" s="88"/>
      <c r="P41" s="88"/>
      <c r="Q41" s="88"/>
      <c r="R41" s="88"/>
      <c r="S41" s="88"/>
      <c r="T41" s="88"/>
      <c r="U41" s="88"/>
      <c r="V41" s="89"/>
      <c r="W41" s="2"/>
      <c r="X41" s="2"/>
      <c r="Y41" s="87"/>
      <c r="Z41" s="88"/>
      <c r="AA41" s="88"/>
      <c r="AB41" s="88"/>
      <c r="AC41" s="88"/>
      <c r="AD41" s="88"/>
      <c r="AE41" s="88"/>
      <c r="AF41" s="88"/>
      <c r="AG41" s="88"/>
      <c r="AH41" s="88"/>
      <c r="AI41" s="88"/>
      <c r="AJ41" s="88"/>
      <c r="AK41" s="88"/>
      <c r="AL41" s="88"/>
      <c r="AM41" s="88"/>
      <c r="AN41" s="88"/>
      <c r="AO41" s="88"/>
      <c r="AP41" s="88"/>
      <c r="AQ41" s="88"/>
      <c r="AR41" s="88"/>
      <c r="AS41" s="89"/>
      <c r="AT41" s="2"/>
    </row>
    <row r="42" spans="1:46" x14ac:dyDescent="0.55000000000000004">
      <c r="A42" s="2"/>
      <c r="B42" s="90"/>
      <c r="C42" s="91"/>
      <c r="D42" s="91"/>
      <c r="E42" s="91"/>
      <c r="F42" s="91"/>
      <c r="G42" s="91"/>
      <c r="H42" s="91"/>
      <c r="I42" s="91"/>
      <c r="J42" s="91"/>
      <c r="K42" s="91"/>
      <c r="L42" s="91"/>
      <c r="M42" s="91"/>
      <c r="N42" s="91"/>
      <c r="O42" s="91"/>
      <c r="P42" s="91"/>
      <c r="Q42" s="91"/>
      <c r="R42" s="91"/>
      <c r="S42" s="91"/>
      <c r="T42" s="91"/>
      <c r="U42" s="91"/>
      <c r="V42" s="92"/>
      <c r="W42" s="2"/>
      <c r="X42" s="2"/>
      <c r="Y42" s="90"/>
      <c r="Z42" s="91"/>
      <c r="AA42" s="91"/>
      <c r="AB42" s="91"/>
      <c r="AC42" s="91"/>
      <c r="AD42" s="91"/>
      <c r="AE42" s="91"/>
      <c r="AF42" s="91"/>
      <c r="AG42" s="91"/>
      <c r="AH42" s="91"/>
      <c r="AI42" s="91"/>
      <c r="AJ42" s="91"/>
      <c r="AK42" s="91"/>
      <c r="AL42" s="91"/>
      <c r="AM42" s="91"/>
      <c r="AN42" s="91"/>
      <c r="AO42" s="91"/>
      <c r="AP42" s="91"/>
      <c r="AQ42" s="91"/>
      <c r="AR42" s="91"/>
      <c r="AS42" s="92"/>
      <c r="AT42" s="2"/>
    </row>
    <row r="43" spans="1:46" x14ac:dyDescent="0.55000000000000004">
      <c r="A43" s="2"/>
      <c r="B43" s="78" t="s">
        <v>16</v>
      </c>
      <c r="C43" s="79"/>
      <c r="D43" s="79"/>
      <c r="E43" s="79"/>
      <c r="F43" s="79"/>
      <c r="G43" s="79"/>
      <c r="H43" s="79"/>
      <c r="I43" s="79"/>
      <c r="J43" s="79"/>
      <c r="K43" s="79"/>
      <c r="L43" s="79"/>
      <c r="M43" s="79"/>
      <c r="N43" s="79"/>
      <c r="O43" s="79"/>
      <c r="P43" s="79"/>
      <c r="Q43" s="79"/>
      <c r="R43" s="79"/>
      <c r="S43" s="79"/>
      <c r="T43" s="79"/>
      <c r="U43" s="79"/>
      <c r="V43" s="80"/>
      <c r="W43" s="2"/>
      <c r="X43" s="2"/>
      <c r="Y43" s="78" t="s">
        <v>19</v>
      </c>
      <c r="Z43" s="79"/>
      <c r="AA43" s="79"/>
      <c r="AB43" s="79"/>
      <c r="AC43" s="79"/>
      <c r="AD43" s="79"/>
      <c r="AE43" s="79"/>
      <c r="AF43" s="79"/>
      <c r="AG43" s="79"/>
      <c r="AH43" s="79"/>
      <c r="AI43" s="79"/>
      <c r="AJ43" s="79"/>
      <c r="AK43" s="79"/>
      <c r="AL43" s="79"/>
      <c r="AM43" s="79"/>
      <c r="AN43" s="79"/>
      <c r="AO43" s="79"/>
      <c r="AP43" s="79"/>
      <c r="AQ43" s="79"/>
      <c r="AR43" s="79"/>
      <c r="AS43" s="80"/>
      <c r="AT43" s="2"/>
    </row>
    <row r="44" spans="1:46" x14ac:dyDescent="0.55000000000000004">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row>
    <row r="45" spans="1:46" x14ac:dyDescent="0.55000000000000004">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row>
    <row r="46" spans="1:46" x14ac:dyDescent="0.55000000000000004">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row>
    <row r="47" spans="1:46" x14ac:dyDescent="0.55000000000000004">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row>
    <row r="48" spans="1:46" x14ac:dyDescent="0.55000000000000004">
      <c r="A48" s="2"/>
      <c r="B48" s="118" t="s">
        <v>17</v>
      </c>
      <c r="C48" s="119"/>
      <c r="D48" s="119"/>
      <c r="E48" s="119"/>
      <c r="F48" s="119"/>
      <c r="G48" s="119"/>
      <c r="H48" s="119"/>
      <c r="I48" s="119"/>
      <c r="J48" s="119"/>
      <c r="K48" s="119"/>
      <c r="L48" s="119"/>
      <c r="M48" s="119"/>
      <c r="N48" s="119"/>
      <c r="O48" s="119"/>
      <c r="P48" s="119"/>
      <c r="Q48" s="119"/>
      <c r="R48" s="119"/>
      <c r="S48" s="119"/>
      <c r="T48" s="119"/>
      <c r="U48" s="119"/>
      <c r="V48" s="120"/>
      <c r="W48" s="2"/>
      <c r="X48" s="2"/>
      <c r="Y48" s="2"/>
      <c r="Z48" s="2"/>
      <c r="AA48" s="2"/>
      <c r="AB48" s="2"/>
      <c r="AC48" s="2"/>
      <c r="AD48" s="2"/>
      <c r="AE48" s="2"/>
      <c r="AF48" s="2"/>
      <c r="AG48" s="2"/>
      <c r="AH48" s="2"/>
      <c r="AI48" s="2"/>
      <c r="AJ48" s="2"/>
      <c r="AK48" s="2"/>
      <c r="AL48" s="2"/>
      <c r="AM48" s="2"/>
      <c r="AN48" s="2"/>
      <c r="AO48" s="2"/>
      <c r="AP48" s="2"/>
      <c r="AQ48" s="2"/>
      <c r="AR48" s="2"/>
      <c r="AS48" s="2"/>
      <c r="AT48" s="2"/>
    </row>
    <row r="49" spans="1:46" x14ac:dyDescent="0.55000000000000004">
      <c r="A49" s="2"/>
      <c r="B49" s="121"/>
      <c r="C49" s="122"/>
      <c r="D49" s="122"/>
      <c r="E49" s="122"/>
      <c r="F49" s="122"/>
      <c r="G49" s="122"/>
      <c r="H49" s="122"/>
      <c r="I49" s="122"/>
      <c r="J49" s="122"/>
      <c r="K49" s="122"/>
      <c r="L49" s="122"/>
      <c r="M49" s="122"/>
      <c r="N49" s="122"/>
      <c r="O49" s="122"/>
      <c r="P49" s="122"/>
      <c r="Q49" s="122"/>
      <c r="R49" s="122"/>
      <c r="S49" s="122"/>
      <c r="T49" s="122"/>
      <c r="U49" s="122"/>
      <c r="V49" s="123"/>
      <c r="W49" s="2"/>
      <c r="X49" s="2"/>
      <c r="Y49" s="124" t="s">
        <v>18</v>
      </c>
      <c r="Z49" s="124"/>
      <c r="AA49" s="124"/>
      <c r="AB49" s="124"/>
      <c r="AC49" s="124"/>
      <c r="AD49" s="124"/>
      <c r="AE49" s="124"/>
      <c r="AF49" s="124"/>
      <c r="AG49" s="124"/>
      <c r="AH49" s="124"/>
      <c r="AI49" s="124"/>
      <c r="AJ49" s="124"/>
      <c r="AK49" s="124"/>
      <c r="AL49" s="124"/>
      <c r="AM49" s="124"/>
      <c r="AN49" s="124"/>
      <c r="AO49" s="124"/>
      <c r="AP49" s="124"/>
      <c r="AQ49" s="124"/>
      <c r="AR49" s="124"/>
      <c r="AS49" s="124"/>
      <c r="AT49" s="2"/>
    </row>
    <row r="50" spans="1:46" x14ac:dyDescent="0.55000000000000004">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row>
  </sheetData>
  <sheetProtection algorithmName="SHA-512" hashValue="MP0imAXAlT7lEwgUVo44q0EBzQdiE7mRBnPkJGuOm9E9Y4Os23XOZsGbzdeSO2dvqj6fLdbqHAEHeM83AyCLRA==" saltValue="HTte08prfYIVVnfbn+HcSQ==" spinCount="100000" sheet="1" objects="1" scenarios="1"/>
  <mergeCells count="36">
    <mergeCell ref="B36:V42"/>
    <mergeCell ref="Y36:AS42"/>
    <mergeCell ref="B43:V43"/>
    <mergeCell ref="Y43:AS43"/>
    <mergeCell ref="B48:V49"/>
    <mergeCell ref="Y49:AS49"/>
    <mergeCell ref="B30:Q31"/>
    <mergeCell ref="B35:V35"/>
    <mergeCell ref="Y35:AS35"/>
    <mergeCell ref="B24:Q28"/>
    <mergeCell ref="B18:Q20"/>
    <mergeCell ref="B23:Q23"/>
    <mergeCell ref="T18:W18"/>
    <mergeCell ref="X18:Z18"/>
    <mergeCell ref="T20:W20"/>
    <mergeCell ref="X20:Z20"/>
    <mergeCell ref="AB18:AG18"/>
    <mergeCell ref="AB20:AG20"/>
    <mergeCell ref="AB19:AG19"/>
    <mergeCell ref="AK18:AN18"/>
    <mergeCell ref="AO18:AQ18"/>
    <mergeCell ref="T23:AS28"/>
    <mergeCell ref="B9:AS9"/>
    <mergeCell ref="B10:AS10"/>
    <mergeCell ref="B11:AS11"/>
    <mergeCell ref="B14:AS14"/>
    <mergeCell ref="B16:G16"/>
    <mergeCell ref="H16:Q16"/>
    <mergeCell ref="T16:AG16"/>
    <mergeCell ref="AK16:AQ16"/>
    <mergeCell ref="B2:AS3"/>
    <mergeCell ref="B5:AS5"/>
    <mergeCell ref="B7:G7"/>
    <mergeCell ref="H7:AS7"/>
    <mergeCell ref="B8:G8"/>
    <mergeCell ref="H8:AS8"/>
  </mergeCells>
  <phoneticPr fontId="9" type="noConversion"/>
  <dataValidations count="2">
    <dataValidation type="list" allowBlank="1" showInputMessage="1" showErrorMessage="1" sqref="X18:Z18" xr:uid="{E3B86550-393D-4F38-B810-3ADA617CE0AC}">
      <formula1>$AW$16:$AW$28</formula1>
    </dataValidation>
    <dataValidation type="list" showInputMessage="1" showErrorMessage="1" sqref="AO18:AQ18" xr:uid="{6D7BF351-5E06-4187-93D4-626BAFC630B9}">
      <formula1>$AW$9:$AW$10</formula1>
    </dataValidation>
  </dataValidations>
  <hyperlinks>
    <hyperlink ref="B30:Q31" r:id="rId1" display="Watch the demo on YouTube" xr:uid="{A7C31B48-A38D-4B04-BBF2-B82DC43FB2E5}"/>
  </hyperlinks>
  <pageMargins left="0.7" right="0.7" top="0.75" bottom="0.75" header="0.3" footer="0.3"/>
  <pageSetup paperSize="9" orientation="landscape"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32D0C-CBFA-4EA6-A735-434C34C71DED}">
  <sheetPr>
    <tabColor rgb="FFFFC000"/>
  </sheetPr>
  <dimension ref="A1:AG113"/>
  <sheetViews>
    <sheetView zoomScaleNormal="100" workbookViewId="0">
      <pane xSplit="2" ySplit="12" topLeftCell="C13" activePane="bottomRight" state="frozen"/>
      <selection pane="topRight" activeCell="C1" sqref="C1"/>
      <selection pane="bottomLeft" activeCell="A13" sqref="A13"/>
      <selection pane="bottomRight"/>
    </sheetView>
  </sheetViews>
  <sheetFormatPr defaultColWidth="0" defaultRowHeight="14.4" zeroHeight="1" x14ac:dyDescent="0.55000000000000004"/>
  <cols>
    <col min="1" max="1" width="2.5234375" style="1" customWidth="1"/>
    <col min="2" max="2" width="21.05078125" style="1" customWidth="1"/>
    <col min="3" max="15" width="13.15625" style="1" customWidth="1"/>
    <col min="16" max="16" width="2.5234375" style="1" customWidth="1"/>
    <col min="17" max="17" width="8.83984375" style="1" hidden="1" customWidth="1"/>
    <col min="18" max="18" width="2.5234375" style="1" hidden="1" customWidth="1"/>
    <col min="19" max="32" width="9.47265625" style="1" hidden="1" customWidth="1"/>
    <col min="33" max="33" width="2.5234375" style="1" hidden="1" customWidth="1"/>
    <col min="34" max="16384" width="8.83984375" style="1" hidden="1"/>
  </cols>
  <sheetData>
    <row r="1" spans="1:32" x14ac:dyDescent="0.55000000000000004">
      <c r="A1" s="2"/>
      <c r="B1" s="2"/>
      <c r="C1" s="2"/>
      <c r="D1" s="2"/>
      <c r="E1" s="2"/>
      <c r="F1" s="2"/>
      <c r="G1" s="2"/>
      <c r="H1" s="2"/>
      <c r="I1" s="2"/>
      <c r="J1" s="2"/>
      <c r="K1" s="2"/>
      <c r="L1" s="2"/>
      <c r="M1" s="2"/>
      <c r="N1" s="2"/>
      <c r="O1" s="2"/>
      <c r="P1" s="2"/>
    </row>
    <row r="2" spans="1:32" ht="14.4" customHeight="1" x14ac:dyDescent="0.55000000000000004">
      <c r="A2" s="2"/>
      <c r="B2" s="125" t="s">
        <v>23</v>
      </c>
      <c r="C2" s="126"/>
      <c r="D2" s="126"/>
      <c r="E2" s="127"/>
      <c r="F2" s="2"/>
      <c r="G2" s="109" t="s">
        <v>74</v>
      </c>
      <c r="H2" s="110"/>
      <c r="I2" s="110"/>
      <c r="J2" s="110"/>
      <c r="K2" s="111"/>
      <c r="L2" s="2"/>
      <c r="M2" s="69" t="str">
        <f>IF('Intro &amp; Setup'!$H$16="", "", 'Intro &amp; Setup'!$H$16)</f>
        <v>Your Business</v>
      </c>
      <c r="N2" s="70"/>
      <c r="O2" s="71"/>
      <c r="P2" s="2"/>
    </row>
    <row r="3" spans="1:32" x14ac:dyDescent="0.55000000000000004">
      <c r="A3" s="2"/>
      <c r="B3" s="128"/>
      <c r="C3" s="129"/>
      <c r="D3" s="129"/>
      <c r="E3" s="130"/>
      <c r="F3" s="2"/>
      <c r="G3" s="115"/>
      <c r="H3" s="116"/>
      <c r="I3" s="116"/>
      <c r="J3" s="116"/>
      <c r="K3" s="117"/>
      <c r="L3" s="2"/>
      <c r="M3" s="2"/>
      <c r="N3" s="2"/>
      <c r="O3" s="2"/>
      <c r="P3" s="2"/>
      <c r="S3" s="29" t="b">
        <f>'Intro &amp; Setup'!$AW$12='Intro &amp; Setup'!$AW$10</f>
        <v>0</v>
      </c>
    </row>
    <row r="4" spans="1:32" x14ac:dyDescent="0.55000000000000004">
      <c r="A4" s="2"/>
      <c r="B4" s="2"/>
      <c r="C4" s="11">
        <f>IF($S$3=TRUE, "", IFERROR(C5-C$9, ""))</f>
        <v>0</v>
      </c>
      <c r="D4" s="11">
        <f t="shared" ref="D4:O4" si="0">IF($S$3=TRUE, "", IFERROR(D5-D$9, ""))</f>
        <v>0</v>
      </c>
      <c r="E4" s="11">
        <f t="shared" si="0"/>
        <v>0</v>
      </c>
      <c r="F4" s="11">
        <f t="shared" si="0"/>
        <v>0</v>
      </c>
      <c r="G4" s="11">
        <f t="shared" si="0"/>
        <v>0</v>
      </c>
      <c r="H4" s="11">
        <f t="shared" si="0"/>
        <v>0</v>
      </c>
      <c r="I4" s="11">
        <f t="shared" si="0"/>
        <v>0</v>
      </c>
      <c r="J4" s="11">
        <f t="shared" si="0"/>
        <v>0</v>
      </c>
      <c r="K4" s="11">
        <f t="shared" si="0"/>
        <v>0</v>
      </c>
      <c r="L4" s="11">
        <f t="shared" si="0"/>
        <v>0</v>
      </c>
      <c r="M4" s="11">
        <f t="shared" si="0"/>
        <v>0</v>
      </c>
      <c r="N4" s="11">
        <f t="shared" si="0"/>
        <v>0</v>
      </c>
      <c r="O4" s="11">
        <f t="shared" si="0"/>
        <v>0</v>
      </c>
      <c r="P4" s="2"/>
    </row>
    <row r="5" spans="1:32" x14ac:dyDescent="0.55000000000000004">
      <c r="A5" s="2"/>
      <c r="B5" s="4" t="s">
        <v>22</v>
      </c>
      <c r="C5" s="3">
        <v>3068</v>
      </c>
      <c r="D5" s="3">
        <v>2969</v>
      </c>
      <c r="E5" s="3">
        <v>3220</v>
      </c>
      <c r="F5" s="3">
        <v>3179</v>
      </c>
      <c r="G5" s="3">
        <v>2934</v>
      </c>
      <c r="H5" s="3">
        <v>3098</v>
      </c>
      <c r="I5" s="3">
        <v>3405</v>
      </c>
      <c r="J5" s="3">
        <v>3086</v>
      </c>
      <c r="K5" s="3">
        <v>2927</v>
      </c>
      <c r="L5" s="3">
        <v>2854</v>
      </c>
      <c r="M5" s="3">
        <v>3480</v>
      </c>
      <c r="N5" s="3">
        <v>3284</v>
      </c>
      <c r="O5" s="3">
        <v>2460</v>
      </c>
      <c r="P5" s="2"/>
    </row>
    <row r="6" spans="1:32" x14ac:dyDescent="0.55000000000000004">
      <c r="A6" s="2"/>
      <c r="B6" s="2"/>
      <c r="C6" s="11">
        <f>IFERROR(C7-C$9, "")</f>
        <v>0</v>
      </c>
      <c r="D6" s="11">
        <f t="shared" ref="D6:O6" si="1">IFERROR(D7-D$9, "")</f>
        <v>0</v>
      </c>
      <c r="E6" s="11">
        <f t="shared" si="1"/>
        <v>0</v>
      </c>
      <c r="F6" s="11">
        <f t="shared" si="1"/>
        <v>0</v>
      </c>
      <c r="G6" s="11">
        <f t="shared" si="1"/>
        <v>0</v>
      </c>
      <c r="H6" s="11">
        <f t="shared" si="1"/>
        <v>0</v>
      </c>
      <c r="I6" s="11">
        <f t="shared" si="1"/>
        <v>0</v>
      </c>
      <c r="J6" s="11">
        <f t="shared" si="1"/>
        <v>0</v>
      </c>
      <c r="K6" s="11">
        <f t="shared" si="1"/>
        <v>0</v>
      </c>
      <c r="L6" s="11">
        <f t="shared" si="1"/>
        <v>0</v>
      </c>
      <c r="M6" s="11">
        <f t="shared" si="1"/>
        <v>0</v>
      </c>
      <c r="N6" s="11">
        <f t="shared" si="1"/>
        <v>0</v>
      </c>
      <c r="O6" s="11">
        <f t="shared" si="1"/>
        <v>0</v>
      </c>
      <c r="P6" s="2"/>
    </row>
    <row r="7" spans="1:32" x14ac:dyDescent="0.55000000000000004">
      <c r="A7" s="2"/>
      <c r="B7" s="4" t="s">
        <v>21</v>
      </c>
      <c r="C7" s="3">
        <v>3068</v>
      </c>
      <c r="D7" s="3">
        <v>2969</v>
      </c>
      <c r="E7" s="3">
        <v>3220</v>
      </c>
      <c r="F7" s="3">
        <v>3179</v>
      </c>
      <c r="G7" s="3">
        <v>2934</v>
      </c>
      <c r="H7" s="3">
        <v>3098</v>
      </c>
      <c r="I7" s="3">
        <v>3405</v>
      </c>
      <c r="J7" s="3">
        <v>3086</v>
      </c>
      <c r="K7" s="3">
        <v>2927</v>
      </c>
      <c r="L7" s="3">
        <v>2854</v>
      </c>
      <c r="M7" s="3">
        <v>3480</v>
      </c>
      <c r="N7" s="3">
        <v>3284</v>
      </c>
      <c r="O7" s="3">
        <v>2460</v>
      </c>
      <c r="P7" s="2"/>
    </row>
    <row r="8" spans="1:32" x14ac:dyDescent="0.55000000000000004">
      <c r="A8" s="2"/>
      <c r="B8" s="2"/>
      <c r="C8" s="2"/>
      <c r="D8" s="2"/>
      <c r="E8" s="2"/>
      <c r="F8" s="2"/>
      <c r="G8" s="2"/>
      <c r="H8" s="2"/>
      <c r="I8" s="2"/>
      <c r="J8" s="2"/>
      <c r="K8" s="2"/>
      <c r="L8" s="2"/>
      <c r="M8" s="2"/>
      <c r="N8" s="2"/>
      <c r="O8" s="2"/>
      <c r="P8" s="2"/>
    </row>
    <row r="9" spans="1:32" x14ac:dyDescent="0.55000000000000004">
      <c r="A9" s="2"/>
      <c r="B9" s="8" t="s">
        <v>24</v>
      </c>
      <c r="C9" s="9">
        <f>SUM(C$13:C$112)</f>
        <v>3068</v>
      </c>
      <c r="D9" s="9">
        <f>SUM(D$13:D$112)</f>
        <v>2969</v>
      </c>
      <c r="E9" s="9">
        <f t="shared" ref="E9:O9" si="2">SUM(E$13:E$112)</f>
        <v>3220</v>
      </c>
      <c r="F9" s="9">
        <f t="shared" si="2"/>
        <v>3179</v>
      </c>
      <c r="G9" s="9">
        <f t="shared" si="2"/>
        <v>2934</v>
      </c>
      <c r="H9" s="9">
        <f t="shared" si="2"/>
        <v>3098</v>
      </c>
      <c r="I9" s="9">
        <f t="shared" si="2"/>
        <v>3405</v>
      </c>
      <c r="J9" s="9">
        <f t="shared" si="2"/>
        <v>3086</v>
      </c>
      <c r="K9" s="9">
        <f t="shared" si="2"/>
        <v>2927</v>
      </c>
      <c r="L9" s="9">
        <f t="shared" si="2"/>
        <v>2854</v>
      </c>
      <c r="M9" s="9">
        <f t="shared" si="2"/>
        <v>3480</v>
      </c>
      <c r="N9" s="9">
        <f t="shared" si="2"/>
        <v>3284</v>
      </c>
      <c r="O9" s="9">
        <f t="shared" si="2"/>
        <v>2460</v>
      </c>
      <c r="P9" s="2"/>
    </row>
    <row r="10" spans="1:32" x14ac:dyDescent="0.55000000000000004">
      <c r="A10" s="2"/>
      <c r="B10" s="10" t="str">
        <f>IF(S$10=0, "", "Duplicates")</f>
        <v/>
      </c>
      <c r="C10" s="10" t="str">
        <f>IF(T$10=0, "", "Invalid")</f>
        <v/>
      </c>
      <c r="D10" s="10" t="str">
        <f t="shared" ref="D10:O10" si="3">IF(U$10=0, "", "Invalid")</f>
        <v/>
      </c>
      <c r="E10" s="10" t="str">
        <f t="shared" si="3"/>
        <v/>
      </c>
      <c r="F10" s="10" t="str">
        <f t="shared" si="3"/>
        <v/>
      </c>
      <c r="G10" s="10" t="str">
        <f t="shared" si="3"/>
        <v/>
      </c>
      <c r="H10" s="10" t="str">
        <f t="shared" si="3"/>
        <v/>
      </c>
      <c r="I10" s="10" t="str">
        <f t="shared" si="3"/>
        <v/>
      </c>
      <c r="J10" s="10" t="str">
        <f t="shared" si="3"/>
        <v/>
      </c>
      <c r="K10" s="10" t="str">
        <f t="shared" si="3"/>
        <v/>
      </c>
      <c r="L10" s="10" t="str">
        <f t="shared" si="3"/>
        <v/>
      </c>
      <c r="M10" s="10" t="str">
        <f t="shared" si="3"/>
        <v/>
      </c>
      <c r="N10" s="10" t="str">
        <f t="shared" si="3"/>
        <v/>
      </c>
      <c r="O10" s="10" t="str">
        <f t="shared" si="3"/>
        <v/>
      </c>
      <c r="P10" s="2"/>
      <c r="S10" s="29">
        <f>COUNTIF(S$13:S$112, "X")</f>
        <v>0</v>
      </c>
      <c r="T10" s="29">
        <f t="shared" ref="T10:AF10" si="4">COUNTIF(T$13:T$112, "X")</f>
        <v>0</v>
      </c>
      <c r="U10" s="29">
        <f t="shared" si="4"/>
        <v>0</v>
      </c>
      <c r="V10" s="29">
        <f t="shared" si="4"/>
        <v>0</v>
      </c>
      <c r="W10" s="29">
        <f t="shared" si="4"/>
        <v>0</v>
      </c>
      <c r="X10" s="29">
        <f t="shared" si="4"/>
        <v>0</v>
      </c>
      <c r="Y10" s="29">
        <f t="shared" si="4"/>
        <v>0</v>
      </c>
      <c r="Z10" s="29">
        <f t="shared" si="4"/>
        <v>0</v>
      </c>
      <c r="AA10" s="29">
        <f t="shared" si="4"/>
        <v>0</v>
      </c>
      <c r="AB10" s="29">
        <f t="shared" si="4"/>
        <v>0</v>
      </c>
      <c r="AC10" s="29">
        <f t="shared" si="4"/>
        <v>0</v>
      </c>
      <c r="AD10" s="29">
        <f t="shared" si="4"/>
        <v>0</v>
      </c>
      <c r="AE10" s="29">
        <f t="shared" si="4"/>
        <v>0</v>
      </c>
      <c r="AF10" s="29">
        <f t="shared" si="4"/>
        <v>0</v>
      </c>
    </row>
    <row r="11" spans="1:32" x14ac:dyDescent="0.55000000000000004">
      <c r="A11" s="2"/>
      <c r="B11" s="5" t="s">
        <v>20</v>
      </c>
      <c r="C11" s="7" t="s">
        <v>51</v>
      </c>
      <c r="D11" s="6" t="str">
        <f>'Intro &amp; Setup'!$BB$17</f>
        <v>Jan 2021</v>
      </c>
      <c r="E11" s="6" t="str">
        <f>'Intro &amp; Setup'!$BB$18</f>
        <v>Feb 2021</v>
      </c>
      <c r="F11" s="6" t="str">
        <f>'Intro &amp; Setup'!$BB$19</f>
        <v>Mar 2021</v>
      </c>
      <c r="G11" s="6" t="str">
        <f>'Intro &amp; Setup'!$BB$20</f>
        <v>Apr 2021</v>
      </c>
      <c r="H11" s="6" t="str">
        <f>'Intro &amp; Setup'!$BB$21</f>
        <v>May 2021</v>
      </c>
      <c r="I11" s="6" t="str">
        <f>'Intro &amp; Setup'!$BB$22</f>
        <v>Jun 2021</v>
      </c>
      <c r="J11" s="6" t="str">
        <f>'Intro &amp; Setup'!$BB$23</f>
        <v>Jul 2021</v>
      </c>
      <c r="K11" s="6" t="str">
        <f>'Intro &amp; Setup'!$BB$24</f>
        <v>Aug 2021</v>
      </c>
      <c r="L11" s="6" t="str">
        <f>'Intro &amp; Setup'!$BB$25</f>
        <v>Sep 2021</v>
      </c>
      <c r="M11" s="6" t="str">
        <f>'Intro &amp; Setup'!$BB$26</f>
        <v>Oct 2021</v>
      </c>
      <c r="N11" s="6" t="str">
        <f>'Intro &amp; Setup'!$BB$27</f>
        <v>Nov 2021</v>
      </c>
      <c r="O11" s="7" t="str">
        <f>'Intro &amp; Setup'!$BB$28</f>
        <v>Dec 2021</v>
      </c>
      <c r="P11" s="2"/>
    </row>
    <row r="12" spans="1:32" x14ac:dyDescent="0.55000000000000004">
      <c r="A12" s="2"/>
      <c r="B12" s="12"/>
      <c r="C12" s="14"/>
      <c r="D12" s="13"/>
      <c r="E12" s="13"/>
      <c r="F12" s="13"/>
      <c r="G12" s="13"/>
      <c r="H12" s="13"/>
      <c r="I12" s="13"/>
      <c r="J12" s="13"/>
      <c r="K12" s="13"/>
      <c r="L12" s="13"/>
      <c r="M12" s="13"/>
      <c r="N12" s="13"/>
      <c r="O12" s="14"/>
      <c r="P12" s="2"/>
      <c r="S12" s="43" t="str">
        <f>B$11</f>
        <v>Allocation Name</v>
      </c>
      <c r="T12" s="43" t="str">
        <f t="shared" ref="T12:AD12" si="5">C$11</f>
        <v>Balance B/F</v>
      </c>
      <c r="U12" s="43" t="str">
        <f t="shared" si="5"/>
        <v>Jan 2021</v>
      </c>
      <c r="V12" s="43" t="str">
        <f t="shared" si="5"/>
        <v>Feb 2021</v>
      </c>
      <c r="W12" s="43" t="str">
        <f t="shared" si="5"/>
        <v>Mar 2021</v>
      </c>
      <c r="X12" s="43" t="str">
        <f t="shared" si="5"/>
        <v>Apr 2021</v>
      </c>
      <c r="Y12" s="43" t="str">
        <f t="shared" si="5"/>
        <v>May 2021</v>
      </c>
      <c r="Z12" s="43" t="str">
        <f t="shared" si="5"/>
        <v>Jun 2021</v>
      </c>
      <c r="AA12" s="43" t="str">
        <f t="shared" si="5"/>
        <v>Jul 2021</v>
      </c>
      <c r="AB12" s="43" t="str">
        <f t="shared" si="5"/>
        <v>Aug 2021</v>
      </c>
      <c r="AC12" s="43" t="str">
        <f t="shared" si="5"/>
        <v>Sep 2021</v>
      </c>
      <c r="AD12" s="43" t="str">
        <f t="shared" si="5"/>
        <v>Oct 2021</v>
      </c>
      <c r="AE12" s="43" t="str">
        <f>N$11</f>
        <v>Nov 2021</v>
      </c>
      <c r="AF12" s="43" t="str">
        <f t="shared" ref="AF12" si="6">O$11</f>
        <v>Dec 2021</v>
      </c>
    </row>
    <row r="13" spans="1:32" x14ac:dyDescent="0.55000000000000004">
      <c r="A13" s="2"/>
      <c r="B13" s="15" t="s">
        <v>76</v>
      </c>
      <c r="C13" s="18">
        <v>500</v>
      </c>
      <c r="D13" s="17">
        <v>600</v>
      </c>
      <c r="E13" s="17">
        <v>700</v>
      </c>
      <c r="F13" s="17">
        <v>800</v>
      </c>
      <c r="G13" s="17">
        <v>900</v>
      </c>
      <c r="H13" s="17">
        <v>1000</v>
      </c>
      <c r="I13" s="17">
        <v>1100</v>
      </c>
      <c r="J13" s="17">
        <v>1200</v>
      </c>
      <c r="K13" s="17">
        <v>1300</v>
      </c>
      <c r="L13" s="17">
        <v>1400</v>
      </c>
      <c r="M13" s="17">
        <v>1500</v>
      </c>
      <c r="N13" s="17">
        <v>1600</v>
      </c>
      <c r="O13" s="18">
        <v>1700</v>
      </c>
      <c r="P13" s="2"/>
      <c r="S13" s="26" t="str">
        <f>IF(B13="", "", IF(COUNTIF(B$13:B$112, B13)&gt;1, "X", ""))</f>
        <v/>
      </c>
      <c r="T13" s="21" t="str">
        <f>IF(C13="", "", IF(ISNUMBER(C13)=FALSE, "X", ""))</f>
        <v/>
      </c>
      <c r="U13" s="21" t="str">
        <f t="shared" ref="U13:AF28" si="7">IF(D13="", "", IF(ISNUMBER(D13)=FALSE, "X", ""))</f>
        <v/>
      </c>
      <c r="V13" s="21" t="str">
        <f t="shared" si="7"/>
        <v/>
      </c>
      <c r="W13" s="21" t="str">
        <f t="shared" si="7"/>
        <v/>
      </c>
      <c r="X13" s="21" t="str">
        <f t="shared" si="7"/>
        <v/>
      </c>
      <c r="Y13" s="21" t="str">
        <f t="shared" si="7"/>
        <v/>
      </c>
      <c r="Z13" s="21" t="str">
        <f t="shared" si="7"/>
        <v/>
      </c>
      <c r="AA13" s="21" t="str">
        <f t="shared" si="7"/>
        <v/>
      </c>
      <c r="AB13" s="21" t="str">
        <f t="shared" si="7"/>
        <v/>
      </c>
      <c r="AC13" s="21" t="str">
        <f t="shared" si="7"/>
        <v/>
      </c>
      <c r="AD13" s="21" t="str">
        <f t="shared" si="7"/>
        <v/>
      </c>
      <c r="AE13" s="21" t="str">
        <f t="shared" si="7"/>
        <v/>
      </c>
      <c r="AF13" s="22" t="str">
        <f t="shared" si="7"/>
        <v/>
      </c>
    </row>
    <row r="14" spans="1:32" x14ac:dyDescent="0.55000000000000004">
      <c r="A14" s="2"/>
      <c r="B14" s="16" t="s">
        <v>77</v>
      </c>
      <c r="C14" s="20">
        <v>800</v>
      </c>
      <c r="D14" s="19">
        <v>700</v>
      </c>
      <c r="E14" s="19">
        <v>600</v>
      </c>
      <c r="F14" s="19">
        <v>600</v>
      </c>
      <c r="G14" s="19">
        <v>600</v>
      </c>
      <c r="H14" s="19">
        <v>500</v>
      </c>
      <c r="I14" s="19">
        <v>400</v>
      </c>
      <c r="J14" s="19">
        <v>400</v>
      </c>
      <c r="K14" s="19">
        <v>400</v>
      </c>
      <c r="L14" s="19">
        <v>300</v>
      </c>
      <c r="M14" s="19">
        <v>300</v>
      </c>
      <c r="N14" s="19">
        <v>200</v>
      </c>
      <c r="O14" s="20">
        <v>0</v>
      </c>
      <c r="P14" s="2"/>
      <c r="S14" s="27" t="str">
        <f t="shared" ref="S14:S77" si="8">IF(B14="", "", IF(COUNTIF(B$13:B$112, B14)&gt;1, "X", ""))</f>
        <v/>
      </c>
      <c r="T14" s="53" t="str">
        <f t="shared" ref="T14:T77" si="9">IF(C14="", "", IF(ISNUMBER(C14)=FALSE, "X", ""))</f>
        <v/>
      </c>
      <c r="U14" s="53" t="str">
        <f t="shared" si="7"/>
        <v/>
      </c>
      <c r="V14" s="53" t="str">
        <f t="shared" si="7"/>
        <v/>
      </c>
      <c r="W14" s="53" t="str">
        <f t="shared" si="7"/>
        <v/>
      </c>
      <c r="X14" s="53" t="str">
        <f t="shared" si="7"/>
        <v/>
      </c>
      <c r="Y14" s="53" t="str">
        <f t="shared" si="7"/>
        <v/>
      </c>
      <c r="Z14" s="53" t="str">
        <f t="shared" si="7"/>
        <v/>
      </c>
      <c r="AA14" s="53" t="str">
        <f t="shared" si="7"/>
        <v/>
      </c>
      <c r="AB14" s="53" t="str">
        <f t="shared" si="7"/>
        <v/>
      </c>
      <c r="AC14" s="53" t="str">
        <f t="shared" si="7"/>
        <v/>
      </c>
      <c r="AD14" s="53" t="str">
        <f t="shared" si="7"/>
        <v/>
      </c>
      <c r="AE14" s="53" t="str">
        <f t="shared" si="7"/>
        <v/>
      </c>
      <c r="AF14" s="23" t="str">
        <f t="shared" si="7"/>
        <v/>
      </c>
    </row>
    <row r="15" spans="1:32" x14ac:dyDescent="0.55000000000000004">
      <c r="A15" s="2"/>
      <c r="B15" s="16" t="s">
        <v>78</v>
      </c>
      <c r="C15" s="20">
        <v>1000</v>
      </c>
      <c r="D15" s="19">
        <v>1000</v>
      </c>
      <c r="E15" s="19">
        <v>1000</v>
      </c>
      <c r="F15" s="19">
        <v>1000</v>
      </c>
      <c r="G15" s="19">
        <v>1000</v>
      </c>
      <c r="H15" s="19">
        <v>1000</v>
      </c>
      <c r="I15" s="19">
        <v>1000</v>
      </c>
      <c r="J15" s="19">
        <v>1000</v>
      </c>
      <c r="K15" s="19">
        <v>1000</v>
      </c>
      <c r="L15" s="19">
        <v>1000</v>
      </c>
      <c r="M15" s="19">
        <v>1000</v>
      </c>
      <c r="N15" s="19">
        <v>1000</v>
      </c>
      <c r="O15" s="20">
        <v>0</v>
      </c>
      <c r="P15" s="2"/>
      <c r="S15" s="27" t="str">
        <f t="shared" si="8"/>
        <v/>
      </c>
      <c r="T15" s="53" t="str">
        <f t="shared" si="9"/>
        <v/>
      </c>
      <c r="U15" s="53" t="str">
        <f t="shared" si="7"/>
        <v/>
      </c>
      <c r="V15" s="53" t="str">
        <f t="shared" si="7"/>
        <v/>
      </c>
      <c r="W15" s="53" t="str">
        <f t="shared" si="7"/>
        <v/>
      </c>
      <c r="X15" s="53" t="str">
        <f t="shared" si="7"/>
        <v/>
      </c>
      <c r="Y15" s="53" t="str">
        <f t="shared" si="7"/>
        <v/>
      </c>
      <c r="Z15" s="53" t="str">
        <f t="shared" si="7"/>
        <v/>
      </c>
      <c r="AA15" s="53" t="str">
        <f t="shared" si="7"/>
        <v/>
      </c>
      <c r="AB15" s="53" t="str">
        <f t="shared" si="7"/>
        <v/>
      </c>
      <c r="AC15" s="53" t="str">
        <f t="shared" si="7"/>
        <v/>
      </c>
      <c r="AD15" s="53" t="str">
        <f t="shared" si="7"/>
        <v/>
      </c>
      <c r="AE15" s="53" t="str">
        <f t="shared" si="7"/>
        <v/>
      </c>
      <c r="AF15" s="23" t="str">
        <f t="shared" si="7"/>
        <v/>
      </c>
    </row>
    <row r="16" spans="1:32" x14ac:dyDescent="0.55000000000000004">
      <c r="A16" s="2"/>
      <c r="B16" s="16" t="s">
        <v>79</v>
      </c>
      <c r="C16" s="20">
        <v>768</v>
      </c>
      <c r="D16" s="19">
        <v>669</v>
      </c>
      <c r="E16" s="19">
        <v>920</v>
      </c>
      <c r="F16" s="19">
        <v>779</v>
      </c>
      <c r="G16" s="19">
        <v>434</v>
      </c>
      <c r="H16" s="19">
        <v>598</v>
      </c>
      <c r="I16" s="19">
        <v>905</v>
      </c>
      <c r="J16" s="19">
        <v>486</v>
      </c>
      <c r="K16" s="19">
        <v>227</v>
      </c>
      <c r="L16" s="19">
        <v>154</v>
      </c>
      <c r="M16" s="19">
        <v>680</v>
      </c>
      <c r="N16" s="19">
        <v>484</v>
      </c>
      <c r="O16" s="20">
        <v>760</v>
      </c>
      <c r="P16" s="2"/>
      <c r="S16" s="27" t="str">
        <f t="shared" si="8"/>
        <v/>
      </c>
      <c r="T16" s="53" t="str">
        <f t="shared" si="9"/>
        <v/>
      </c>
      <c r="U16" s="53" t="str">
        <f t="shared" si="7"/>
        <v/>
      </c>
      <c r="V16" s="53" t="str">
        <f t="shared" si="7"/>
        <v/>
      </c>
      <c r="W16" s="53" t="str">
        <f t="shared" si="7"/>
        <v/>
      </c>
      <c r="X16" s="53" t="str">
        <f t="shared" si="7"/>
        <v/>
      </c>
      <c r="Y16" s="53" t="str">
        <f t="shared" si="7"/>
        <v/>
      </c>
      <c r="Z16" s="53" t="str">
        <f t="shared" si="7"/>
        <v/>
      </c>
      <c r="AA16" s="53" t="str">
        <f t="shared" si="7"/>
        <v/>
      </c>
      <c r="AB16" s="53" t="str">
        <f t="shared" si="7"/>
        <v/>
      </c>
      <c r="AC16" s="53" t="str">
        <f t="shared" si="7"/>
        <v/>
      </c>
      <c r="AD16" s="53" t="str">
        <f t="shared" si="7"/>
        <v/>
      </c>
      <c r="AE16" s="53" t="str">
        <f t="shared" si="7"/>
        <v/>
      </c>
      <c r="AF16" s="23" t="str">
        <f t="shared" si="7"/>
        <v/>
      </c>
    </row>
    <row r="17" spans="1:32" x14ac:dyDescent="0.55000000000000004">
      <c r="A17" s="2"/>
      <c r="B17" s="54"/>
      <c r="C17" s="55"/>
      <c r="D17" s="56"/>
      <c r="E17" s="56"/>
      <c r="F17" s="56"/>
      <c r="G17" s="56"/>
      <c r="H17" s="56"/>
      <c r="I17" s="56"/>
      <c r="J17" s="56"/>
      <c r="K17" s="56"/>
      <c r="L17" s="56"/>
      <c r="M17" s="56"/>
      <c r="N17" s="56"/>
      <c r="O17" s="55"/>
      <c r="P17" s="2"/>
      <c r="S17" s="27" t="str">
        <f t="shared" si="8"/>
        <v/>
      </c>
      <c r="T17" s="53" t="str">
        <f t="shared" si="9"/>
        <v/>
      </c>
      <c r="U17" s="53" t="str">
        <f t="shared" si="7"/>
        <v/>
      </c>
      <c r="V17" s="53" t="str">
        <f t="shared" si="7"/>
        <v/>
      </c>
      <c r="W17" s="53" t="str">
        <f t="shared" si="7"/>
        <v/>
      </c>
      <c r="X17" s="53" t="str">
        <f t="shared" si="7"/>
        <v/>
      </c>
      <c r="Y17" s="53" t="str">
        <f t="shared" si="7"/>
        <v/>
      </c>
      <c r="Z17" s="53" t="str">
        <f t="shared" si="7"/>
        <v/>
      </c>
      <c r="AA17" s="53" t="str">
        <f t="shared" si="7"/>
        <v/>
      </c>
      <c r="AB17" s="53" t="str">
        <f t="shared" si="7"/>
        <v/>
      </c>
      <c r="AC17" s="53" t="str">
        <f t="shared" si="7"/>
        <v/>
      </c>
      <c r="AD17" s="53" t="str">
        <f t="shared" si="7"/>
        <v/>
      </c>
      <c r="AE17" s="53" t="str">
        <f t="shared" si="7"/>
        <v/>
      </c>
      <c r="AF17" s="23" t="str">
        <f t="shared" si="7"/>
        <v/>
      </c>
    </row>
    <row r="18" spans="1:32" x14ac:dyDescent="0.55000000000000004">
      <c r="A18" s="2"/>
      <c r="B18" s="57"/>
      <c r="C18" s="58"/>
      <c r="D18" s="59"/>
      <c r="E18" s="59"/>
      <c r="F18" s="59"/>
      <c r="G18" s="59"/>
      <c r="H18" s="59"/>
      <c r="I18" s="59"/>
      <c r="J18" s="59"/>
      <c r="K18" s="59"/>
      <c r="L18" s="59"/>
      <c r="M18" s="59"/>
      <c r="N18" s="59"/>
      <c r="O18" s="58"/>
      <c r="P18" s="2"/>
      <c r="S18" s="27" t="str">
        <f t="shared" si="8"/>
        <v/>
      </c>
      <c r="T18" s="53" t="str">
        <f t="shared" si="9"/>
        <v/>
      </c>
      <c r="U18" s="53" t="str">
        <f t="shared" si="7"/>
        <v/>
      </c>
      <c r="V18" s="53" t="str">
        <f t="shared" si="7"/>
        <v/>
      </c>
      <c r="W18" s="53" t="str">
        <f t="shared" si="7"/>
        <v/>
      </c>
      <c r="X18" s="53" t="str">
        <f t="shared" si="7"/>
        <v/>
      </c>
      <c r="Y18" s="53" t="str">
        <f t="shared" si="7"/>
        <v/>
      </c>
      <c r="Z18" s="53" t="str">
        <f t="shared" si="7"/>
        <v/>
      </c>
      <c r="AA18" s="53" t="str">
        <f t="shared" si="7"/>
        <v/>
      </c>
      <c r="AB18" s="53" t="str">
        <f t="shared" si="7"/>
        <v/>
      </c>
      <c r="AC18" s="53" t="str">
        <f t="shared" si="7"/>
        <v/>
      </c>
      <c r="AD18" s="53" t="str">
        <f t="shared" si="7"/>
        <v/>
      </c>
      <c r="AE18" s="53" t="str">
        <f t="shared" si="7"/>
        <v/>
      </c>
      <c r="AF18" s="23" t="str">
        <f t="shared" si="7"/>
        <v/>
      </c>
    </row>
    <row r="19" spans="1:32" x14ac:dyDescent="0.55000000000000004">
      <c r="A19" s="2"/>
      <c r="B19" s="57"/>
      <c r="C19" s="58"/>
      <c r="D19" s="59"/>
      <c r="E19" s="59"/>
      <c r="F19" s="59"/>
      <c r="G19" s="59"/>
      <c r="H19" s="59"/>
      <c r="I19" s="59"/>
      <c r="J19" s="59"/>
      <c r="K19" s="59"/>
      <c r="L19" s="59"/>
      <c r="M19" s="59"/>
      <c r="N19" s="59"/>
      <c r="O19" s="58"/>
      <c r="P19" s="2"/>
      <c r="S19" s="27" t="str">
        <f t="shared" si="8"/>
        <v/>
      </c>
      <c r="T19" s="53" t="str">
        <f t="shared" si="9"/>
        <v/>
      </c>
      <c r="U19" s="53" t="str">
        <f t="shared" si="7"/>
        <v/>
      </c>
      <c r="V19" s="53" t="str">
        <f t="shared" si="7"/>
        <v/>
      </c>
      <c r="W19" s="53" t="str">
        <f t="shared" si="7"/>
        <v/>
      </c>
      <c r="X19" s="53" t="str">
        <f t="shared" si="7"/>
        <v/>
      </c>
      <c r="Y19" s="53" t="str">
        <f t="shared" si="7"/>
        <v/>
      </c>
      <c r="Z19" s="53" t="str">
        <f t="shared" si="7"/>
        <v/>
      </c>
      <c r="AA19" s="53" t="str">
        <f t="shared" si="7"/>
        <v/>
      </c>
      <c r="AB19" s="53" t="str">
        <f t="shared" si="7"/>
        <v/>
      </c>
      <c r="AC19" s="53" t="str">
        <f t="shared" si="7"/>
        <v/>
      </c>
      <c r="AD19" s="53" t="str">
        <f t="shared" si="7"/>
        <v/>
      </c>
      <c r="AE19" s="53" t="str">
        <f t="shared" si="7"/>
        <v/>
      </c>
      <c r="AF19" s="23" t="str">
        <f t="shared" si="7"/>
        <v/>
      </c>
    </row>
    <row r="20" spans="1:32" x14ac:dyDescent="0.55000000000000004">
      <c r="A20" s="2"/>
      <c r="B20" s="57"/>
      <c r="C20" s="58"/>
      <c r="D20" s="59"/>
      <c r="E20" s="59"/>
      <c r="F20" s="59"/>
      <c r="G20" s="59"/>
      <c r="H20" s="59"/>
      <c r="I20" s="59"/>
      <c r="J20" s="59"/>
      <c r="K20" s="59"/>
      <c r="L20" s="59"/>
      <c r="M20" s="59"/>
      <c r="N20" s="59"/>
      <c r="O20" s="58"/>
      <c r="P20" s="2"/>
      <c r="S20" s="27" t="str">
        <f t="shared" si="8"/>
        <v/>
      </c>
      <c r="T20" s="53" t="str">
        <f t="shared" si="9"/>
        <v/>
      </c>
      <c r="U20" s="53" t="str">
        <f t="shared" si="7"/>
        <v/>
      </c>
      <c r="V20" s="53" t="str">
        <f t="shared" si="7"/>
        <v/>
      </c>
      <c r="W20" s="53" t="str">
        <f t="shared" si="7"/>
        <v/>
      </c>
      <c r="X20" s="53" t="str">
        <f t="shared" si="7"/>
        <v/>
      </c>
      <c r="Y20" s="53" t="str">
        <f t="shared" si="7"/>
        <v/>
      </c>
      <c r="Z20" s="53" t="str">
        <f t="shared" si="7"/>
        <v/>
      </c>
      <c r="AA20" s="53" t="str">
        <f t="shared" si="7"/>
        <v/>
      </c>
      <c r="AB20" s="53" t="str">
        <f t="shared" si="7"/>
        <v/>
      </c>
      <c r="AC20" s="53" t="str">
        <f t="shared" si="7"/>
        <v/>
      </c>
      <c r="AD20" s="53" t="str">
        <f t="shared" si="7"/>
        <v/>
      </c>
      <c r="AE20" s="53" t="str">
        <f t="shared" si="7"/>
        <v/>
      </c>
      <c r="AF20" s="23" t="str">
        <f t="shared" si="7"/>
        <v/>
      </c>
    </row>
    <row r="21" spans="1:32" x14ac:dyDescent="0.55000000000000004">
      <c r="A21" s="2"/>
      <c r="B21" s="57"/>
      <c r="C21" s="58"/>
      <c r="D21" s="59"/>
      <c r="E21" s="59"/>
      <c r="F21" s="59"/>
      <c r="G21" s="59"/>
      <c r="H21" s="59"/>
      <c r="I21" s="59"/>
      <c r="J21" s="59"/>
      <c r="K21" s="59"/>
      <c r="L21" s="59"/>
      <c r="M21" s="59"/>
      <c r="N21" s="59"/>
      <c r="O21" s="58"/>
      <c r="P21" s="2"/>
      <c r="S21" s="27" t="str">
        <f t="shared" si="8"/>
        <v/>
      </c>
      <c r="T21" s="53" t="str">
        <f t="shared" si="9"/>
        <v/>
      </c>
      <c r="U21" s="53" t="str">
        <f t="shared" si="7"/>
        <v/>
      </c>
      <c r="V21" s="53" t="str">
        <f t="shared" si="7"/>
        <v/>
      </c>
      <c r="W21" s="53" t="str">
        <f t="shared" si="7"/>
        <v/>
      </c>
      <c r="X21" s="53" t="str">
        <f t="shared" si="7"/>
        <v/>
      </c>
      <c r="Y21" s="53" t="str">
        <f t="shared" si="7"/>
        <v/>
      </c>
      <c r="Z21" s="53" t="str">
        <f t="shared" si="7"/>
        <v/>
      </c>
      <c r="AA21" s="53" t="str">
        <f t="shared" si="7"/>
        <v/>
      </c>
      <c r="AB21" s="53" t="str">
        <f t="shared" si="7"/>
        <v/>
      </c>
      <c r="AC21" s="53" t="str">
        <f t="shared" si="7"/>
        <v/>
      </c>
      <c r="AD21" s="53" t="str">
        <f t="shared" si="7"/>
        <v/>
      </c>
      <c r="AE21" s="53" t="str">
        <f t="shared" si="7"/>
        <v/>
      </c>
      <c r="AF21" s="23" t="str">
        <f t="shared" si="7"/>
        <v/>
      </c>
    </row>
    <row r="22" spans="1:32" x14ac:dyDescent="0.55000000000000004">
      <c r="A22" s="2"/>
      <c r="B22" s="57"/>
      <c r="C22" s="58"/>
      <c r="D22" s="59"/>
      <c r="E22" s="59"/>
      <c r="F22" s="59"/>
      <c r="G22" s="59"/>
      <c r="H22" s="59"/>
      <c r="I22" s="59"/>
      <c r="J22" s="59"/>
      <c r="K22" s="59"/>
      <c r="L22" s="59"/>
      <c r="M22" s="59"/>
      <c r="N22" s="59"/>
      <c r="O22" s="58"/>
      <c r="P22" s="2"/>
      <c r="S22" s="27" t="str">
        <f t="shared" si="8"/>
        <v/>
      </c>
      <c r="T22" s="53" t="str">
        <f t="shared" si="9"/>
        <v/>
      </c>
      <c r="U22" s="53" t="str">
        <f t="shared" si="7"/>
        <v/>
      </c>
      <c r="V22" s="53" t="str">
        <f t="shared" si="7"/>
        <v/>
      </c>
      <c r="W22" s="53" t="str">
        <f t="shared" si="7"/>
        <v/>
      </c>
      <c r="X22" s="53" t="str">
        <f t="shared" si="7"/>
        <v/>
      </c>
      <c r="Y22" s="53" t="str">
        <f t="shared" si="7"/>
        <v/>
      </c>
      <c r="Z22" s="53" t="str">
        <f t="shared" si="7"/>
        <v/>
      </c>
      <c r="AA22" s="53" t="str">
        <f t="shared" si="7"/>
        <v/>
      </c>
      <c r="AB22" s="53" t="str">
        <f t="shared" si="7"/>
        <v/>
      </c>
      <c r="AC22" s="53" t="str">
        <f t="shared" si="7"/>
        <v/>
      </c>
      <c r="AD22" s="53" t="str">
        <f t="shared" si="7"/>
        <v/>
      </c>
      <c r="AE22" s="53" t="str">
        <f t="shared" si="7"/>
        <v/>
      </c>
      <c r="AF22" s="23" t="str">
        <f t="shared" si="7"/>
        <v/>
      </c>
    </row>
    <row r="23" spans="1:32" x14ac:dyDescent="0.55000000000000004">
      <c r="A23" s="2"/>
      <c r="B23" s="57"/>
      <c r="C23" s="58"/>
      <c r="D23" s="59"/>
      <c r="E23" s="59"/>
      <c r="F23" s="59"/>
      <c r="G23" s="59"/>
      <c r="H23" s="59"/>
      <c r="I23" s="59"/>
      <c r="J23" s="59"/>
      <c r="K23" s="59"/>
      <c r="L23" s="59"/>
      <c r="M23" s="59"/>
      <c r="N23" s="59"/>
      <c r="O23" s="58"/>
      <c r="P23" s="2"/>
      <c r="S23" s="27" t="str">
        <f t="shared" si="8"/>
        <v/>
      </c>
      <c r="T23" s="53" t="str">
        <f t="shared" si="9"/>
        <v/>
      </c>
      <c r="U23" s="53" t="str">
        <f t="shared" si="7"/>
        <v/>
      </c>
      <c r="V23" s="53" t="str">
        <f t="shared" si="7"/>
        <v/>
      </c>
      <c r="W23" s="53" t="str">
        <f t="shared" si="7"/>
        <v/>
      </c>
      <c r="X23" s="53" t="str">
        <f t="shared" si="7"/>
        <v/>
      </c>
      <c r="Y23" s="53" t="str">
        <f t="shared" si="7"/>
        <v/>
      </c>
      <c r="Z23" s="53" t="str">
        <f t="shared" si="7"/>
        <v/>
      </c>
      <c r="AA23" s="53" t="str">
        <f t="shared" si="7"/>
        <v/>
      </c>
      <c r="AB23" s="53" t="str">
        <f t="shared" si="7"/>
        <v/>
      </c>
      <c r="AC23" s="53" t="str">
        <f t="shared" si="7"/>
        <v/>
      </c>
      <c r="AD23" s="53" t="str">
        <f t="shared" si="7"/>
        <v/>
      </c>
      <c r="AE23" s="53" t="str">
        <f t="shared" si="7"/>
        <v/>
      </c>
      <c r="AF23" s="23" t="str">
        <f t="shared" si="7"/>
        <v/>
      </c>
    </row>
    <row r="24" spans="1:32" x14ac:dyDescent="0.55000000000000004">
      <c r="A24" s="2"/>
      <c r="B24" s="57"/>
      <c r="C24" s="58"/>
      <c r="D24" s="59"/>
      <c r="E24" s="59"/>
      <c r="F24" s="59"/>
      <c r="G24" s="59"/>
      <c r="H24" s="59"/>
      <c r="I24" s="59"/>
      <c r="J24" s="59"/>
      <c r="K24" s="59"/>
      <c r="L24" s="59"/>
      <c r="M24" s="59"/>
      <c r="N24" s="59"/>
      <c r="O24" s="58"/>
      <c r="P24" s="2"/>
      <c r="S24" s="27" t="str">
        <f t="shared" si="8"/>
        <v/>
      </c>
      <c r="T24" s="53" t="str">
        <f t="shared" si="9"/>
        <v/>
      </c>
      <c r="U24" s="53" t="str">
        <f t="shared" si="7"/>
        <v/>
      </c>
      <c r="V24" s="53" t="str">
        <f t="shared" si="7"/>
        <v/>
      </c>
      <c r="W24" s="53" t="str">
        <f t="shared" si="7"/>
        <v/>
      </c>
      <c r="X24" s="53" t="str">
        <f t="shared" si="7"/>
        <v/>
      </c>
      <c r="Y24" s="53" t="str">
        <f t="shared" si="7"/>
        <v/>
      </c>
      <c r="Z24" s="53" t="str">
        <f t="shared" si="7"/>
        <v/>
      </c>
      <c r="AA24" s="53" t="str">
        <f t="shared" si="7"/>
        <v/>
      </c>
      <c r="AB24" s="53" t="str">
        <f t="shared" si="7"/>
        <v/>
      </c>
      <c r="AC24" s="53" t="str">
        <f t="shared" si="7"/>
        <v/>
      </c>
      <c r="AD24" s="53" t="str">
        <f t="shared" si="7"/>
        <v/>
      </c>
      <c r="AE24" s="53" t="str">
        <f t="shared" si="7"/>
        <v/>
      </c>
      <c r="AF24" s="23" t="str">
        <f t="shared" si="7"/>
        <v/>
      </c>
    </row>
    <row r="25" spans="1:32" x14ac:dyDescent="0.55000000000000004">
      <c r="A25" s="2"/>
      <c r="B25" s="57"/>
      <c r="C25" s="58"/>
      <c r="D25" s="59"/>
      <c r="E25" s="59"/>
      <c r="F25" s="59"/>
      <c r="G25" s="59"/>
      <c r="H25" s="59"/>
      <c r="I25" s="59"/>
      <c r="J25" s="59"/>
      <c r="K25" s="59"/>
      <c r="L25" s="59"/>
      <c r="M25" s="59"/>
      <c r="N25" s="59"/>
      <c r="O25" s="58"/>
      <c r="P25" s="2"/>
      <c r="S25" s="27" t="str">
        <f t="shared" si="8"/>
        <v/>
      </c>
      <c r="T25" s="53" t="str">
        <f t="shared" si="9"/>
        <v/>
      </c>
      <c r="U25" s="53" t="str">
        <f t="shared" si="7"/>
        <v/>
      </c>
      <c r="V25" s="53" t="str">
        <f t="shared" si="7"/>
        <v/>
      </c>
      <c r="W25" s="53" t="str">
        <f t="shared" si="7"/>
        <v/>
      </c>
      <c r="X25" s="53" t="str">
        <f t="shared" si="7"/>
        <v/>
      </c>
      <c r="Y25" s="53" t="str">
        <f t="shared" si="7"/>
        <v/>
      </c>
      <c r="Z25" s="53" t="str">
        <f t="shared" si="7"/>
        <v/>
      </c>
      <c r="AA25" s="53" t="str">
        <f t="shared" si="7"/>
        <v/>
      </c>
      <c r="AB25" s="53" t="str">
        <f t="shared" si="7"/>
        <v/>
      </c>
      <c r="AC25" s="53" t="str">
        <f t="shared" si="7"/>
        <v/>
      </c>
      <c r="AD25" s="53" t="str">
        <f t="shared" si="7"/>
        <v/>
      </c>
      <c r="AE25" s="53" t="str">
        <f t="shared" si="7"/>
        <v/>
      </c>
      <c r="AF25" s="23" t="str">
        <f t="shared" si="7"/>
        <v/>
      </c>
    </row>
    <row r="26" spans="1:32" x14ac:dyDescent="0.55000000000000004">
      <c r="A26" s="2"/>
      <c r="B26" s="57"/>
      <c r="C26" s="58"/>
      <c r="D26" s="59"/>
      <c r="E26" s="59"/>
      <c r="F26" s="59"/>
      <c r="G26" s="59"/>
      <c r="H26" s="59"/>
      <c r="I26" s="59"/>
      <c r="J26" s="59"/>
      <c r="K26" s="59"/>
      <c r="L26" s="59"/>
      <c r="M26" s="59"/>
      <c r="N26" s="59"/>
      <c r="O26" s="58"/>
      <c r="P26" s="2"/>
      <c r="S26" s="27" t="str">
        <f t="shared" si="8"/>
        <v/>
      </c>
      <c r="T26" s="53" t="str">
        <f t="shared" si="9"/>
        <v/>
      </c>
      <c r="U26" s="53" t="str">
        <f t="shared" si="7"/>
        <v/>
      </c>
      <c r="V26" s="53" t="str">
        <f t="shared" si="7"/>
        <v/>
      </c>
      <c r="W26" s="53" t="str">
        <f t="shared" si="7"/>
        <v/>
      </c>
      <c r="X26" s="53" t="str">
        <f t="shared" si="7"/>
        <v/>
      </c>
      <c r="Y26" s="53" t="str">
        <f t="shared" si="7"/>
        <v/>
      </c>
      <c r="Z26" s="53" t="str">
        <f t="shared" si="7"/>
        <v/>
      </c>
      <c r="AA26" s="53" t="str">
        <f t="shared" si="7"/>
        <v/>
      </c>
      <c r="AB26" s="53" t="str">
        <f t="shared" si="7"/>
        <v/>
      </c>
      <c r="AC26" s="53" t="str">
        <f t="shared" si="7"/>
        <v/>
      </c>
      <c r="AD26" s="53" t="str">
        <f t="shared" si="7"/>
        <v/>
      </c>
      <c r="AE26" s="53" t="str">
        <f t="shared" si="7"/>
        <v/>
      </c>
      <c r="AF26" s="23" t="str">
        <f t="shared" si="7"/>
        <v/>
      </c>
    </row>
    <row r="27" spans="1:32" x14ac:dyDescent="0.55000000000000004">
      <c r="A27" s="2"/>
      <c r="B27" s="57"/>
      <c r="C27" s="58"/>
      <c r="D27" s="59"/>
      <c r="E27" s="59"/>
      <c r="F27" s="59"/>
      <c r="G27" s="59"/>
      <c r="H27" s="59"/>
      <c r="I27" s="59"/>
      <c r="J27" s="59"/>
      <c r="K27" s="59"/>
      <c r="L27" s="59"/>
      <c r="M27" s="59"/>
      <c r="N27" s="59"/>
      <c r="O27" s="58"/>
      <c r="P27" s="2"/>
      <c r="S27" s="27" t="str">
        <f t="shared" si="8"/>
        <v/>
      </c>
      <c r="T27" s="53" t="str">
        <f t="shared" si="9"/>
        <v/>
      </c>
      <c r="U27" s="53" t="str">
        <f t="shared" si="7"/>
        <v/>
      </c>
      <c r="V27" s="53" t="str">
        <f t="shared" si="7"/>
        <v/>
      </c>
      <c r="W27" s="53" t="str">
        <f t="shared" si="7"/>
        <v/>
      </c>
      <c r="X27" s="53" t="str">
        <f t="shared" si="7"/>
        <v/>
      </c>
      <c r="Y27" s="53" t="str">
        <f t="shared" si="7"/>
        <v/>
      </c>
      <c r="Z27" s="53" t="str">
        <f t="shared" si="7"/>
        <v/>
      </c>
      <c r="AA27" s="53" t="str">
        <f t="shared" si="7"/>
        <v/>
      </c>
      <c r="AB27" s="53" t="str">
        <f t="shared" si="7"/>
        <v/>
      </c>
      <c r="AC27" s="53" t="str">
        <f t="shared" si="7"/>
        <v/>
      </c>
      <c r="AD27" s="53" t="str">
        <f t="shared" si="7"/>
        <v/>
      </c>
      <c r="AE27" s="53" t="str">
        <f t="shared" si="7"/>
        <v/>
      </c>
      <c r="AF27" s="23" t="str">
        <f t="shared" si="7"/>
        <v/>
      </c>
    </row>
    <row r="28" spans="1:32" x14ac:dyDescent="0.55000000000000004">
      <c r="A28" s="2"/>
      <c r="B28" s="57"/>
      <c r="C28" s="58"/>
      <c r="D28" s="59"/>
      <c r="E28" s="59"/>
      <c r="F28" s="59"/>
      <c r="G28" s="59"/>
      <c r="H28" s="59"/>
      <c r="I28" s="59"/>
      <c r="J28" s="59"/>
      <c r="K28" s="59"/>
      <c r="L28" s="59"/>
      <c r="M28" s="59"/>
      <c r="N28" s="59"/>
      <c r="O28" s="58"/>
      <c r="P28" s="2"/>
      <c r="S28" s="27" t="str">
        <f t="shared" si="8"/>
        <v/>
      </c>
      <c r="T28" s="53" t="str">
        <f t="shared" si="9"/>
        <v/>
      </c>
      <c r="U28" s="53" t="str">
        <f t="shared" si="7"/>
        <v/>
      </c>
      <c r="V28" s="53" t="str">
        <f t="shared" si="7"/>
        <v/>
      </c>
      <c r="W28" s="53" t="str">
        <f t="shared" si="7"/>
        <v/>
      </c>
      <c r="X28" s="53" t="str">
        <f t="shared" si="7"/>
        <v/>
      </c>
      <c r="Y28" s="53" t="str">
        <f t="shared" si="7"/>
        <v/>
      </c>
      <c r="Z28" s="53" t="str">
        <f t="shared" si="7"/>
        <v/>
      </c>
      <c r="AA28" s="53" t="str">
        <f t="shared" si="7"/>
        <v/>
      </c>
      <c r="AB28" s="53" t="str">
        <f t="shared" si="7"/>
        <v/>
      </c>
      <c r="AC28" s="53" t="str">
        <f t="shared" si="7"/>
        <v/>
      </c>
      <c r="AD28" s="53" t="str">
        <f t="shared" si="7"/>
        <v/>
      </c>
      <c r="AE28" s="53" t="str">
        <f t="shared" si="7"/>
        <v/>
      </c>
      <c r="AF28" s="23" t="str">
        <f t="shared" si="7"/>
        <v/>
      </c>
    </row>
    <row r="29" spans="1:32" x14ac:dyDescent="0.55000000000000004">
      <c r="A29" s="2"/>
      <c r="B29" s="57"/>
      <c r="C29" s="58"/>
      <c r="D29" s="59"/>
      <c r="E29" s="59"/>
      <c r="F29" s="59"/>
      <c r="G29" s="59"/>
      <c r="H29" s="59"/>
      <c r="I29" s="59"/>
      <c r="J29" s="59"/>
      <c r="K29" s="59"/>
      <c r="L29" s="59"/>
      <c r="M29" s="59"/>
      <c r="N29" s="59"/>
      <c r="O29" s="58"/>
      <c r="P29" s="2"/>
      <c r="S29" s="27" t="str">
        <f t="shared" si="8"/>
        <v/>
      </c>
      <c r="T29" s="53" t="str">
        <f t="shared" si="9"/>
        <v/>
      </c>
      <c r="U29" s="53" t="str">
        <f t="shared" ref="U29:U92" si="10">IF(D29="", "", IF(ISNUMBER(D29)=FALSE, "X", ""))</f>
        <v/>
      </c>
      <c r="V29" s="53" t="str">
        <f t="shared" ref="V29:V92" si="11">IF(E29="", "", IF(ISNUMBER(E29)=FALSE, "X", ""))</f>
        <v/>
      </c>
      <c r="W29" s="53" t="str">
        <f t="shared" ref="W29:W92" si="12">IF(F29="", "", IF(ISNUMBER(F29)=FALSE, "X", ""))</f>
        <v/>
      </c>
      <c r="X29" s="53" t="str">
        <f t="shared" ref="X29:X92" si="13">IF(G29="", "", IF(ISNUMBER(G29)=FALSE, "X", ""))</f>
        <v/>
      </c>
      <c r="Y29" s="53" t="str">
        <f t="shared" ref="Y29:Y92" si="14">IF(H29="", "", IF(ISNUMBER(H29)=FALSE, "X", ""))</f>
        <v/>
      </c>
      <c r="Z29" s="53" t="str">
        <f t="shared" ref="Z29:Z92" si="15">IF(I29="", "", IF(ISNUMBER(I29)=FALSE, "X", ""))</f>
        <v/>
      </c>
      <c r="AA29" s="53" t="str">
        <f t="shared" ref="AA29:AA92" si="16">IF(J29="", "", IF(ISNUMBER(J29)=FALSE, "X", ""))</f>
        <v/>
      </c>
      <c r="AB29" s="53" t="str">
        <f t="shared" ref="AB29:AB92" si="17">IF(K29="", "", IF(ISNUMBER(K29)=FALSE, "X", ""))</f>
        <v/>
      </c>
      <c r="AC29" s="53" t="str">
        <f t="shared" ref="AC29:AC92" si="18">IF(L29="", "", IF(ISNUMBER(L29)=FALSE, "X", ""))</f>
        <v/>
      </c>
      <c r="AD29" s="53" t="str">
        <f t="shared" ref="AD29:AD92" si="19">IF(M29="", "", IF(ISNUMBER(M29)=FALSE, "X", ""))</f>
        <v/>
      </c>
      <c r="AE29" s="53" t="str">
        <f t="shared" ref="AE29:AE92" si="20">IF(N29="", "", IF(ISNUMBER(N29)=FALSE, "X", ""))</f>
        <v/>
      </c>
      <c r="AF29" s="23" t="str">
        <f t="shared" ref="AF29:AF92" si="21">IF(O29="", "", IF(ISNUMBER(O29)=FALSE, "X", ""))</f>
        <v/>
      </c>
    </row>
    <row r="30" spans="1:32" x14ac:dyDescent="0.55000000000000004">
      <c r="A30" s="2"/>
      <c r="B30" s="57"/>
      <c r="C30" s="58"/>
      <c r="D30" s="59"/>
      <c r="E30" s="59"/>
      <c r="F30" s="59"/>
      <c r="G30" s="59"/>
      <c r="H30" s="59"/>
      <c r="I30" s="59"/>
      <c r="J30" s="59"/>
      <c r="K30" s="59"/>
      <c r="L30" s="59"/>
      <c r="M30" s="59"/>
      <c r="N30" s="59"/>
      <c r="O30" s="58"/>
      <c r="P30" s="2"/>
      <c r="S30" s="27" t="str">
        <f t="shared" si="8"/>
        <v/>
      </c>
      <c r="T30" s="53" t="str">
        <f t="shared" si="9"/>
        <v/>
      </c>
      <c r="U30" s="53" t="str">
        <f t="shared" si="10"/>
        <v/>
      </c>
      <c r="V30" s="53" t="str">
        <f t="shared" si="11"/>
        <v/>
      </c>
      <c r="W30" s="53" t="str">
        <f t="shared" si="12"/>
        <v/>
      </c>
      <c r="X30" s="53" t="str">
        <f t="shared" si="13"/>
        <v/>
      </c>
      <c r="Y30" s="53" t="str">
        <f t="shared" si="14"/>
        <v/>
      </c>
      <c r="Z30" s="53" t="str">
        <f t="shared" si="15"/>
        <v/>
      </c>
      <c r="AA30" s="53" t="str">
        <f t="shared" si="16"/>
        <v/>
      </c>
      <c r="AB30" s="53" t="str">
        <f t="shared" si="17"/>
        <v/>
      </c>
      <c r="AC30" s="53" t="str">
        <f t="shared" si="18"/>
        <v/>
      </c>
      <c r="AD30" s="53" t="str">
        <f t="shared" si="19"/>
        <v/>
      </c>
      <c r="AE30" s="53" t="str">
        <f t="shared" si="20"/>
        <v/>
      </c>
      <c r="AF30" s="23" t="str">
        <f t="shared" si="21"/>
        <v/>
      </c>
    </row>
    <row r="31" spans="1:32" x14ac:dyDescent="0.55000000000000004">
      <c r="A31" s="2"/>
      <c r="B31" s="57"/>
      <c r="C31" s="58"/>
      <c r="D31" s="59"/>
      <c r="E31" s="59"/>
      <c r="F31" s="59"/>
      <c r="G31" s="59"/>
      <c r="H31" s="59"/>
      <c r="I31" s="59"/>
      <c r="J31" s="59"/>
      <c r="K31" s="59"/>
      <c r="L31" s="59"/>
      <c r="M31" s="59"/>
      <c r="N31" s="59"/>
      <c r="O31" s="58"/>
      <c r="P31" s="2"/>
      <c r="S31" s="27" t="str">
        <f t="shared" si="8"/>
        <v/>
      </c>
      <c r="T31" s="53" t="str">
        <f t="shared" si="9"/>
        <v/>
      </c>
      <c r="U31" s="53" t="str">
        <f t="shared" si="10"/>
        <v/>
      </c>
      <c r="V31" s="53" t="str">
        <f t="shared" si="11"/>
        <v/>
      </c>
      <c r="W31" s="53" t="str">
        <f t="shared" si="12"/>
        <v/>
      </c>
      <c r="X31" s="53" t="str">
        <f t="shared" si="13"/>
        <v/>
      </c>
      <c r="Y31" s="53" t="str">
        <f t="shared" si="14"/>
        <v/>
      </c>
      <c r="Z31" s="53" t="str">
        <f t="shared" si="15"/>
        <v/>
      </c>
      <c r="AA31" s="53" t="str">
        <f t="shared" si="16"/>
        <v/>
      </c>
      <c r="AB31" s="53" t="str">
        <f t="shared" si="17"/>
        <v/>
      </c>
      <c r="AC31" s="53" t="str">
        <f t="shared" si="18"/>
        <v/>
      </c>
      <c r="AD31" s="53" t="str">
        <f t="shared" si="19"/>
        <v/>
      </c>
      <c r="AE31" s="53" t="str">
        <f t="shared" si="20"/>
        <v/>
      </c>
      <c r="AF31" s="23" t="str">
        <f t="shared" si="21"/>
        <v/>
      </c>
    </row>
    <row r="32" spans="1:32" x14ac:dyDescent="0.55000000000000004">
      <c r="A32" s="2"/>
      <c r="B32" s="57"/>
      <c r="C32" s="58"/>
      <c r="D32" s="59"/>
      <c r="E32" s="59"/>
      <c r="F32" s="59"/>
      <c r="G32" s="59"/>
      <c r="H32" s="59"/>
      <c r="I32" s="59"/>
      <c r="J32" s="59"/>
      <c r="K32" s="59"/>
      <c r="L32" s="59"/>
      <c r="M32" s="59"/>
      <c r="N32" s="59"/>
      <c r="O32" s="58"/>
      <c r="P32" s="2"/>
      <c r="S32" s="27" t="str">
        <f t="shared" si="8"/>
        <v/>
      </c>
      <c r="T32" s="53" t="str">
        <f t="shared" si="9"/>
        <v/>
      </c>
      <c r="U32" s="53" t="str">
        <f t="shared" si="10"/>
        <v/>
      </c>
      <c r="V32" s="53" t="str">
        <f t="shared" si="11"/>
        <v/>
      </c>
      <c r="W32" s="53" t="str">
        <f t="shared" si="12"/>
        <v/>
      </c>
      <c r="X32" s="53" t="str">
        <f t="shared" si="13"/>
        <v/>
      </c>
      <c r="Y32" s="53" t="str">
        <f t="shared" si="14"/>
        <v/>
      </c>
      <c r="Z32" s="53" t="str">
        <f t="shared" si="15"/>
        <v/>
      </c>
      <c r="AA32" s="53" t="str">
        <f t="shared" si="16"/>
        <v/>
      </c>
      <c r="AB32" s="53" t="str">
        <f t="shared" si="17"/>
        <v/>
      </c>
      <c r="AC32" s="53" t="str">
        <f t="shared" si="18"/>
        <v/>
      </c>
      <c r="AD32" s="53" t="str">
        <f t="shared" si="19"/>
        <v/>
      </c>
      <c r="AE32" s="53" t="str">
        <f t="shared" si="20"/>
        <v/>
      </c>
      <c r="AF32" s="23" t="str">
        <f t="shared" si="21"/>
        <v/>
      </c>
    </row>
    <row r="33" spans="1:32" x14ac:dyDescent="0.55000000000000004">
      <c r="A33" s="2"/>
      <c r="B33" s="57"/>
      <c r="C33" s="58"/>
      <c r="D33" s="59"/>
      <c r="E33" s="59"/>
      <c r="F33" s="59"/>
      <c r="G33" s="59"/>
      <c r="H33" s="59"/>
      <c r="I33" s="59"/>
      <c r="J33" s="59"/>
      <c r="K33" s="59"/>
      <c r="L33" s="59"/>
      <c r="M33" s="59"/>
      <c r="N33" s="59"/>
      <c r="O33" s="58"/>
      <c r="P33" s="2"/>
      <c r="S33" s="27" t="str">
        <f t="shared" si="8"/>
        <v/>
      </c>
      <c r="T33" s="53" t="str">
        <f t="shared" si="9"/>
        <v/>
      </c>
      <c r="U33" s="53" t="str">
        <f t="shared" si="10"/>
        <v/>
      </c>
      <c r="V33" s="53" t="str">
        <f t="shared" si="11"/>
        <v/>
      </c>
      <c r="W33" s="53" t="str">
        <f t="shared" si="12"/>
        <v/>
      </c>
      <c r="X33" s="53" t="str">
        <f t="shared" si="13"/>
        <v/>
      </c>
      <c r="Y33" s="53" t="str">
        <f t="shared" si="14"/>
        <v/>
      </c>
      <c r="Z33" s="53" t="str">
        <f t="shared" si="15"/>
        <v/>
      </c>
      <c r="AA33" s="53" t="str">
        <f t="shared" si="16"/>
        <v/>
      </c>
      <c r="AB33" s="53" t="str">
        <f t="shared" si="17"/>
        <v/>
      </c>
      <c r="AC33" s="53" t="str">
        <f t="shared" si="18"/>
        <v/>
      </c>
      <c r="AD33" s="53" t="str">
        <f t="shared" si="19"/>
        <v/>
      </c>
      <c r="AE33" s="53" t="str">
        <f t="shared" si="20"/>
        <v/>
      </c>
      <c r="AF33" s="23" t="str">
        <f t="shared" si="21"/>
        <v/>
      </c>
    </row>
    <row r="34" spans="1:32" x14ac:dyDescent="0.55000000000000004">
      <c r="A34" s="2"/>
      <c r="B34" s="57"/>
      <c r="C34" s="58"/>
      <c r="D34" s="59"/>
      <c r="E34" s="59"/>
      <c r="F34" s="59"/>
      <c r="G34" s="59"/>
      <c r="H34" s="59"/>
      <c r="I34" s="59"/>
      <c r="J34" s="59"/>
      <c r="K34" s="59"/>
      <c r="L34" s="59"/>
      <c r="M34" s="59"/>
      <c r="N34" s="59"/>
      <c r="O34" s="58"/>
      <c r="P34" s="2"/>
      <c r="S34" s="27" t="str">
        <f t="shared" si="8"/>
        <v/>
      </c>
      <c r="T34" s="53" t="str">
        <f t="shared" si="9"/>
        <v/>
      </c>
      <c r="U34" s="53" t="str">
        <f t="shared" si="10"/>
        <v/>
      </c>
      <c r="V34" s="53" t="str">
        <f t="shared" si="11"/>
        <v/>
      </c>
      <c r="W34" s="53" t="str">
        <f t="shared" si="12"/>
        <v/>
      </c>
      <c r="X34" s="53" t="str">
        <f t="shared" si="13"/>
        <v/>
      </c>
      <c r="Y34" s="53" t="str">
        <f t="shared" si="14"/>
        <v/>
      </c>
      <c r="Z34" s="53" t="str">
        <f t="shared" si="15"/>
        <v/>
      </c>
      <c r="AA34" s="53" t="str">
        <f t="shared" si="16"/>
        <v/>
      </c>
      <c r="AB34" s="53" t="str">
        <f t="shared" si="17"/>
        <v/>
      </c>
      <c r="AC34" s="53" t="str">
        <f t="shared" si="18"/>
        <v/>
      </c>
      <c r="AD34" s="53" t="str">
        <f t="shared" si="19"/>
        <v/>
      </c>
      <c r="AE34" s="53" t="str">
        <f t="shared" si="20"/>
        <v/>
      </c>
      <c r="AF34" s="23" t="str">
        <f t="shared" si="21"/>
        <v/>
      </c>
    </row>
    <row r="35" spans="1:32" x14ac:dyDescent="0.55000000000000004">
      <c r="A35" s="2"/>
      <c r="B35" s="57"/>
      <c r="C35" s="58"/>
      <c r="D35" s="59"/>
      <c r="E35" s="59"/>
      <c r="F35" s="59"/>
      <c r="G35" s="59"/>
      <c r="H35" s="59"/>
      <c r="I35" s="59"/>
      <c r="J35" s="59"/>
      <c r="K35" s="59"/>
      <c r="L35" s="59"/>
      <c r="M35" s="59"/>
      <c r="N35" s="59"/>
      <c r="O35" s="58"/>
      <c r="P35" s="2"/>
      <c r="S35" s="27" t="str">
        <f t="shared" si="8"/>
        <v/>
      </c>
      <c r="T35" s="53" t="str">
        <f t="shared" si="9"/>
        <v/>
      </c>
      <c r="U35" s="53" t="str">
        <f t="shared" si="10"/>
        <v/>
      </c>
      <c r="V35" s="53" t="str">
        <f t="shared" si="11"/>
        <v/>
      </c>
      <c r="W35" s="53" t="str">
        <f t="shared" si="12"/>
        <v/>
      </c>
      <c r="X35" s="53" t="str">
        <f t="shared" si="13"/>
        <v/>
      </c>
      <c r="Y35" s="53" t="str">
        <f t="shared" si="14"/>
        <v/>
      </c>
      <c r="Z35" s="53" t="str">
        <f t="shared" si="15"/>
        <v/>
      </c>
      <c r="AA35" s="53" t="str">
        <f t="shared" si="16"/>
        <v/>
      </c>
      <c r="AB35" s="53" t="str">
        <f t="shared" si="17"/>
        <v/>
      </c>
      <c r="AC35" s="53" t="str">
        <f t="shared" si="18"/>
        <v/>
      </c>
      <c r="AD35" s="53" t="str">
        <f t="shared" si="19"/>
        <v/>
      </c>
      <c r="AE35" s="53" t="str">
        <f t="shared" si="20"/>
        <v/>
      </c>
      <c r="AF35" s="23" t="str">
        <f t="shared" si="21"/>
        <v/>
      </c>
    </row>
    <row r="36" spans="1:32" x14ac:dyDescent="0.55000000000000004">
      <c r="A36" s="2"/>
      <c r="B36" s="57"/>
      <c r="C36" s="58"/>
      <c r="D36" s="59"/>
      <c r="E36" s="59"/>
      <c r="F36" s="59"/>
      <c r="G36" s="59"/>
      <c r="H36" s="59"/>
      <c r="I36" s="59"/>
      <c r="J36" s="59"/>
      <c r="K36" s="59"/>
      <c r="L36" s="59"/>
      <c r="M36" s="59"/>
      <c r="N36" s="59"/>
      <c r="O36" s="58"/>
      <c r="P36" s="2"/>
      <c r="S36" s="27" t="str">
        <f t="shared" si="8"/>
        <v/>
      </c>
      <c r="T36" s="53" t="str">
        <f t="shared" si="9"/>
        <v/>
      </c>
      <c r="U36" s="53" t="str">
        <f t="shared" si="10"/>
        <v/>
      </c>
      <c r="V36" s="53" t="str">
        <f t="shared" si="11"/>
        <v/>
      </c>
      <c r="W36" s="53" t="str">
        <f t="shared" si="12"/>
        <v/>
      </c>
      <c r="X36" s="53" t="str">
        <f t="shared" si="13"/>
        <v/>
      </c>
      <c r="Y36" s="53" t="str">
        <f t="shared" si="14"/>
        <v/>
      </c>
      <c r="Z36" s="53" t="str">
        <f t="shared" si="15"/>
        <v/>
      </c>
      <c r="AA36" s="53" t="str">
        <f t="shared" si="16"/>
        <v/>
      </c>
      <c r="AB36" s="53" t="str">
        <f t="shared" si="17"/>
        <v/>
      </c>
      <c r="AC36" s="53" t="str">
        <f t="shared" si="18"/>
        <v/>
      </c>
      <c r="AD36" s="53" t="str">
        <f t="shared" si="19"/>
        <v/>
      </c>
      <c r="AE36" s="53" t="str">
        <f t="shared" si="20"/>
        <v/>
      </c>
      <c r="AF36" s="23" t="str">
        <f t="shared" si="21"/>
        <v/>
      </c>
    </row>
    <row r="37" spans="1:32" x14ac:dyDescent="0.55000000000000004">
      <c r="A37" s="2"/>
      <c r="B37" s="57"/>
      <c r="C37" s="58"/>
      <c r="D37" s="59"/>
      <c r="E37" s="59"/>
      <c r="F37" s="59"/>
      <c r="G37" s="59"/>
      <c r="H37" s="59"/>
      <c r="I37" s="59"/>
      <c r="J37" s="59"/>
      <c r="K37" s="59"/>
      <c r="L37" s="59"/>
      <c r="M37" s="59"/>
      <c r="N37" s="59"/>
      <c r="O37" s="58"/>
      <c r="P37" s="2"/>
      <c r="S37" s="27" t="str">
        <f t="shared" si="8"/>
        <v/>
      </c>
      <c r="T37" s="53" t="str">
        <f t="shared" si="9"/>
        <v/>
      </c>
      <c r="U37" s="53" t="str">
        <f t="shared" si="10"/>
        <v/>
      </c>
      <c r="V37" s="53" t="str">
        <f t="shared" si="11"/>
        <v/>
      </c>
      <c r="W37" s="53" t="str">
        <f t="shared" si="12"/>
        <v/>
      </c>
      <c r="X37" s="53" t="str">
        <f t="shared" si="13"/>
        <v/>
      </c>
      <c r="Y37" s="53" t="str">
        <f t="shared" si="14"/>
        <v/>
      </c>
      <c r="Z37" s="53" t="str">
        <f t="shared" si="15"/>
        <v/>
      </c>
      <c r="AA37" s="53" t="str">
        <f t="shared" si="16"/>
        <v/>
      </c>
      <c r="AB37" s="53" t="str">
        <f t="shared" si="17"/>
        <v/>
      </c>
      <c r="AC37" s="53" t="str">
        <f t="shared" si="18"/>
        <v/>
      </c>
      <c r="AD37" s="53" t="str">
        <f t="shared" si="19"/>
        <v/>
      </c>
      <c r="AE37" s="53" t="str">
        <f t="shared" si="20"/>
        <v/>
      </c>
      <c r="AF37" s="23" t="str">
        <f t="shared" si="21"/>
        <v/>
      </c>
    </row>
    <row r="38" spans="1:32" x14ac:dyDescent="0.55000000000000004">
      <c r="A38" s="2"/>
      <c r="B38" s="57"/>
      <c r="C38" s="58"/>
      <c r="D38" s="59"/>
      <c r="E38" s="59"/>
      <c r="F38" s="59"/>
      <c r="G38" s="59"/>
      <c r="H38" s="59"/>
      <c r="I38" s="59"/>
      <c r="J38" s="59"/>
      <c r="K38" s="59"/>
      <c r="L38" s="59"/>
      <c r="M38" s="59"/>
      <c r="N38" s="59"/>
      <c r="O38" s="58"/>
      <c r="P38" s="2"/>
      <c r="S38" s="27" t="str">
        <f t="shared" si="8"/>
        <v/>
      </c>
      <c r="T38" s="53" t="str">
        <f t="shared" si="9"/>
        <v/>
      </c>
      <c r="U38" s="53" t="str">
        <f t="shared" si="10"/>
        <v/>
      </c>
      <c r="V38" s="53" t="str">
        <f t="shared" si="11"/>
        <v/>
      </c>
      <c r="W38" s="53" t="str">
        <f t="shared" si="12"/>
        <v/>
      </c>
      <c r="X38" s="53" t="str">
        <f t="shared" si="13"/>
        <v/>
      </c>
      <c r="Y38" s="53" t="str">
        <f t="shared" si="14"/>
        <v/>
      </c>
      <c r="Z38" s="53" t="str">
        <f t="shared" si="15"/>
        <v/>
      </c>
      <c r="AA38" s="53" t="str">
        <f t="shared" si="16"/>
        <v/>
      </c>
      <c r="AB38" s="53" t="str">
        <f t="shared" si="17"/>
        <v/>
      </c>
      <c r="AC38" s="53" t="str">
        <f t="shared" si="18"/>
        <v/>
      </c>
      <c r="AD38" s="53" t="str">
        <f t="shared" si="19"/>
        <v/>
      </c>
      <c r="AE38" s="53" t="str">
        <f t="shared" si="20"/>
        <v/>
      </c>
      <c r="AF38" s="23" t="str">
        <f t="shared" si="21"/>
        <v/>
      </c>
    </row>
    <row r="39" spans="1:32" x14ac:dyDescent="0.55000000000000004">
      <c r="A39" s="2"/>
      <c r="B39" s="57"/>
      <c r="C39" s="58"/>
      <c r="D39" s="59"/>
      <c r="E39" s="59"/>
      <c r="F39" s="59"/>
      <c r="G39" s="59"/>
      <c r="H39" s="59"/>
      <c r="I39" s="59"/>
      <c r="J39" s="59"/>
      <c r="K39" s="59"/>
      <c r="L39" s="59"/>
      <c r="M39" s="59"/>
      <c r="N39" s="59"/>
      <c r="O39" s="58"/>
      <c r="P39" s="2"/>
      <c r="S39" s="27" t="str">
        <f t="shared" si="8"/>
        <v/>
      </c>
      <c r="T39" s="53" t="str">
        <f t="shared" si="9"/>
        <v/>
      </c>
      <c r="U39" s="53" t="str">
        <f t="shared" si="10"/>
        <v/>
      </c>
      <c r="V39" s="53" t="str">
        <f t="shared" si="11"/>
        <v/>
      </c>
      <c r="W39" s="53" t="str">
        <f t="shared" si="12"/>
        <v/>
      </c>
      <c r="X39" s="53" t="str">
        <f t="shared" si="13"/>
        <v/>
      </c>
      <c r="Y39" s="53" t="str">
        <f t="shared" si="14"/>
        <v/>
      </c>
      <c r="Z39" s="53" t="str">
        <f t="shared" si="15"/>
        <v/>
      </c>
      <c r="AA39" s="53" t="str">
        <f t="shared" si="16"/>
        <v/>
      </c>
      <c r="AB39" s="53" t="str">
        <f t="shared" si="17"/>
        <v/>
      </c>
      <c r="AC39" s="53" t="str">
        <f t="shared" si="18"/>
        <v/>
      </c>
      <c r="AD39" s="53" t="str">
        <f t="shared" si="19"/>
        <v/>
      </c>
      <c r="AE39" s="53" t="str">
        <f t="shared" si="20"/>
        <v/>
      </c>
      <c r="AF39" s="23" t="str">
        <f t="shared" si="21"/>
        <v/>
      </c>
    </row>
    <row r="40" spans="1:32" x14ac:dyDescent="0.55000000000000004">
      <c r="A40" s="2"/>
      <c r="B40" s="57"/>
      <c r="C40" s="58"/>
      <c r="D40" s="59"/>
      <c r="E40" s="59"/>
      <c r="F40" s="59"/>
      <c r="G40" s="59"/>
      <c r="H40" s="59"/>
      <c r="I40" s="59"/>
      <c r="J40" s="59"/>
      <c r="K40" s="59"/>
      <c r="L40" s="59"/>
      <c r="M40" s="59"/>
      <c r="N40" s="59"/>
      <c r="O40" s="58"/>
      <c r="P40" s="2"/>
      <c r="S40" s="27" t="str">
        <f t="shared" si="8"/>
        <v/>
      </c>
      <c r="T40" s="53" t="str">
        <f t="shared" si="9"/>
        <v/>
      </c>
      <c r="U40" s="53" t="str">
        <f t="shared" si="10"/>
        <v/>
      </c>
      <c r="V40" s="53" t="str">
        <f t="shared" si="11"/>
        <v/>
      </c>
      <c r="W40" s="53" t="str">
        <f t="shared" si="12"/>
        <v/>
      </c>
      <c r="X40" s="53" t="str">
        <f t="shared" si="13"/>
        <v/>
      </c>
      <c r="Y40" s="53" t="str">
        <f t="shared" si="14"/>
        <v/>
      </c>
      <c r="Z40" s="53" t="str">
        <f t="shared" si="15"/>
        <v/>
      </c>
      <c r="AA40" s="53" t="str">
        <f t="shared" si="16"/>
        <v/>
      </c>
      <c r="AB40" s="53" t="str">
        <f t="shared" si="17"/>
        <v/>
      </c>
      <c r="AC40" s="53" t="str">
        <f t="shared" si="18"/>
        <v/>
      </c>
      <c r="AD40" s="53" t="str">
        <f t="shared" si="19"/>
        <v/>
      </c>
      <c r="AE40" s="53" t="str">
        <f t="shared" si="20"/>
        <v/>
      </c>
      <c r="AF40" s="23" t="str">
        <f t="shared" si="21"/>
        <v/>
      </c>
    </row>
    <row r="41" spans="1:32" x14ac:dyDescent="0.55000000000000004">
      <c r="A41" s="2"/>
      <c r="B41" s="57"/>
      <c r="C41" s="58"/>
      <c r="D41" s="59"/>
      <c r="E41" s="59"/>
      <c r="F41" s="59"/>
      <c r="G41" s="59"/>
      <c r="H41" s="59"/>
      <c r="I41" s="59"/>
      <c r="J41" s="59"/>
      <c r="K41" s="59"/>
      <c r="L41" s="59"/>
      <c r="M41" s="59"/>
      <c r="N41" s="59"/>
      <c r="O41" s="58"/>
      <c r="P41" s="2"/>
      <c r="S41" s="27" t="str">
        <f t="shared" si="8"/>
        <v/>
      </c>
      <c r="T41" s="53" t="str">
        <f t="shared" si="9"/>
        <v/>
      </c>
      <c r="U41" s="53" t="str">
        <f t="shared" si="10"/>
        <v/>
      </c>
      <c r="V41" s="53" t="str">
        <f t="shared" si="11"/>
        <v/>
      </c>
      <c r="W41" s="53" t="str">
        <f t="shared" si="12"/>
        <v/>
      </c>
      <c r="X41" s="53" t="str">
        <f t="shared" si="13"/>
        <v/>
      </c>
      <c r="Y41" s="53" t="str">
        <f t="shared" si="14"/>
        <v/>
      </c>
      <c r="Z41" s="53" t="str">
        <f t="shared" si="15"/>
        <v/>
      </c>
      <c r="AA41" s="53" t="str">
        <f t="shared" si="16"/>
        <v/>
      </c>
      <c r="AB41" s="53" t="str">
        <f t="shared" si="17"/>
        <v/>
      </c>
      <c r="AC41" s="53" t="str">
        <f t="shared" si="18"/>
        <v/>
      </c>
      <c r="AD41" s="53" t="str">
        <f t="shared" si="19"/>
        <v/>
      </c>
      <c r="AE41" s="53" t="str">
        <f t="shared" si="20"/>
        <v/>
      </c>
      <c r="AF41" s="23" t="str">
        <f t="shared" si="21"/>
        <v/>
      </c>
    </row>
    <row r="42" spans="1:32" x14ac:dyDescent="0.55000000000000004">
      <c r="A42" s="2"/>
      <c r="B42" s="57"/>
      <c r="C42" s="58"/>
      <c r="D42" s="59"/>
      <c r="E42" s="59"/>
      <c r="F42" s="59"/>
      <c r="G42" s="59"/>
      <c r="H42" s="59"/>
      <c r="I42" s="59"/>
      <c r="J42" s="59"/>
      <c r="K42" s="59"/>
      <c r="L42" s="59"/>
      <c r="M42" s="59"/>
      <c r="N42" s="59"/>
      <c r="O42" s="58"/>
      <c r="P42" s="2"/>
      <c r="S42" s="27" t="str">
        <f t="shared" si="8"/>
        <v/>
      </c>
      <c r="T42" s="53" t="str">
        <f t="shared" si="9"/>
        <v/>
      </c>
      <c r="U42" s="53" t="str">
        <f t="shared" si="10"/>
        <v/>
      </c>
      <c r="V42" s="53" t="str">
        <f t="shared" si="11"/>
        <v/>
      </c>
      <c r="W42" s="53" t="str">
        <f t="shared" si="12"/>
        <v/>
      </c>
      <c r="X42" s="53" t="str">
        <f t="shared" si="13"/>
        <v/>
      </c>
      <c r="Y42" s="53" t="str">
        <f t="shared" si="14"/>
        <v/>
      </c>
      <c r="Z42" s="53" t="str">
        <f t="shared" si="15"/>
        <v/>
      </c>
      <c r="AA42" s="53" t="str">
        <f t="shared" si="16"/>
        <v/>
      </c>
      <c r="AB42" s="53" t="str">
        <f t="shared" si="17"/>
        <v/>
      </c>
      <c r="AC42" s="53" t="str">
        <f t="shared" si="18"/>
        <v/>
      </c>
      <c r="AD42" s="53" t="str">
        <f t="shared" si="19"/>
        <v/>
      </c>
      <c r="AE42" s="53" t="str">
        <f t="shared" si="20"/>
        <v/>
      </c>
      <c r="AF42" s="23" t="str">
        <f t="shared" si="21"/>
        <v/>
      </c>
    </row>
    <row r="43" spans="1:32" x14ac:dyDescent="0.55000000000000004">
      <c r="A43" s="2"/>
      <c r="B43" s="57"/>
      <c r="C43" s="58"/>
      <c r="D43" s="59"/>
      <c r="E43" s="59"/>
      <c r="F43" s="59"/>
      <c r="G43" s="59"/>
      <c r="H43" s="59"/>
      <c r="I43" s="59"/>
      <c r="J43" s="59"/>
      <c r="K43" s="59"/>
      <c r="L43" s="59"/>
      <c r="M43" s="59"/>
      <c r="N43" s="59"/>
      <c r="O43" s="58"/>
      <c r="P43" s="2"/>
      <c r="S43" s="27" t="str">
        <f t="shared" si="8"/>
        <v/>
      </c>
      <c r="T43" s="53" t="str">
        <f t="shared" si="9"/>
        <v/>
      </c>
      <c r="U43" s="53" t="str">
        <f t="shared" si="10"/>
        <v/>
      </c>
      <c r="V43" s="53" t="str">
        <f t="shared" si="11"/>
        <v/>
      </c>
      <c r="W43" s="53" t="str">
        <f t="shared" si="12"/>
        <v/>
      </c>
      <c r="X43" s="53" t="str">
        <f t="shared" si="13"/>
        <v/>
      </c>
      <c r="Y43" s="53" t="str">
        <f t="shared" si="14"/>
        <v/>
      </c>
      <c r="Z43" s="53" t="str">
        <f t="shared" si="15"/>
        <v/>
      </c>
      <c r="AA43" s="53" t="str">
        <f t="shared" si="16"/>
        <v/>
      </c>
      <c r="AB43" s="53" t="str">
        <f t="shared" si="17"/>
        <v/>
      </c>
      <c r="AC43" s="53" t="str">
        <f t="shared" si="18"/>
        <v/>
      </c>
      <c r="AD43" s="53" t="str">
        <f t="shared" si="19"/>
        <v/>
      </c>
      <c r="AE43" s="53" t="str">
        <f t="shared" si="20"/>
        <v/>
      </c>
      <c r="AF43" s="23" t="str">
        <f t="shared" si="21"/>
        <v/>
      </c>
    </row>
    <row r="44" spans="1:32" x14ac:dyDescent="0.55000000000000004">
      <c r="A44" s="2"/>
      <c r="B44" s="57"/>
      <c r="C44" s="58"/>
      <c r="D44" s="59"/>
      <c r="E44" s="59"/>
      <c r="F44" s="59"/>
      <c r="G44" s="59"/>
      <c r="H44" s="59"/>
      <c r="I44" s="59"/>
      <c r="J44" s="59"/>
      <c r="K44" s="59"/>
      <c r="L44" s="59"/>
      <c r="M44" s="59"/>
      <c r="N44" s="59"/>
      <c r="O44" s="58"/>
      <c r="P44" s="2"/>
      <c r="S44" s="27" t="str">
        <f t="shared" si="8"/>
        <v/>
      </c>
      <c r="T44" s="53" t="str">
        <f t="shared" si="9"/>
        <v/>
      </c>
      <c r="U44" s="53" t="str">
        <f t="shared" si="10"/>
        <v/>
      </c>
      <c r="V44" s="53" t="str">
        <f t="shared" si="11"/>
        <v/>
      </c>
      <c r="W44" s="53" t="str">
        <f t="shared" si="12"/>
        <v/>
      </c>
      <c r="X44" s="53" t="str">
        <f t="shared" si="13"/>
        <v/>
      </c>
      <c r="Y44" s="53" t="str">
        <f t="shared" si="14"/>
        <v/>
      </c>
      <c r="Z44" s="53" t="str">
        <f t="shared" si="15"/>
        <v/>
      </c>
      <c r="AA44" s="53" t="str">
        <f t="shared" si="16"/>
        <v/>
      </c>
      <c r="AB44" s="53" t="str">
        <f t="shared" si="17"/>
        <v/>
      </c>
      <c r="AC44" s="53" t="str">
        <f t="shared" si="18"/>
        <v/>
      </c>
      <c r="AD44" s="53" t="str">
        <f t="shared" si="19"/>
        <v/>
      </c>
      <c r="AE44" s="53" t="str">
        <f t="shared" si="20"/>
        <v/>
      </c>
      <c r="AF44" s="23" t="str">
        <f t="shared" si="21"/>
        <v/>
      </c>
    </row>
    <row r="45" spans="1:32" x14ac:dyDescent="0.55000000000000004">
      <c r="A45" s="2"/>
      <c r="B45" s="57"/>
      <c r="C45" s="58"/>
      <c r="D45" s="59"/>
      <c r="E45" s="59"/>
      <c r="F45" s="59"/>
      <c r="G45" s="59"/>
      <c r="H45" s="59"/>
      <c r="I45" s="59"/>
      <c r="J45" s="59"/>
      <c r="K45" s="59"/>
      <c r="L45" s="59"/>
      <c r="M45" s="59"/>
      <c r="N45" s="59"/>
      <c r="O45" s="58"/>
      <c r="P45" s="2"/>
      <c r="S45" s="27" t="str">
        <f t="shared" si="8"/>
        <v/>
      </c>
      <c r="T45" s="53" t="str">
        <f t="shared" si="9"/>
        <v/>
      </c>
      <c r="U45" s="53" t="str">
        <f t="shared" si="10"/>
        <v/>
      </c>
      <c r="V45" s="53" t="str">
        <f t="shared" si="11"/>
        <v/>
      </c>
      <c r="W45" s="53" t="str">
        <f t="shared" si="12"/>
        <v/>
      </c>
      <c r="X45" s="53" t="str">
        <f t="shared" si="13"/>
        <v/>
      </c>
      <c r="Y45" s="53" t="str">
        <f t="shared" si="14"/>
        <v/>
      </c>
      <c r="Z45" s="53" t="str">
        <f t="shared" si="15"/>
        <v/>
      </c>
      <c r="AA45" s="53" t="str">
        <f t="shared" si="16"/>
        <v/>
      </c>
      <c r="AB45" s="53" t="str">
        <f t="shared" si="17"/>
        <v/>
      </c>
      <c r="AC45" s="53" t="str">
        <f t="shared" si="18"/>
        <v/>
      </c>
      <c r="AD45" s="53" t="str">
        <f t="shared" si="19"/>
        <v/>
      </c>
      <c r="AE45" s="53" t="str">
        <f t="shared" si="20"/>
        <v/>
      </c>
      <c r="AF45" s="23" t="str">
        <f t="shared" si="21"/>
        <v/>
      </c>
    </row>
    <row r="46" spans="1:32" x14ac:dyDescent="0.55000000000000004">
      <c r="A46" s="2"/>
      <c r="B46" s="57"/>
      <c r="C46" s="58"/>
      <c r="D46" s="59"/>
      <c r="E46" s="59"/>
      <c r="F46" s="59"/>
      <c r="G46" s="59"/>
      <c r="H46" s="59"/>
      <c r="I46" s="59"/>
      <c r="J46" s="59"/>
      <c r="K46" s="59"/>
      <c r="L46" s="59"/>
      <c r="M46" s="59"/>
      <c r="N46" s="59"/>
      <c r="O46" s="58"/>
      <c r="P46" s="2"/>
      <c r="S46" s="27" t="str">
        <f t="shared" si="8"/>
        <v/>
      </c>
      <c r="T46" s="53" t="str">
        <f t="shared" si="9"/>
        <v/>
      </c>
      <c r="U46" s="53" t="str">
        <f t="shared" si="10"/>
        <v/>
      </c>
      <c r="V46" s="53" t="str">
        <f t="shared" si="11"/>
        <v/>
      </c>
      <c r="W46" s="53" t="str">
        <f t="shared" si="12"/>
        <v/>
      </c>
      <c r="X46" s="53" t="str">
        <f t="shared" si="13"/>
        <v/>
      </c>
      <c r="Y46" s="53" t="str">
        <f t="shared" si="14"/>
        <v/>
      </c>
      <c r="Z46" s="53" t="str">
        <f t="shared" si="15"/>
        <v/>
      </c>
      <c r="AA46" s="53" t="str">
        <f t="shared" si="16"/>
        <v/>
      </c>
      <c r="AB46" s="53" t="str">
        <f t="shared" si="17"/>
        <v/>
      </c>
      <c r="AC46" s="53" t="str">
        <f t="shared" si="18"/>
        <v/>
      </c>
      <c r="AD46" s="53" t="str">
        <f t="shared" si="19"/>
        <v/>
      </c>
      <c r="AE46" s="53" t="str">
        <f t="shared" si="20"/>
        <v/>
      </c>
      <c r="AF46" s="23" t="str">
        <f t="shared" si="21"/>
        <v/>
      </c>
    </row>
    <row r="47" spans="1:32" x14ac:dyDescent="0.55000000000000004">
      <c r="A47" s="2"/>
      <c r="B47" s="57"/>
      <c r="C47" s="58"/>
      <c r="D47" s="59"/>
      <c r="E47" s="59"/>
      <c r="F47" s="59"/>
      <c r="G47" s="59"/>
      <c r="H47" s="59"/>
      <c r="I47" s="59"/>
      <c r="J47" s="59"/>
      <c r="K47" s="59"/>
      <c r="L47" s="59"/>
      <c r="M47" s="59"/>
      <c r="N47" s="59"/>
      <c r="O47" s="58"/>
      <c r="P47" s="2"/>
      <c r="S47" s="27" t="str">
        <f t="shared" si="8"/>
        <v/>
      </c>
      <c r="T47" s="53" t="str">
        <f t="shared" si="9"/>
        <v/>
      </c>
      <c r="U47" s="53" t="str">
        <f t="shared" si="10"/>
        <v/>
      </c>
      <c r="V47" s="53" t="str">
        <f t="shared" si="11"/>
        <v/>
      </c>
      <c r="W47" s="53" t="str">
        <f t="shared" si="12"/>
        <v/>
      </c>
      <c r="X47" s="53" t="str">
        <f t="shared" si="13"/>
        <v/>
      </c>
      <c r="Y47" s="53" t="str">
        <f t="shared" si="14"/>
        <v/>
      </c>
      <c r="Z47" s="53" t="str">
        <f t="shared" si="15"/>
        <v/>
      </c>
      <c r="AA47" s="53" t="str">
        <f t="shared" si="16"/>
        <v/>
      </c>
      <c r="AB47" s="53" t="str">
        <f t="shared" si="17"/>
        <v/>
      </c>
      <c r="AC47" s="53" t="str">
        <f t="shared" si="18"/>
        <v/>
      </c>
      <c r="AD47" s="53" t="str">
        <f t="shared" si="19"/>
        <v/>
      </c>
      <c r="AE47" s="53" t="str">
        <f t="shared" si="20"/>
        <v/>
      </c>
      <c r="AF47" s="23" t="str">
        <f t="shared" si="21"/>
        <v/>
      </c>
    </row>
    <row r="48" spans="1:32" x14ac:dyDescent="0.55000000000000004">
      <c r="A48" s="2"/>
      <c r="B48" s="57"/>
      <c r="C48" s="58"/>
      <c r="D48" s="59"/>
      <c r="E48" s="59"/>
      <c r="F48" s="59"/>
      <c r="G48" s="59"/>
      <c r="H48" s="59"/>
      <c r="I48" s="59"/>
      <c r="J48" s="59"/>
      <c r="K48" s="59"/>
      <c r="L48" s="59"/>
      <c r="M48" s="59"/>
      <c r="N48" s="59"/>
      <c r="O48" s="58"/>
      <c r="P48" s="2"/>
      <c r="S48" s="27" t="str">
        <f t="shared" si="8"/>
        <v/>
      </c>
      <c r="T48" s="53" t="str">
        <f t="shared" si="9"/>
        <v/>
      </c>
      <c r="U48" s="53" t="str">
        <f t="shared" si="10"/>
        <v/>
      </c>
      <c r="V48" s="53" t="str">
        <f t="shared" si="11"/>
        <v/>
      </c>
      <c r="W48" s="53" t="str">
        <f t="shared" si="12"/>
        <v/>
      </c>
      <c r="X48" s="53" t="str">
        <f t="shared" si="13"/>
        <v/>
      </c>
      <c r="Y48" s="53" t="str">
        <f t="shared" si="14"/>
        <v/>
      </c>
      <c r="Z48" s="53" t="str">
        <f t="shared" si="15"/>
        <v/>
      </c>
      <c r="AA48" s="53" t="str">
        <f t="shared" si="16"/>
        <v/>
      </c>
      <c r="AB48" s="53" t="str">
        <f t="shared" si="17"/>
        <v/>
      </c>
      <c r="AC48" s="53" t="str">
        <f t="shared" si="18"/>
        <v/>
      </c>
      <c r="AD48" s="53" t="str">
        <f t="shared" si="19"/>
        <v/>
      </c>
      <c r="AE48" s="53" t="str">
        <f t="shared" si="20"/>
        <v/>
      </c>
      <c r="AF48" s="23" t="str">
        <f t="shared" si="21"/>
        <v/>
      </c>
    </row>
    <row r="49" spans="1:32" x14ac:dyDescent="0.55000000000000004">
      <c r="A49" s="2"/>
      <c r="B49" s="57"/>
      <c r="C49" s="58"/>
      <c r="D49" s="59"/>
      <c r="E49" s="59"/>
      <c r="F49" s="59"/>
      <c r="G49" s="59"/>
      <c r="H49" s="59"/>
      <c r="I49" s="59"/>
      <c r="J49" s="59"/>
      <c r="K49" s="59"/>
      <c r="L49" s="59"/>
      <c r="M49" s="59"/>
      <c r="N49" s="59"/>
      <c r="O49" s="58"/>
      <c r="P49" s="2"/>
      <c r="S49" s="27" t="str">
        <f t="shared" si="8"/>
        <v/>
      </c>
      <c r="T49" s="53" t="str">
        <f t="shared" si="9"/>
        <v/>
      </c>
      <c r="U49" s="53" t="str">
        <f t="shared" si="10"/>
        <v/>
      </c>
      <c r="V49" s="53" t="str">
        <f t="shared" si="11"/>
        <v/>
      </c>
      <c r="W49" s="53" t="str">
        <f t="shared" si="12"/>
        <v/>
      </c>
      <c r="X49" s="53" t="str">
        <f t="shared" si="13"/>
        <v/>
      </c>
      <c r="Y49" s="53" t="str">
        <f t="shared" si="14"/>
        <v/>
      </c>
      <c r="Z49" s="53" t="str">
        <f t="shared" si="15"/>
        <v/>
      </c>
      <c r="AA49" s="53" t="str">
        <f t="shared" si="16"/>
        <v/>
      </c>
      <c r="AB49" s="53" t="str">
        <f t="shared" si="17"/>
        <v/>
      </c>
      <c r="AC49" s="53" t="str">
        <f t="shared" si="18"/>
        <v/>
      </c>
      <c r="AD49" s="53" t="str">
        <f t="shared" si="19"/>
        <v/>
      </c>
      <c r="AE49" s="53" t="str">
        <f t="shared" si="20"/>
        <v/>
      </c>
      <c r="AF49" s="23" t="str">
        <f t="shared" si="21"/>
        <v/>
      </c>
    </row>
    <row r="50" spans="1:32" x14ac:dyDescent="0.55000000000000004">
      <c r="A50" s="2"/>
      <c r="B50" s="57"/>
      <c r="C50" s="58"/>
      <c r="D50" s="59"/>
      <c r="E50" s="59"/>
      <c r="F50" s="59"/>
      <c r="G50" s="59"/>
      <c r="H50" s="59"/>
      <c r="I50" s="59"/>
      <c r="J50" s="59"/>
      <c r="K50" s="59"/>
      <c r="L50" s="59"/>
      <c r="M50" s="59"/>
      <c r="N50" s="59"/>
      <c r="O50" s="58"/>
      <c r="P50" s="2"/>
      <c r="S50" s="27" t="str">
        <f t="shared" si="8"/>
        <v/>
      </c>
      <c r="T50" s="53" t="str">
        <f t="shared" si="9"/>
        <v/>
      </c>
      <c r="U50" s="53" t="str">
        <f t="shared" si="10"/>
        <v/>
      </c>
      <c r="V50" s="53" t="str">
        <f t="shared" si="11"/>
        <v/>
      </c>
      <c r="W50" s="53" t="str">
        <f t="shared" si="12"/>
        <v/>
      </c>
      <c r="X50" s="53" t="str">
        <f t="shared" si="13"/>
        <v/>
      </c>
      <c r="Y50" s="53" t="str">
        <f t="shared" si="14"/>
        <v/>
      </c>
      <c r="Z50" s="53" t="str">
        <f t="shared" si="15"/>
        <v/>
      </c>
      <c r="AA50" s="53" t="str">
        <f t="shared" si="16"/>
        <v/>
      </c>
      <c r="AB50" s="53" t="str">
        <f t="shared" si="17"/>
        <v/>
      </c>
      <c r="AC50" s="53" t="str">
        <f t="shared" si="18"/>
        <v/>
      </c>
      <c r="AD50" s="53" t="str">
        <f t="shared" si="19"/>
        <v/>
      </c>
      <c r="AE50" s="53" t="str">
        <f t="shared" si="20"/>
        <v/>
      </c>
      <c r="AF50" s="23" t="str">
        <f t="shared" si="21"/>
        <v/>
      </c>
    </row>
    <row r="51" spans="1:32" x14ac:dyDescent="0.55000000000000004">
      <c r="A51" s="2"/>
      <c r="B51" s="57"/>
      <c r="C51" s="58"/>
      <c r="D51" s="59"/>
      <c r="E51" s="59"/>
      <c r="F51" s="59"/>
      <c r="G51" s="59"/>
      <c r="H51" s="59"/>
      <c r="I51" s="59"/>
      <c r="J51" s="59"/>
      <c r="K51" s="59"/>
      <c r="L51" s="59"/>
      <c r="M51" s="59"/>
      <c r="N51" s="59"/>
      <c r="O51" s="58"/>
      <c r="P51" s="2"/>
      <c r="S51" s="27" t="str">
        <f t="shared" si="8"/>
        <v/>
      </c>
      <c r="T51" s="53" t="str">
        <f t="shared" si="9"/>
        <v/>
      </c>
      <c r="U51" s="53" t="str">
        <f t="shared" si="10"/>
        <v/>
      </c>
      <c r="V51" s="53" t="str">
        <f t="shared" si="11"/>
        <v/>
      </c>
      <c r="W51" s="53" t="str">
        <f t="shared" si="12"/>
        <v/>
      </c>
      <c r="X51" s="53" t="str">
        <f t="shared" si="13"/>
        <v/>
      </c>
      <c r="Y51" s="53" t="str">
        <f t="shared" si="14"/>
        <v/>
      </c>
      <c r="Z51" s="53" t="str">
        <f t="shared" si="15"/>
        <v/>
      </c>
      <c r="AA51" s="53" t="str">
        <f t="shared" si="16"/>
        <v/>
      </c>
      <c r="AB51" s="53" t="str">
        <f t="shared" si="17"/>
        <v/>
      </c>
      <c r="AC51" s="53" t="str">
        <f t="shared" si="18"/>
        <v/>
      </c>
      <c r="AD51" s="53" t="str">
        <f t="shared" si="19"/>
        <v/>
      </c>
      <c r="AE51" s="53" t="str">
        <f t="shared" si="20"/>
        <v/>
      </c>
      <c r="AF51" s="23" t="str">
        <f t="shared" si="21"/>
        <v/>
      </c>
    </row>
    <row r="52" spans="1:32" x14ac:dyDescent="0.55000000000000004">
      <c r="A52" s="2"/>
      <c r="B52" s="57"/>
      <c r="C52" s="58"/>
      <c r="D52" s="59"/>
      <c r="E52" s="59"/>
      <c r="F52" s="59"/>
      <c r="G52" s="59"/>
      <c r="H52" s="59"/>
      <c r="I52" s="59"/>
      <c r="J52" s="59"/>
      <c r="K52" s="59"/>
      <c r="L52" s="59"/>
      <c r="M52" s="59"/>
      <c r="N52" s="59"/>
      <c r="O52" s="58"/>
      <c r="P52" s="2"/>
      <c r="S52" s="27" t="str">
        <f t="shared" si="8"/>
        <v/>
      </c>
      <c r="T52" s="53" t="str">
        <f t="shared" si="9"/>
        <v/>
      </c>
      <c r="U52" s="53" t="str">
        <f t="shared" si="10"/>
        <v/>
      </c>
      <c r="V52" s="53" t="str">
        <f t="shared" si="11"/>
        <v/>
      </c>
      <c r="W52" s="53" t="str">
        <f t="shared" si="12"/>
        <v/>
      </c>
      <c r="X52" s="53" t="str">
        <f t="shared" si="13"/>
        <v/>
      </c>
      <c r="Y52" s="53" t="str">
        <f t="shared" si="14"/>
        <v/>
      </c>
      <c r="Z52" s="53" t="str">
        <f t="shared" si="15"/>
        <v/>
      </c>
      <c r="AA52" s="53" t="str">
        <f t="shared" si="16"/>
        <v/>
      </c>
      <c r="AB52" s="53" t="str">
        <f t="shared" si="17"/>
        <v/>
      </c>
      <c r="AC52" s="53" t="str">
        <f t="shared" si="18"/>
        <v/>
      </c>
      <c r="AD52" s="53" t="str">
        <f t="shared" si="19"/>
        <v/>
      </c>
      <c r="AE52" s="53" t="str">
        <f t="shared" si="20"/>
        <v/>
      </c>
      <c r="AF52" s="23" t="str">
        <f t="shared" si="21"/>
        <v/>
      </c>
    </row>
    <row r="53" spans="1:32" x14ac:dyDescent="0.55000000000000004">
      <c r="A53" s="2"/>
      <c r="B53" s="57"/>
      <c r="C53" s="58"/>
      <c r="D53" s="59"/>
      <c r="E53" s="59"/>
      <c r="F53" s="59"/>
      <c r="G53" s="59"/>
      <c r="H53" s="59"/>
      <c r="I53" s="59"/>
      <c r="J53" s="59"/>
      <c r="K53" s="59"/>
      <c r="L53" s="59"/>
      <c r="M53" s="59"/>
      <c r="N53" s="59"/>
      <c r="O53" s="58"/>
      <c r="P53" s="2"/>
      <c r="S53" s="27" t="str">
        <f t="shared" si="8"/>
        <v/>
      </c>
      <c r="T53" s="53" t="str">
        <f t="shared" si="9"/>
        <v/>
      </c>
      <c r="U53" s="53" t="str">
        <f t="shared" si="10"/>
        <v/>
      </c>
      <c r="V53" s="53" t="str">
        <f t="shared" si="11"/>
        <v/>
      </c>
      <c r="W53" s="53" t="str">
        <f t="shared" si="12"/>
        <v/>
      </c>
      <c r="X53" s="53" t="str">
        <f t="shared" si="13"/>
        <v/>
      </c>
      <c r="Y53" s="53" t="str">
        <f t="shared" si="14"/>
        <v/>
      </c>
      <c r="Z53" s="53" t="str">
        <f t="shared" si="15"/>
        <v/>
      </c>
      <c r="AA53" s="53" t="str">
        <f t="shared" si="16"/>
        <v/>
      </c>
      <c r="AB53" s="53" t="str">
        <f t="shared" si="17"/>
        <v/>
      </c>
      <c r="AC53" s="53" t="str">
        <f t="shared" si="18"/>
        <v/>
      </c>
      <c r="AD53" s="53" t="str">
        <f t="shared" si="19"/>
        <v/>
      </c>
      <c r="AE53" s="53" t="str">
        <f t="shared" si="20"/>
        <v/>
      </c>
      <c r="AF53" s="23" t="str">
        <f t="shared" si="21"/>
        <v/>
      </c>
    </row>
    <row r="54" spans="1:32" x14ac:dyDescent="0.55000000000000004">
      <c r="A54" s="2"/>
      <c r="B54" s="57"/>
      <c r="C54" s="58"/>
      <c r="D54" s="59"/>
      <c r="E54" s="59"/>
      <c r="F54" s="59"/>
      <c r="G54" s="59"/>
      <c r="H54" s="59"/>
      <c r="I54" s="59"/>
      <c r="J54" s="59"/>
      <c r="K54" s="59"/>
      <c r="L54" s="59"/>
      <c r="M54" s="59"/>
      <c r="N54" s="59"/>
      <c r="O54" s="58"/>
      <c r="P54" s="2"/>
      <c r="S54" s="27" t="str">
        <f t="shared" si="8"/>
        <v/>
      </c>
      <c r="T54" s="53" t="str">
        <f t="shared" si="9"/>
        <v/>
      </c>
      <c r="U54" s="53" t="str">
        <f t="shared" si="10"/>
        <v/>
      </c>
      <c r="V54" s="53" t="str">
        <f t="shared" si="11"/>
        <v/>
      </c>
      <c r="W54" s="53" t="str">
        <f t="shared" si="12"/>
        <v/>
      </c>
      <c r="X54" s="53" t="str">
        <f t="shared" si="13"/>
        <v/>
      </c>
      <c r="Y54" s="53" t="str">
        <f t="shared" si="14"/>
        <v/>
      </c>
      <c r="Z54" s="53" t="str">
        <f t="shared" si="15"/>
        <v/>
      </c>
      <c r="AA54" s="53" t="str">
        <f t="shared" si="16"/>
        <v/>
      </c>
      <c r="AB54" s="53" t="str">
        <f t="shared" si="17"/>
        <v/>
      </c>
      <c r="AC54" s="53" t="str">
        <f t="shared" si="18"/>
        <v/>
      </c>
      <c r="AD54" s="53" t="str">
        <f t="shared" si="19"/>
        <v/>
      </c>
      <c r="AE54" s="53" t="str">
        <f t="shared" si="20"/>
        <v/>
      </c>
      <c r="AF54" s="23" t="str">
        <f t="shared" si="21"/>
        <v/>
      </c>
    </row>
    <row r="55" spans="1:32" x14ac:dyDescent="0.55000000000000004">
      <c r="A55" s="2"/>
      <c r="B55" s="57"/>
      <c r="C55" s="58"/>
      <c r="D55" s="59"/>
      <c r="E55" s="59"/>
      <c r="F55" s="59"/>
      <c r="G55" s="59"/>
      <c r="H55" s="59"/>
      <c r="I55" s="59"/>
      <c r="J55" s="59"/>
      <c r="K55" s="59"/>
      <c r="L55" s="59"/>
      <c r="M55" s="59"/>
      <c r="N55" s="59"/>
      <c r="O55" s="58"/>
      <c r="P55" s="2"/>
      <c r="S55" s="27" t="str">
        <f t="shared" si="8"/>
        <v/>
      </c>
      <c r="T55" s="53" t="str">
        <f t="shared" si="9"/>
        <v/>
      </c>
      <c r="U55" s="53" t="str">
        <f t="shared" si="10"/>
        <v/>
      </c>
      <c r="V55" s="53" t="str">
        <f t="shared" si="11"/>
        <v/>
      </c>
      <c r="W55" s="53" t="str">
        <f t="shared" si="12"/>
        <v/>
      </c>
      <c r="X55" s="53" t="str">
        <f t="shared" si="13"/>
        <v/>
      </c>
      <c r="Y55" s="53" t="str">
        <f t="shared" si="14"/>
        <v/>
      </c>
      <c r="Z55" s="53" t="str">
        <f t="shared" si="15"/>
        <v/>
      </c>
      <c r="AA55" s="53" t="str">
        <f t="shared" si="16"/>
        <v/>
      </c>
      <c r="AB55" s="53" t="str">
        <f t="shared" si="17"/>
        <v/>
      </c>
      <c r="AC55" s="53" t="str">
        <f t="shared" si="18"/>
        <v/>
      </c>
      <c r="AD55" s="53" t="str">
        <f t="shared" si="19"/>
        <v/>
      </c>
      <c r="AE55" s="53" t="str">
        <f t="shared" si="20"/>
        <v/>
      </c>
      <c r="AF55" s="23" t="str">
        <f t="shared" si="21"/>
        <v/>
      </c>
    </row>
    <row r="56" spans="1:32" x14ac:dyDescent="0.55000000000000004">
      <c r="A56" s="2"/>
      <c r="B56" s="57"/>
      <c r="C56" s="58"/>
      <c r="D56" s="59"/>
      <c r="E56" s="59"/>
      <c r="F56" s="59"/>
      <c r="G56" s="59"/>
      <c r="H56" s="59"/>
      <c r="I56" s="59"/>
      <c r="J56" s="59"/>
      <c r="K56" s="59"/>
      <c r="L56" s="59"/>
      <c r="M56" s="59"/>
      <c r="N56" s="59"/>
      <c r="O56" s="58"/>
      <c r="P56" s="2"/>
      <c r="S56" s="27" t="str">
        <f t="shared" si="8"/>
        <v/>
      </c>
      <c r="T56" s="53" t="str">
        <f t="shared" si="9"/>
        <v/>
      </c>
      <c r="U56" s="53" t="str">
        <f t="shared" si="10"/>
        <v/>
      </c>
      <c r="V56" s="53" t="str">
        <f t="shared" si="11"/>
        <v/>
      </c>
      <c r="W56" s="53" t="str">
        <f t="shared" si="12"/>
        <v/>
      </c>
      <c r="X56" s="53" t="str">
        <f t="shared" si="13"/>
        <v/>
      </c>
      <c r="Y56" s="53" t="str">
        <f t="shared" si="14"/>
        <v/>
      </c>
      <c r="Z56" s="53" t="str">
        <f t="shared" si="15"/>
        <v/>
      </c>
      <c r="AA56" s="53" t="str">
        <f t="shared" si="16"/>
        <v/>
      </c>
      <c r="AB56" s="53" t="str">
        <f t="shared" si="17"/>
        <v/>
      </c>
      <c r="AC56" s="53" t="str">
        <f t="shared" si="18"/>
        <v/>
      </c>
      <c r="AD56" s="53" t="str">
        <f t="shared" si="19"/>
        <v/>
      </c>
      <c r="AE56" s="53" t="str">
        <f t="shared" si="20"/>
        <v/>
      </c>
      <c r="AF56" s="23" t="str">
        <f t="shared" si="21"/>
        <v/>
      </c>
    </row>
    <row r="57" spans="1:32" x14ac:dyDescent="0.55000000000000004">
      <c r="A57" s="2"/>
      <c r="B57" s="57"/>
      <c r="C57" s="58"/>
      <c r="D57" s="59"/>
      <c r="E57" s="59"/>
      <c r="F57" s="59"/>
      <c r="G57" s="59"/>
      <c r="H57" s="59"/>
      <c r="I57" s="59"/>
      <c r="J57" s="59"/>
      <c r="K57" s="59"/>
      <c r="L57" s="59"/>
      <c r="M57" s="59"/>
      <c r="N57" s="59"/>
      <c r="O57" s="58"/>
      <c r="P57" s="2"/>
      <c r="S57" s="27" t="str">
        <f t="shared" si="8"/>
        <v/>
      </c>
      <c r="T57" s="53" t="str">
        <f t="shared" si="9"/>
        <v/>
      </c>
      <c r="U57" s="53" t="str">
        <f t="shared" si="10"/>
        <v/>
      </c>
      <c r="V57" s="53" t="str">
        <f t="shared" si="11"/>
        <v/>
      </c>
      <c r="W57" s="53" t="str">
        <f t="shared" si="12"/>
        <v/>
      </c>
      <c r="X57" s="53" t="str">
        <f t="shared" si="13"/>
        <v/>
      </c>
      <c r="Y57" s="53" t="str">
        <f t="shared" si="14"/>
        <v/>
      </c>
      <c r="Z57" s="53" t="str">
        <f t="shared" si="15"/>
        <v/>
      </c>
      <c r="AA57" s="53" t="str">
        <f t="shared" si="16"/>
        <v/>
      </c>
      <c r="AB57" s="53" t="str">
        <f t="shared" si="17"/>
        <v/>
      </c>
      <c r="AC57" s="53" t="str">
        <f t="shared" si="18"/>
        <v/>
      </c>
      <c r="AD57" s="53" t="str">
        <f t="shared" si="19"/>
        <v/>
      </c>
      <c r="AE57" s="53" t="str">
        <f t="shared" si="20"/>
        <v/>
      </c>
      <c r="AF57" s="23" t="str">
        <f t="shared" si="21"/>
        <v/>
      </c>
    </row>
    <row r="58" spans="1:32" x14ac:dyDescent="0.55000000000000004">
      <c r="A58" s="2"/>
      <c r="B58" s="57"/>
      <c r="C58" s="58"/>
      <c r="D58" s="59"/>
      <c r="E58" s="59"/>
      <c r="F58" s="59"/>
      <c r="G58" s="59"/>
      <c r="H58" s="59"/>
      <c r="I58" s="59"/>
      <c r="J58" s="59"/>
      <c r="K58" s="59"/>
      <c r="L58" s="59"/>
      <c r="M58" s="59"/>
      <c r="N58" s="59"/>
      <c r="O58" s="58"/>
      <c r="P58" s="2"/>
      <c r="S58" s="27" t="str">
        <f t="shared" si="8"/>
        <v/>
      </c>
      <c r="T58" s="53" t="str">
        <f t="shared" si="9"/>
        <v/>
      </c>
      <c r="U58" s="53" t="str">
        <f t="shared" si="10"/>
        <v/>
      </c>
      <c r="V58" s="53" t="str">
        <f t="shared" si="11"/>
        <v/>
      </c>
      <c r="W58" s="53" t="str">
        <f t="shared" si="12"/>
        <v/>
      </c>
      <c r="X58" s="53" t="str">
        <f t="shared" si="13"/>
        <v/>
      </c>
      <c r="Y58" s="53" t="str">
        <f t="shared" si="14"/>
        <v/>
      </c>
      <c r="Z58" s="53" t="str">
        <f t="shared" si="15"/>
        <v/>
      </c>
      <c r="AA58" s="53" t="str">
        <f t="shared" si="16"/>
        <v/>
      </c>
      <c r="AB58" s="53" t="str">
        <f t="shared" si="17"/>
        <v/>
      </c>
      <c r="AC58" s="53" t="str">
        <f t="shared" si="18"/>
        <v/>
      </c>
      <c r="AD58" s="53" t="str">
        <f t="shared" si="19"/>
        <v/>
      </c>
      <c r="AE58" s="53" t="str">
        <f t="shared" si="20"/>
        <v/>
      </c>
      <c r="AF58" s="23" t="str">
        <f t="shared" si="21"/>
        <v/>
      </c>
    </row>
    <row r="59" spans="1:32" x14ac:dyDescent="0.55000000000000004">
      <c r="A59" s="2"/>
      <c r="B59" s="57"/>
      <c r="C59" s="58"/>
      <c r="D59" s="59"/>
      <c r="E59" s="59"/>
      <c r="F59" s="59"/>
      <c r="G59" s="59"/>
      <c r="H59" s="59"/>
      <c r="I59" s="59"/>
      <c r="J59" s="59"/>
      <c r="K59" s="59"/>
      <c r="L59" s="59"/>
      <c r="M59" s="59"/>
      <c r="N59" s="59"/>
      <c r="O59" s="58"/>
      <c r="P59" s="2"/>
      <c r="S59" s="27" t="str">
        <f t="shared" si="8"/>
        <v/>
      </c>
      <c r="T59" s="53" t="str">
        <f t="shared" si="9"/>
        <v/>
      </c>
      <c r="U59" s="53" t="str">
        <f t="shared" si="10"/>
        <v/>
      </c>
      <c r="V59" s="53" t="str">
        <f t="shared" si="11"/>
        <v/>
      </c>
      <c r="W59" s="53" t="str">
        <f t="shared" si="12"/>
        <v/>
      </c>
      <c r="X59" s="53" t="str">
        <f t="shared" si="13"/>
        <v/>
      </c>
      <c r="Y59" s="53" t="str">
        <f t="shared" si="14"/>
        <v/>
      </c>
      <c r="Z59" s="53" t="str">
        <f t="shared" si="15"/>
        <v/>
      </c>
      <c r="AA59" s="53" t="str">
        <f t="shared" si="16"/>
        <v/>
      </c>
      <c r="AB59" s="53" t="str">
        <f t="shared" si="17"/>
        <v/>
      </c>
      <c r="AC59" s="53" t="str">
        <f t="shared" si="18"/>
        <v/>
      </c>
      <c r="AD59" s="53" t="str">
        <f t="shared" si="19"/>
        <v/>
      </c>
      <c r="AE59" s="53" t="str">
        <f t="shared" si="20"/>
        <v/>
      </c>
      <c r="AF59" s="23" t="str">
        <f t="shared" si="21"/>
        <v/>
      </c>
    </row>
    <row r="60" spans="1:32" x14ac:dyDescent="0.55000000000000004">
      <c r="A60" s="2"/>
      <c r="B60" s="57"/>
      <c r="C60" s="58"/>
      <c r="D60" s="59"/>
      <c r="E60" s="59"/>
      <c r="F60" s="59"/>
      <c r="G60" s="59"/>
      <c r="H60" s="59"/>
      <c r="I60" s="59"/>
      <c r="J60" s="59"/>
      <c r="K60" s="59"/>
      <c r="L60" s="59"/>
      <c r="M60" s="59"/>
      <c r="N60" s="59"/>
      <c r="O60" s="58"/>
      <c r="P60" s="2"/>
      <c r="S60" s="27" t="str">
        <f t="shared" si="8"/>
        <v/>
      </c>
      <c r="T60" s="53" t="str">
        <f t="shared" si="9"/>
        <v/>
      </c>
      <c r="U60" s="53" t="str">
        <f t="shared" si="10"/>
        <v/>
      </c>
      <c r="V60" s="53" t="str">
        <f t="shared" si="11"/>
        <v/>
      </c>
      <c r="W60" s="53" t="str">
        <f t="shared" si="12"/>
        <v/>
      </c>
      <c r="X60" s="53" t="str">
        <f t="shared" si="13"/>
        <v/>
      </c>
      <c r="Y60" s="53" t="str">
        <f t="shared" si="14"/>
        <v/>
      </c>
      <c r="Z60" s="53" t="str">
        <f t="shared" si="15"/>
        <v/>
      </c>
      <c r="AA60" s="53" t="str">
        <f t="shared" si="16"/>
        <v/>
      </c>
      <c r="AB60" s="53" t="str">
        <f t="shared" si="17"/>
        <v/>
      </c>
      <c r="AC60" s="53" t="str">
        <f t="shared" si="18"/>
        <v/>
      </c>
      <c r="AD60" s="53" t="str">
        <f t="shared" si="19"/>
        <v/>
      </c>
      <c r="AE60" s="53" t="str">
        <f t="shared" si="20"/>
        <v/>
      </c>
      <c r="AF60" s="23" t="str">
        <f t="shared" si="21"/>
        <v/>
      </c>
    </row>
    <row r="61" spans="1:32" x14ac:dyDescent="0.55000000000000004">
      <c r="A61" s="2"/>
      <c r="B61" s="57"/>
      <c r="C61" s="58"/>
      <c r="D61" s="59"/>
      <c r="E61" s="59"/>
      <c r="F61" s="59"/>
      <c r="G61" s="59"/>
      <c r="H61" s="59"/>
      <c r="I61" s="59"/>
      <c r="J61" s="59"/>
      <c r="K61" s="59"/>
      <c r="L61" s="59"/>
      <c r="M61" s="59"/>
      <c r="N61" s="59"/>
      <c r="O61" s="58"/>
      <c r="P61" s="2"/>
      <c r="S61" s="27" t="str">
        <f t="shared" si="8"/>
        <v/>
      </c>
      <c r="T61" s="53" t="str">
        <f t="shared" si="9"/>
        <v/>
      </c>
      <c r="U61" s="53" t="str">
        <f t="shared" si="10"/>
        <v/>
      </c>
      <c r="V61" s="53" t="str">
        <f t="shared" si="11"/>
        <v/>
      </c>
      <c r="W61" s="53" t="str">
        <f t="shared" si="12"/>
        <v/>
      </c>
      <c r="X61" s="53" t="str">
        <f t="shared" si="13"/>
        <v/>
      </c>
      <c r="Y61" s="53" t="str">
        <f t="shared" si="14"/>
        <v/>
      </c>
      <c r="Z61" s="53" t="str">
        <f t="shared" si="15"/>
        <v/>
      </c>
      <c r="AA61" s="53" t="str">
        <f t="shared" si="16"/>
        <v/>
      </c>
      <c r="AB61" s="53" t="str">
        <f t="shared" si="17"/>
        <v/>
      </c>
      <c r="AC61" s="53" t="str">
        <f t="shared" si="18"/>
        <v/>
      </c>
      <c r="AD61" s="53" t="str">
        <f t="shared" si="19"/>
        <v/>
      </c>
      <c r="AE61" s="53" t="str">
        <f t="shared" si="20"/>
        <v/>
      </c>
      <c r="AF61" s="23" t="str">
        <f t="shared" si="21"/>
        <v/>
      </c>
    </row>
    <row r="62" spans="1:32" x14ac:dyDescent="0.55000000000000004">
      <c r="A62" s="2"/>
      <c r="B62" s="57"/>
      <c r="C62" s="58"/>
      <c r="D62" s="59"/>
      <c r="E62" s="59"/>
      <c r="F62" s="59"/>
      <c r="G62" s="59"/>
      <c r="H62" s="59"/>
      <c r="I62" s="59"/>
      <c r="J62" s="59"/>
      <c r="K62" s="59"/>
      <c r="L62" s="59"/>
      <c r="M62" s="59"/>
      <c r="N62" s="59"/>
      <c r="O62" s="58"/>
      <c r="P62" s="2"/>
      <c r="S62" s="27" t="str">
        <f t="shared" si="8"/>
        <v/>
      </c>
      <c r="T62" s="53" t="str">
        <f t="shared" si="9"/>
        <v/>
      </c>
      <c r="U62" s="53" t="str">
        <f t="shared" si="10"/>
        <v/>
      </c>
      <c r="V62" s="53" t="str">
        <f t="shared" si="11"/>
        <v/>
      </c>
      <c r="W62" s="53" t="str">
        <f t="shared" si="12"/>
        <v/>
      </c>
      <c r="X62" s="53" t="str">
        <f t="shared" si="13"/>
        <v/>
      </c>
      <c r="Y62" s="53" t="str">
        <f t="shared" si="14"/>
        <v/>
      </c>
      <c r="Z62" s="53" t="str">
        <f t="shared" si="15"/>
        <v/>
      </c>
      <c r="AA62" s="53" t="str">
        <f t="shared" si="16"/>
        <v/>
      </c>
      <c r="AB62" s="53" t="str">
        <f t="shared" si="17"/>
        <v/>
      </c>
      <c r="AC62" s="53" t="str">
        <f t="shared" si="18"/>
        <v/>
      </c>
      <c r="AD62" s="53" t="str">
        <f t="shared" si="19"/>
        <v/>
      </c>
      <c r="AE62" s="53" t="str">
        <f t="shared" si="20"/>
        <v/>
      </c>
      <c r="AF62" s="23" t="str">
        <f t="shared" si="21"/>
        <v/>
      </c>
    </row>
    <row r="63" spans="1:32" x14ac:dyDescent="0.55000000000000004">
      <c r="A63" s="2"/>
      <c r="B63" s="57"/>
      <c r="C63" s="58"/>
      <c r="D63" s="59"/>
      <c r="E63" s="59"/>
      <c r="F63" s="59"/>
      <c r="G63" s="59"/>
      <c r="H63" s="59"/>
      <c r="I63" s="59"/>
      <c r="J63" s="59"/>
      <c r="K63" s="59"/>
      <c r="L63" s="59"/>
      <c r="M63" s="59"/>
      <c r="N63" s="59"/>
      <c r="O63" s="58"/>
      <c r="P63" s="2"/>
      <c r="S63" s="27" t="str">
        <f t="shared" si="8"/>
        <v/>
      </c>
      <c r="T63" s="53" t="str">
        <f t="shared" si="9"/>
        <v/>
      </c>
      <c r="U63" s="53" t="str">
        <f t="shared" si="10"/>
        <v/>
      </c>
      <c r="V63" s="53" t="str">
        <f t="shared" si="11"/>
        <v/>
      </c>
      <c r="W63" s="53" t="str">
        <f t="shared" si="12"/>
        <v/>
      </c>
      <c r="X63" s="53" t="str">
        <f t="shared" si="13"/>
        <v/>
      </c>
      <c r="Y63" s="53" t="str">
        <f t="shared" si="14"/>
        <v/>
      </c>
      <c r="Z63" s="53" t="str">
        <f t="shared" si="15"/>
        <v/>
      </c>
      <c r="AA63" s="53" t="str">
        <f t="shared" si="16"/>
        <v/>
      </c>
      <c r="AB63" s="53" t="str">
        <f t="shared" si="17"/>
        <v/>
      </c>
      <c r="AC63" s="53" t="str">
        <f t="shared" si="18"/>
        <v/>
      </c>
      <c r="AD63" s="53" t="str">
        <f t="shared" si="19"/>
        <v/>
      </c>
      <c r="AE63" s="53" t="str">
        <f t="shared" si="20"/>
        <v/>
      </c>
      <c r="AF63" s="23" t="str">
        <f t="shared" si="21"/>
        <v/>
      </c>
    </row>
    <row r="64" spans="1:32" x14ac:dyDescent="0.55000000000000004">
      <c r="A64" s="2"/>
      <c r="B64" s="57"/>
      <c r="C64" s="58"/>
      <c r="D64" s="59"/>
      <c r="E64" s="59"/>
      <c r="F64" s="59"/>
      <c r="G64" s="59"/>
      <c r="H64" s="59"/>
      <c r="I64" s="59"/>
      <c r="J64" s="59"/>
      <c r="K64" s="59"/>
      <c r="L64" s="59"/>
      <c r="M64" s="59"/>
      <c r="N64" s="59"/>
      <c r="O64" s="58"/>
      <c r="P64" s="2"/>
      <c r="S64" s="27" t="str">
        <f t="shared" si="8"/>
        <v/>
      </c>
      <c r="T64" s="53" t="str">
        <f t="shared" si="9"/>
        <v/>
      </c>
      <c r="U64" s="53" t="str">
        <f t="shared" si="10"/>
        <v/>
      </c>
      <c r="V64" s="53" t="str">
        <f t="shared" si="11"/>
        <v/>
      </c>
      <c r="W64" s="53" t="str">
        <f t="shared" si="12"/>
        <v/>
      </c>
      <c r="X64" s="53" t="str">
        <f t="shared" si="13"/>
        <v/>
      </c>
      <c r="Y64" s="53" t="str">
        <f t="shared" si="14"/>
        <v/>
      </c>
      <c r="Z64" s="53" t="str">
        <f t="shared" si="15"/>
        <v/>
      </c>
      <c r="AA64" s="53" t="str">
        <f t="shared" si="16"/>
        <v/>
      </c>
      <c r="AB64" s="53" t="str">
        <f t="shared" si="17"/>
        <v/>
      </c>
      <c r="AC64" s="53" t="str">
        <f t="shared" si="18"/>
        <v/>
      </c>
      <c r="AD64" s="53" t="str">
        <f t="shared" si="19"/>
        <v/>
      </c>
      <c r="AE64" s="53" t="str">
        <f t="shared" si="20"/>
        <v/>
      </c>
      <c r="AF64" s="23" t="str">
        <f t="shared" si="21"/>
        <v/>
      </c>
    </row>
    <row r="65" spans="1:32" x14ac:dyDescent="0.55000000000000004">
      <c r="A65" s="2"/>
      <c r="B65" s="57"/>
      <c r="C65" s="58"/>
      <c r="D65" s="59"/>
      <c r="E65" s="59"/>
      <c r="F65" s="59"/>
      <c r="G65" s="59"/>
      <c r="H65" s="59"/>
      <c r="I65" s="59"/>
      <c r="J65" s="59"/>
      <c r="K65" s="59"/>
      <c r="L65" s="59"/>
      <c r="M65" s="59"/>
      <c r="N65" s="59"/>
      <c r="O65" s="58"/>
      <c r="P65" s="2"/>
      <c r="S65" s="27" t="str">
        <f t="shared" si="8"/>
        <v/>
      </c>
      <c r="T65" s="53" t="str">
        <f t="shared" si="9"/>
        <v/>
      </c>
      <c r="U65" s="53" t="str">
        <f t="shared" si="10"/>
        <v/>
      </c>
      <c r="V65" s="53" t="str">
        <f t="shared" si="11"/>
        <v/>
      </c>
      <c r="W65" s="53" t="str">
        <f t="shared" si="12"/>
        <v/>
      </c>
      <c r="X65" s="53" t="str">
        <f t="shared" si="13"/>
        <v/>
      </c>
      <c r="Y65" s="53" t="str">
        <f t="shared" si="14"/>
        <v/>
      </c>
      <c r="Z65" s="53" t="str">
        <f t="shared" si="15"/>
        <v/>
      </c>
      <c r="AA65" s="53" t="str">
        <f t="shared" si="16"/>
        <v/>
      </c>
      <c r="AB65" s="53" t="str">
        <f t="shared" si="17"/>
        <v/>
      </c>
      <c r="AC65" s="53" t="str">
        <f t="shared" si="18"/>
        <v/>
      </c>
      <c r="AD65" s="53" t="str">
        <f t="shared" si="19"/>
        <v/>
      </c>
      <c r="AE65" s="53" t="str">
        <f t="shared" si="20"/>
        <v/>
      </c>
      <c r="AF65" s="23" t="str">
        <f t="shared" si="21"/>
        <v/>
      </c>
    </row>
    <row r="66" spans="1:32" x14ac:dyDescent="0.55000000000000004">
      <c r="A66" s="2"/>
      <c r="B66" s="57"/>
      <c r="C66" s="58"/>
      <c r="D66" s="59"/>
      <c r="E66" s="59"/>
      <c r="F66" s="59"/>
      <c r="G66" s="59"/>
      <c r="H66" s="59"/>
      <c r="I66" s="59"/>
      <c r="J66" s="59"/>
      <c r="K66" s="59"/>
      <c r="L66" s="59"/>
      <c r="M66" s="59"/>
      <c r="N66" s="59"/>
      <c r="O66" s="58"/>
      <c r="P66" s="2"/>
      <c r="S66" s="27" t="str">
        <f t="shared" si="8"/>
        <v/>
      </c>
      <c r="T66" s="53" t="str">
        <f t="shared" si="9"/>
        <v/>
      </c>
      <c r="U66" s="53" t="str">
        <f t="shared" si="10"/>
        <v/>
      </c>
      <c r="V66" s="53" t="str">
        <f t="shared" si="11"/>
        <v/>
      </c>
      <c r="W66" s="53" t="str">
        <f t="shared" si="12"/>
        <v/>
      </c>
      <c r="X66" s="53" t="str">
        <f t="shared" si="13"/>
        <v/>
      </c>
      <c r="Y66" s="53" t="str">
        <f t="shared" si="14"/>
        <v/>
      </c>
      <c r="Z66" s="53" t="str">
        <f t="shared" si="15"/>
        <v/>
      </c>
      <c r="AA66" s="53" t="str">
        <f t="shared" si="16"/>
        <v/>
      </c>
      <c r="AB66" s="53" t="str">
        <f t="shared" si="17"/>
        <v/>
      </c>
      <c r="AC66" s="53" t="str">
        <f t="shared" si="18"/>
        <v/>
      </c>
      <c r="AD66" s="53" t="str">
        <f t="shared" si="19"/>
        <v/>
      </c>
      <c r="AE66" s="53" t="str">
        <f t="shared" si="20"/>
        <v/>
      </c>
      <c r="AF66" s="23" t="str">
        <f t="shared" si="21"/>
        <v/>
      </c>
    </row>
    <row r="67" spans="1:32" x14ac:dyDescent="0.55000000000000004">
      <c r="A67" s="2"/>
      <c r="B67" s="57"/>
      <c r="C67" s="58"/>
      <c r="D67" s="59"/>
      <c r="E67" s="59"/>
      <c r="F67" s="59"/>
      <c r="G67" s="59"/>
      <c r="H67" s="59"/>
      <c r="I67" s="59"/>
      <c r="J67" s="59"/>
      <c r="K67" s="59"/>
      <c r="L67" s="59"/>
      <c r="M67" s="59"/>
      <c r="N67" s="59"/>
      <c r="O67" s="58"/>
      <c r="P67" s="2"/>
      <c r="S67" s="27" t="str">
        <f t="shared" si="8"/>
        <v/>
      </c>
      <c r="T67" s="53" t="str">
        <f t="shared" si="9"/>
        <v/>
      </c>
      <c r="U67" s="53" t="str">
        <f t="shared" si="10"/>
        <v/>
      </c>
      <c r="V67" s="53" t="str">
        <f t="shared" si="11"/>
        <v/>
      </c>
      <c r="W67" s="53" t="str">
        <f t="shared" si="12"/>
        <v/>
      </c>
      <c r="X67" s="53" t="str">
        <f t="shared" si="13"/>
        <v/>
      </c>
      <c r="Y67" s="53" t="str">
        <f t="shared" si="14"/>
        <v/>
      </c>
      <c r="Z67" s="53" t="str">
        <f t="shared" si="15"/>
        <v/>
      </c>
      <c r="AA67" s="53" t="str">
        <f t="shared" si="16"/>
        <v/>
      </c>
      <c r="AB67" s="53" t="str">
        <f t="shared" si="17"/>
        <v/>
      </c>
      <c r="AC67" s="53" t="str">
        <f t="shared" si="18"/>
        <v/>
      </c>
      <c r="AD67" s="53" t="str">
        <f t="shared" si="19"/>
        <v/>
      </c>
      <c r="AE67" s="53" t="str">
        <f t="shared" si="20"/>
        <v/>
      </c>
      <c r="AF67" s="23" t="str">
        <f t="shared" si="21"/>
        <v/>
      </c>
    </row>
    <row r="68" spans="1:32" x14ac:dyDescent="0.55000000000000004">
      <c r="A68" s="2"/>
      <c r="B68" s="57"/>
      <c r="C68" s="58"/>
      <c r="D68" s="59"/>
      <c r="E68" s="59"/>
      <c r="F68" s="59"/>
      <c r="G68" s="59"/>
      <c r="H68" s="59"/>
      <c r="I68" s="59"/>
      <c r="J68" s="59"/>
      <c r="K68" s="59"/>
      <c r="L68" s="59"/>
      <c r="M68" s="59"/>
      <c r="N68" s="59"/>
      <c r="O68" s="58"/>
      <c r="P68" s="2"/>
      <c r="S68" s="27" t="str">
        <f t="shared" si="8"/>
        <v/>
      </c>
      <c r="T68" s="53" t="str">
        <f t="shared" si="9"/>
        <v/>
      </c>
      <c r="U68" s="53" t="str">
        <f t="shared" si="10"/>
        <v/>
      </c>
      <c r="V68" s="53" t="str">
        <f t="shared" si="11"/>
        <v/>
      </c>
      <c r="W68" s="53" t="str">
        <f t="shared" si="12"/>
        <v/>
      </c>
      <c r="X68" s="53" t="str">
        <f t="shared" si="13"/>
        <v/>
      </c>
      <c r="Y68" s="53" t="str">
        <f t="shared" si="14"/>
        <v/>
      </c>
      <c r="Z68" s="53" t="str">
        <f t="shared" si="15"/>
        <v/>
      </c>
      <c r="AA68" s="53" t="str">
        <f t="shared" si="16"/>
        <v/>
      </c>
      <c r="AB68" s="53" t="str">
        <f t="shared" si="17"/>
        <v/>
      </c>
      <c r="AC68" s="53" t="str">
        <f t="shared" si="18"/>
        <v/>
      </c>
      <c r="AD68" s="53" t="str">
        <f t="shared" si="19"/>
        <v/>
      </c>
      <c r="AE68" s="53" t="str">
        <f t="shared" si="20"/>
        <v/>
      </c>
      <c r="AF68" s="23" t="str">
        <f t="shared" si="21"/>
        <v/>
      </c>
    </row>
    <row r="69" spans="1:32" x14ac:dyDescent="0.55000000000000004">
      <c r="A69" s="2"/>
      <c r="B69" s="57"/>
      <c r="C69" s="58"/>
      <c r="D69" s="59"/>
      <c r="E69" s="59"/>
      <c r="F69" s="59"/>
      <c r="G69" s="59"/>
      <c r="H69" s="59"/>
      <c r="I69" s="59"/>
      <c r="J69" s="59"/>
      <c r="K69" s="59"/>
      <c r="L69" s="59"/>
      <c r="M69" s="59"/>
      <c r="N69" s="59"/>
      <c r="O69" s="58"/>
      <c r="P69" s="2"/>
      <c r="S69" s="27" t="str">
        <f t="shared" si="8"/>
        <v/>
      </c>
      <c r="T69" s="53" t="str">
        <f t="shared" si="9"/>
        <v/>
      </c>
      <c r="U69" s="53" t="str">
        <f t="shared" si="10"/>
        <v/>
      </c>
      <c r="V69" s="53" t="str">
        <f t="shared" si="11"/>
        <v/>
      </c>
      <c r="W69" s="53" t="str">
        <f t="shared" si="12"/>
        <v/>
      </c>
      <c r="X69" s="53" t="str">
        <f t="shared" si="13"/>
        <v/>
      </c>
      <c r="Y69" s="53" t="str">
        <f t="shared" si="14"/>
        <v/>
      </c>
      <c r="Z69" s="53" t="str">
        <f t="shared" si="15"/>
        <v/>
      </c>
      <c r="AA69" s="53" t="str">
        <f t="shared" si="16"/>
        <v/>
      </c>
      <c r="AB69" s="53" t="str">
        <f t="shared" si="17"/>
        <v/>
      </c>
      <c r="AC69" s="53" t="str">
        <f t="shared" si="18"/>
        <v/>
      </c>
      <c r="AD69" s="53" t="str">
        <f t="shared" si="19"/>
        <v/>
      </c>
      <c r="AE69" s="53" t="str">
        <f t="shared" si="20"/>
        <v/>
      </c>
      <c r="AF69" s="23" t="str">
        <f t="shared" si="21"/>
        <v/>
      </c>
    </row>
    <row r="70" spans="1:32" x14ac:dyDescent="0.55000000000000004">
      <c r="A70" s="2"/>
      <c r="B70" s="57"/>
      <c r="C70" s="58"/>
      <c r="D70" s="59"/>
      <c r="E70" s="59"/>
      <c r="F70" s="59"/>
      <c r="G70" s="59"/>
      <c r="H70" s="59"/>
      <c r="I70" s="59"/>
      <c r="J70" s="59"/>
      <c r="K70" s="59"/>
      <c r="L70" s="59"/>
      <c r="M70" s="59"/>
      <c r="N70" s="59"/>
      <c r="O70" s="58"/>
      <c r="P70" s="2"/>
      <c r="S70" s="27" t="str">
        <f t="shared" si="8"/>
        <v/>
      </c>
      <c r="T70" s="53" t="str">
        <f t="shared" si="9"/>
        <v/>
      </c>
      <c r="U70" s="53" t="str">
        <f t="shared" si="10"/>
        <v/>
      </c>
      <c r="V70" s="53" t="str">
        <f t="shared" si="11"/>
        <v/>
      </c>
      <c r="W70" s="53" t="str">
        <f t="shared" si="12"/>
        <v/>
      </c>
      <c r="X70" s="53" t="str">
        <f t="shared" si="13"/>
        <v/>
      </c>
      <c r="Y70" s="53" t="str">
        <f t="shared" si="14"/>
        <v/>
      </c>
      <c r="Z70" s="53" t="str">
        <f t="shared" si="15"/>
        <v/>
      </c>
      <c r="AA70" s="53" t="str">
        <f t="shared" si="16"/>
        <v/>
      </c>
      <c r="AB70" s="53" t="str">
        <f t="shared" si="17"/>
        <v/>
      </c>
      <c r="AC70" s="53" t="str">
        <f t="shared" si="18"/>
        <v/>
      </c>
      <c r="AD70" s="53" t="str">
        <f t="shared" si="19"/>
        <v/>
      </c>
      <c r="AE70" s="53" t="str">
        <f t="shared" si="20"/>
        <v/>
      </c>
      <c r="AF70" s="23" t="str">
        <f t="shared" si="21"/>
        <v/>
      </c>
    </row>
    <row r="71" spans="1:32" x14ac:dyDescent="0.55000000000000004">
      <c r="A71" s="2"/>
      <c r="B71" s="57"/>
      <c r="C71" s="58"/>
      <c r="D71" s="59"/>
      <c r="E71" s="59"/>
      <c r="F71" s="59"/>
      <c r="G71" s="59"/>
      <c r="H71" s="59"/>
      <c r="I71" s="59"/>
      <c r="J71" s="59"/>
      <c r="K71" s="59"/>
      <c r="L71" s="59"/>
      <c r="M71" s="59"/>
      <c r="N71" s="59"/>
      <c r="O71" s="58"/>
      <c r="P71" s="2"/>
      <c r="S71" s="27" t="str">
        <f t="shared" si="8"/>
        <v/>
      </c>
      <c r="T71" s="53" t="str">
        <f t="shared" si="9"/>
        <v/>
      </c>
      <c r="U71" s="53" t="str">
        <f t="shared" si="10"/>
        <v/>
      </c>
      <c r="V71" s="53" t="str">
        <f t="shared" si="11"/>
        <v/>
      </c>
      <c r="W71" s="53" t="str">
        <f t="shared" si="12"/>
        <v/>
      </c>
      <c r="X71" s="53" t="str">
        <f t="shared" si="13"/>
        <v/>
      </c>
      <c r="Y71" s="53" t="str">
        <f t="shared" si="14"/>
        <v/>
      </c>
      <c r="Z71" s="53" t="str">
        <f t="shared" si="15"/>
        <v/>
      </c>
      <c r="AA71" s="53" t="str">
        <f t="shared" si="16"/>
        <v/>
      </c>
      <c r="AB71" s="53" t="str">
        <f t="shared" si="17"/>
        <v/>
      </c>
      <c r="AC71" s="53" t="str">
        <f t="shared" si="18"/>
        <v/>
      </c>
      <c r="AD71" s="53" t="str">
        <f t="shared" si="19"/>
        <v/>
      </c>
      <c r="AE71" s="53" t="str">
        <f t="shared" si="20"/>
        <v/>
      </c>
      <c r="AF71" s="23" t="str">
        <f t="shared" si="21"/>
        <v/>
      </c>
    </row>
    <row r="72" spans="1:32" x14ac:dyDescent="0.55000000000000004">
      <c r="A72" s="2"/>
      <c r="B72" s="57"/>
      <c r="C72" s="58"/>
      <c r="D72" s="59"/>
      <c r="E72" s="59"/>
      <c r="F72" s="59"/>
      <c r="G72" s="59"/>
      <c r="H72" s="59"/>
      <c r="I72" s="59"/>
      <c r="J72" s="59"/>
      <c r="K72" s="59"/>
      <c r="L72" s="59"/>
      <c r="M72" s="59"/>
      <c r="N72" s="59"/>
      <c r="O72" s="58"/>
      <c r="P72" s="2"/>
      <c r="S72" s="27" t="str">
        <f t="shared" si="8"/>
        <v/>
      </c>
      <c r="T72" s="53" t="str">
        <f t="shared" si="9"/>
        <v/>
      </c>
      <c r="U72" s="53" t="str">
        <f t="shared" si="10"/>
        <v/>
      </c>
      <c r="V72" s="53" t="str">
        <f t="shared" si="11"/>
        <v/>
      </c>
      <c r="W72" s="53" t="str">
        <f t="shared" si="12"/>
        <v/>
      </c>
      <c r="X72" s="53" t="str">
        <f t="shared" si="13"/>
        <v/>
      </c>
      <c r="Y72" s="53" t="str">
        <f t="shared" si="14"/>
        <v/>
      </c>
      <c r="Z72" s="53" t="str">
        <f t="shared" si="15"/>
        <v/>
      </c>
      <c r="AA72" s="53" t="str">
        <f t="shared" si="16"/>
        <v/>
      </c>
      <c r="AB72" s="53" t="str">
        <f t="shared" si="17"/>
        <v/>
      </c>
      <c r="AC72" s="53" t="str">
        <f t="shared" si="18"/>
        <v/>
      </c>
      <c r="AD72" s="53" t="str">
        <f t="shared" si="19"/>
        <v/>
      </c>
      <c r="AE72" s="53" t="str">
        <f t="shared" si="20"/>
        <v/>
      </c>
      <c r="AF72" s="23" t="str">
        <f t="shared" si="21"/>
        <v/>
      </c>
    </row>
    <row r="73" spans="1:32" x14ac:dyDescent="0.55000000000000004">
      <c r="A73" s="2"/>
      <c r="B73" s="57"/>
      <c r="C73" s="58"/>
      <c r="D73" s="59"/>
      <c r="E73" s="59"/>
      <c r="F73" s="59"/>
      <c r="G73" s="59"/>
      <c r="H73" s="59"/>
      <c r="I73" s="59"/>
      <c r="J73" s="59"/>
      <c r="K73" s="59"/>
      <c r="L73" s="59"/>
      <c r="M73" s="59"/>
      <c r="N73" s="59"/>
      <c r="O73" s="58"/>
      <c r="P73" s="2"/>
      <c r="S73" s="27" t="str">
        <f t="shared" si="8"/>
        <v/>
      </c>
      <c r="T73" s="53" t="str">
        <f t="shared" si="9"/>
        <v/>
      </c>
      <c r="U73" s="53" t="str">
        <f t="shared" si="10"/>
        <v/>
      </c>
      <c r="V73" s="53" t="str">
        <f t="shared" si="11"/>
        <v/>
      </c>
      <c r="W73" s="53" t="str">
        <f t="shared" si="12"/>
        <v/>
      </c>
      <c r="X73" s="53" t="str">
        <f t="shared" si="13"/>
        <v/>
      </c>
      <c r="Y73" s="53" t="str">
        <f t="shared" si="14"/>
        <v/>
      </c>
      <c r="Z73" s="53" t="str">
        <f t="shared" si="15"/>
        <v/>
      </c>
      <c r="AA73" s="53" t="str">
        <f t="shared" si="16"/>
        <v/>
      </c>
      <c r="AB73" s="53" t="str">
        <f t="shared" si="17"/>
        <v/>
      </c>
      <c r="AC73" s="53" t="str">
        <f t="shared" si="18"/>
        <v/>
      </c>
      <c r="AD73" s="53" t="str">
        <f t="shared" si="19"/>
        <v/>
      </c>
      <c r="AE73" s="53" t="str">
        <f t="shared" si="20"/>
        <v/>
      </c>
      <c r="AF73" s="23" t="str">
        <f t="shared" si="21"/>
        <v/>
      </c>
    </row>
    <row r="74" spans="1:32" x14ac:dyDescent="0.55000000000000004">
      <c r="A74" s="2"/>
      <c r="B74" s="57"/>
      <c r="C74" s="58"/>
      <c r="D74" s="59"/>
      <c r="E74" s="59"/>
      <c r="F74" s="59"/>
      <c r="G74" s="59"/>
      <c r="H74" s="59"/>
      <c r="I74" s="59"/>
      <c r="J74" s="59"/>
      <c r="K74" s="59"/>
      <c r="L74" s="59"/>
      <c r="M74" s="59"/>
      <c r="N74" s="59"/>
      <c r="O74" s="58"/>
      <c r="P74" s="2"/>
      <c r="S74" s="27" t="str">
        <f t="shared" si="8"/>
        <v/>
      </c>
      <c r="T74" s="53" t="str">
        <f t="shared" si="9"/>
        <v/>
      </c>
      <c r="U74" s="53" t="str">
        <f t="shared" si="10"/>
        <v/>
      </c>
      <c r="V74" s="53" t="str">
        <f t="shared" si="11"/>
        <v/>
      </c>
      <c r="W74" s="53" t="str">
        <f t="shared" si="12"/>
        <v/>
      </c>
      <c r="X74" s="53" t="str">
        <f t="shared" si="13"/>
        <v/>
      </c>
      <c r="Y74" s="53" t="str">
        <f t="shared" si="14"/>
        <v/>
      </c>
      <c r="Z74" s="53" t="str">
        <f t="shared" si="15"/>
        <v/>
      </c>
      <c r="AA74" s="53" t="str">
        <f t="shared" si="16"/>
        <v/>
      </c>
      <c r="AB74" s="53" t="str">
        <f t="shared" si="17"/>
        <v/>
      </c>
      <c r="AC74" s="53" t="str">
        <f t="shared" si="18"/>
        <v/>
      </c>
      <c r="AD74" s="53" t="str">
        <f t="shared" si="19"/>
        <v/>
      </c>
      <c r="AE74" s="53" t="str">
        <f t="shared" si="20"/>
        <v/>
      </c>
      <c r="AF74" s="23" t="str">
        <f t="shared" si="21"/>
        <v/>
      </c>
    </row>
    <row r="75" spans="1:32" x14ac:dyDescent="0.55000000000000004">
      <c r="A75" s="2"/>
      <c r="B75" s="57"/>
      <c r="C75" s="58"/>
      <c r="D75" s="59"/>
      <c r="E75" s="59"/>
      <c r="F75" s="59"/>
      <c r="G75" s="59"/>
      <c r="H75" s="59"/>
      <c r="I75" s="59"/>
      <c r="J75" s="59"/>
      <c r="K75" s="59"/>
      <c r="L75" s="59"/>
      <c r="M75" s="59"/>
      <c r="N75" s="59"/>
      <c r="O75" s="58"/>
      <c r="P75" s="2"/>
      <c r="S75" s="27" t="str">
        <f t="shared" si="8"/>
        <v/>
      </c>
      <c r="T75" s="53" t="str">
        <f t="shared" si="9"/>
        <v/>
      </c>
      <c r="U75" s="53" t="str">
        <f t="shared" si="10"/>
        <v/>
      </c>
      <c r="V75" s="53" t="str">
        <f t="shared" si="11"/>
        <v/>
      </c>
      <c r="W75" s="53" t="str">
        <f t="shared" si="12"/>
        <v/>
      </c>
      <c r="X75" s="53" t="str">
        <f t="shared" si="13"/>
        <v/>
      </c>
      <c r="Y75" s="53" t="str">
        <f t="shared" si="14"/>
        <v/>
      </c>
      <c r="Z75" s="53" t="str">
        <f t="shared" si="15"/>
        <v/>
      </c>
      <c r="AA75" s="53" t="str">
        <f t="shared" si="16"/>
        <v/>
      </c>
      <c r="AB75" s="53" t="str">
        <f t="shared" si="17"/>
        <v/>
      </c>
      <c r="AC75" s="53" t="str">
        <f t="shared" si="18"/>
        <v/>
      </c>
      <c r="AD75" s="53" t="str">
        <f t="shared" si="19"/>
        <v/>
      </c>
      <c r="AE75" s="53" t="str">
        <f t="shared" si="20"/>
        <v/>
      </c>
      <c r="AF75" s="23" t="str">
        <f t="shared" si="21"/>
        <v/>
      </c>
    </row>
    <row r="76" spans="1:32" x14ac:dyDescent="0.55000000000000004">
      <c r="A76" s="2"/>
      <c r="B76" s="57"/>
      <c r="C76" s="58"/>
      <c r="D76" s="59"/>
      <c r="E76" s="59"/>
      <c r="F76" s="59"/>
      <c r="G76" s="59"/>
      <c r="H76" s="59"/>
      <c r="I76" s="59"/>
      <c r="J76" s="59"/>
      <c r="K76" s="59"/>
      <c r="L76" s="59"/>
      <c r="M76" s="59"/>
      <c r="N76" s="59"/>
      <c r="O76" s="58"/>
      <c r="P76" s="2"/>
      <c r="S76" s="27" t="str">
        <f t="shared" si="8"/>
        <v/>
      </c>
      <c r="T76" s="53" t="str">
        <f t="shared" si="9"/>
        <v/>
      </c>
      <c r="U76" s="53" t="str">
        <f t="shared" si="10"/>
        <v/>
      </c>
      <c r="V76" s="53" t="str">
        <f t="shared" si="11"/>
        <v/>
      </c>
      <c r="W76" s="53" t="str">
        <f t="shared" si="12"/>
        <v/>
      </c>
      <c r="X76" s="53" t="str">
        <f t="shared" si="13"/>
        <v/>
      </c>
      <c r="Y76" s="53" t="str">
        <f t="shared" si="14"/>
        <v/>
      </c>
      <c r="Z76" s="53" t="str">
        <f t="shared" si="15"/>
        <v/>
      </c>
      <c r="AA76" s="53" t="str">
        <f t="shared" si="16"/>
        <v/>
      </c>
      <c r="AB76" s="53" t="str">
        <f t="shared" si="17"/>
        <v/>
      </c>
      <c r="AC76" s="53" t="str">
        <f t="shared" si="18"/>
        <v/>
      </c>
      <c r="AD76" s="53" t="str">
        <f t="shared" si="19"/>
        <v/>
      </c>
      <c r="AE76" s="53" t="str">
        <f t="shared" si="20"/>
        <v/>
      </c>
      <c r="AF76" s="23" t="str">
        <f t="shared" si="21"/>
        <v/>
      </c>
    </row>
    <row r="77" spans="1:32" x14ac:dyDescent="0.55000000000000004">
      <c r="A77" s="2"/>
      <c r="B77" s="57"/>
      <c r="C77" s="58"/>
      <c r="D77" s="59"/>
      <c r="E77" s="59"/>
      <c r="F77" s="59"/>
      <c r="G77" s="59"/>
      <c r="H77" s="59"/>
      <c r="I77" s="59"/>
      <c r="J77" s="59"/>
      <c r="K77" s="59"/>
      <c r="L77" s="59"/>
      <c r="M77" s="59"/>
      <c r="N77" s="59"/>
      <c r="O77" s="58"/>
      <c r="P77" s="2"/>
      <c r="S77" s="27" t="str">
        <f t="shared" si="8"/>
        <v/>
      </c>
      <c r="T77" s="53" t="str">
        <f t="shared" si="9"/>
        <v/>
      </c>
      <c r="U77" s="53" t="str">
        <f t="shared" si="10"/>
        <v/>
      </c>
      <c r="V77" s="53" t="str">
        <f t="shared" si="11"/>
        <v/>
      </c>
      <c r="W77" s="53" t="str">
        <f t="shared" si="12"/>
        <v/>
      </c>
      <c r="X77" s="53" t="str">
        <f t="shared" si="13"/>
        <v/>
      </c>
      <c r="Y77" s="53" t="str">
        <f t="shared" si="14"/>
        <v/>
      </c>
      <c r="Z77" s="53" t="str">
        <f t="shared" si="15"/>
        <v/>
      </c>
      <c r="AA77" s="53" t="str">
        <f t="shared" si="16"/>
        <v/>
      </c>
      <c r="AB77" s="53" t="str">
        <f t="shared" si="17"/>
        <v/>
      </c>
      <c r="AC77" s="53" t="str">
        <f t="shared" si="18"/>
        <v/>
      </c>
      <c r="AD77" s="53" t="str">
        <f t="shared" si="19"/>
        <v/>
      </c>
      <c r="AE77" s="53" t="str">
        <f t="shared" si="20"/>
        <v/>
      </c>
      <c r="AF77" s="23" t="str">
        <f t="shared" si="21"/>
        <v/>
      </c>
    </row>
    <row r="78" spans="1:32" x14ac:dyDescent="0.55000000000000004">
      <c r="A78" s="2"/>
      <c r="B78" s="57"/>
      <c r="C78" s="58"/>
      <c r="D78" s="59"/>
      <c r="E78" s="59"/>
      <c r="F78" s="59"/>
      <c r="G78" s="59"/>
      <c r="H78" s="59"/>
      <c r="I78" s="59"/>
      <c r="J78" s="59"/>
      <c r="K78" s="59"/>
      <c r="L78" s="59"/>
      <c r="M78" s="59"/>
      <c r="N78" s="59"/>
      <c r="O78" s="58"/>
      <c r="P78" s="2"/>
      <c r="S78" s="27" t="str">
        <f t="shared" ref="S78:S112" si="22">IF(B78="", "", IF(COUNTIF(B$13:B$112, B78)&gt;1, "X", ""))</f>
        <v/>
      </c>
      <c r="T78" s="53" t="str">
        <f t="shared" ref="T78:T112" si="23">IF(C78="", "", IF(ISNUMBER(C78)=FALSE, "X", ""))</f>
        <v/>
      </c>
      <c r="U78" s="53" t="str">
        <f t="shared" si="10"/>
        <v/>
      </c>
      <c r="V78" s="53" t="str">
        <f t="shared" si="11"/>
        <v/>
      </c>
      <c r="W78" s="53" t="str">
        <f t="shared" si="12"/>
        <v/>
      </c>
      <c r="X78" s="53" t="str">
        <f t="shared" si="13"/>
        <v/>
      </c>
      <c r="Y78" s="53" t="str">
        <f t="shared" si="14"/>
        <v/>
      </c>
      <c r="Z78" s="53" t="str">
        <f t="shared" si="15"/>
        <v/>
      </c>
      <c r="AA78" s="53" t="str">
        <f t="shared" si="16"/>
        <v/>
      </c>
      <c r="AB78" s="53" t="str">
        <f t="shared" si="17"/>
        <v/>
      </c>
      <c r="AC78" s="53" t="str">
        <f t="shared" si="18"/>
        <v/>
      </c>
      <c r="AD78" s="53" t="str">
        <f t="shared" si="19"/>
        <v/>
      </c>
      <c r="AE78" s="53" t="str">
        <f t="shared" si="20"/>
        <v/>
      </c>
      <c r="AF78" s="23" t="str">
        <f t="shared" si="21"/>
        <v/>
      </c>
    </row>
    <row r="79" spans="1:32" x14ac:dyDescent="0.55000000000000004">
      <c r="A79" s="2"/>
      <c r="B79" s="57"/>
      <c r="C79" s="58"/>
      <c r="D79" s="59"/>
      <c r="E79" s="59"/>
      <c r="F79" s="59"/>
      <c r="G79" s="59"/>
      <c r="H79" s="59"/>
      <c r="I79" s="59"/>
      <c r="J79" s="59"/>
      <c r="K79" s="59"/>
      <c r="L79" s="59"/>
      <c r="M79" s="59"/>
      <c r="N79" s="59"/>
      <c r="O79" s="58"/>
      <c r="P79" s="2"/>
      <c r="S79" s="27" t="str">
        <f t="shared" si="22"/>
        <v/>
      </c>
      <c r="T79" s="53" t="str">
        <f t="shared" si="23"/>
        <v/>
      </c>
      <c r="U79" s="53" t="str">
        <f t="shared" si="10"/>
        <v/>
      </c>
      <c r="V79" s="53" t="str">
        <f t="shared" si="11"/>
        <v/>
      </c>
      <c r="W79" s="53" t="str">
        <f t="shared" si="12"/>
        <v/>
      </c>
      <c r="X79" s="53" t="str">
        <f t="shared" si="13"/>
        <v/>
      </c>
      <c r="Y79" s="53" t="str">
        <f t="shared" si="14"/>
        <v/>
      </c>
      <c r="Z79" s="53" t="str">
        <f t="shared" si="15"/>
        <v/>
      </c>
      <c r="AA79" s="53" t="str">
        <f t="shared" si="16"/>
        <v/>
      </c>
      <c r="AB79" s="53" t="str">
        <f t="shared" si="17"/>
        <v/>
      </c>
      <c r="AC79" s="53" t="str">
        <f t="shared" si="18"/>
        <v/>
      </c>
      <c r="AD79" s="53" t="str">
        <f t="shared" si="19"/>
        <v/>
      </c>
      <c r="AE79" s="53" t="str">
        <f t="shared" si="20"/>
        <v/>
      </c>
      <c r="AF79" s="23" t="str">
        <f t="shared" si="21"/>
        <v/>
      </c>
    </row>
    <row r="80" spans="1:32" x14ac:dyDescent="0.55000000000000004">
      <c r="A80" s="2"/>
      <c r="B80" s="57"/>
      <c r="C80" s="58"/>
      <c r="D80" s="59"/>
      <c r="E80" s="59"/>
      <c r="F80" s="59"/>
      <c r="G80" s="59"/>
      <c r="H80" s="59"/>
      <c r="I80" s="59"/>
      <c r="J80" s="59"/>
      <c r="K80" s="59"/>
      <c r="L80" s="59"/>
      <c r="M80" s="59"/>
      <c r="N80" s="59"/>
      <c r="O80" s="58"/>
      <c r="P80" s="2"/>
      <c r="S80" s="27" t="str">
        <f t="shared" si="22"/>
        <v/>
      </c>
      <c r="T80" s="53" t="str">
        <f t="shared" si="23"/>
        <v/>
      </c>
      <c r="U80" s="53" t="str">
        <f t="shared" si="10"/>
        <v/>
      </c>
      <c r="V80" s="53" t="str">
        <f t="shared" si="11"/>
        <v/>
      </c>
      <c r="W80" s="53" t="str">
        <f t="shared" si="12"/>
        <v/>
      </c>
      <c r="X80" s="53" t="str">
        <f t="shared" si="13"/>
        <v/>
      </c>
      <c r="Y80" s="53" t="str">
        <f t="shared" si="14"/>
        <v/>
      </c>
      <c r="Z80" s="53" t="str">
        <f t="shared" si="15"/>
        <v/>
      </c>
      <c r="AA80" s="53" t="str">
        <f t="shared" si="16"/>
        <v/>
      </c>
      <c r="AB80" s="53" t="str">
        <f t="shared" si="17"/>
        <v/>
      </c>
      <c r="AC80" s="53" t="str">
        <f t="shared" si="18"/>
        <v/>
      </c>
      <c r="AD80" s="53" t="str">
        <f t="shared" si="19"/>
        <v/>
      </c>
      <c r="AE80" s="53" t="str">
        <f t="shared" si="20"/>
        <v/>
      </c>
      <c r="AF80" s="23" t="str">
        <f t="shared" si="21"/>
        <v/>
      </c>
    </row>
    <row r="81" spans="1:32" x14ac:dyDescent="0.55000000000000004">
      <c r="A81" s="2"/>
      <c r="B81" s="57"/>
      <c r="C81" s="58"/>
      <c r="D81" s="59"/>
      <c r="E81" s="59"/>
      <c r="F81" s="59"/>
      <c r="G81" s="59"/>
      <c r="H81" s="59"/>
      <c r="I81" s="59"/>
      <c r="J81" s="59"/>
      <c r="K81" s="59"/>
      <c r="L81" s="59"/>
      <c r="M81" s="59"/>
      <c r="N81" s="59"/>
      <c r="O81" s="58"/>
      <c r="P81" s="2"/>
      <c r="S81" s="27" t="str">
        <f t="shared" si="22"/>
        <v/>
      </c>
      <c r="T81" s="53" t="str">
        <f t="shared" si="23"/>
        <v/>
      </c>
      <c r="U81" s="53" t="str">
        <f t="shared" si="10"/>
        <v/>
      </c>
      <c r="V81" s="53" t="str">
        <f t="shared" si="11"/>
        <v/>
      </c>
      <c r="W81" s="53" t="str">
        <f t="shared" si="12"/>
        <v/>
      </c>
      <c r="X81" s="53" t="str">
        <f t="shared" si="13"/>
        <v/>
      </c>
      <c r="Y81" s="53" t="str">
        <f t="shared" si="14"/>
        <v/>
      </c>
      <c r="Z81" s="53" t="str">
        <f t="shared" si="15"/>
        <v/>
      </c>
      <c r="AA81" s="53" t="str">
        <f t="shared" si="16"/>
        <v/>
      </c>
      <c r="AB81" s="53" t="str">
        <f t="shared" si="17"/>
        <v/>
      </c>
      <c r="AC81" s="53" t="str">
        <f t="shared" si="18"/>
        <v/>
      </c>
      <c r="AD81" s="53" t="str">
        <f t="shared" si="19"/>
        <v/>
      </c>
      <c r="AE81" s="53" t="str">
        <f t="shared" si="20"/>
        <v/>
      </c>
      <c r="AF81" s="23" t="str">
        <f t="shared" si="21"/>
        <v/>
      </c>
    </row>
    <row r="82" spans="1:32" x14ac:dyDescent="0.55000000000000004">
      <c r="A82" s="2"/>
      <c r="B82" s="57"/>
      <c r="C82" s="58"/>
      <c r="D82" s="59"/>
      <c r="E82" s="59"/>
      <c r="F82" s="59"/>
      <c r="G82" s="59"/>
      <c r="H82" s="59"/>
      <c r="I82" s="59"/>
      <c r="J82" s="59"/>
      <c r="K82" s="59"/>
      <c r="L82" s="59"/>
      <c r="M82" s="59"/>
      <c r="N82" s="59"/>
      <c r="O82" s="58"/>
      <c r="P82" s="2"/>
      <c r="S82" s="27" t="str">
        <f t="shared" si="22"/>
        <v/>
      </c>
      <c r="T82" s="53" t="str">
        <f t="shared" si="23"/>
        <v/>
      </c>
      <c r="U82" s="53" t="str">
        <f t="shared" si="10"/>
        <v/>
      </c>
      <c r="V82" s="53" t="str">
        <f t="shared" si="11"/>
        <v/>
      </c>
      <c r="W82" s="53" t="str">
        <f t="shared" si="12"/>
        <v/>
      </c>
      <c r="X82" s="53" t="str">
        <f t="shared" si="13"/>
        <v/>
      </c>
      <c r="Y82" s="53" t="str">
        <f t="shared" si="14"/>
        <v/>
      </c>
      <c r="Z82" s="53" t="str">
        <f t="shared" si="15"/>
        <v/>
      </c>
      <c r="AA82" s="53" t="str">
        <f t="shared" si="16"/>
        <v/>
      </c>
      <c r="AB82" s="53" t="str">
        <f t="shared" si="17"/>
        <v/>
      </c>
      <c r="AC82" s="53" t="str">
        <f t="shared" si="18"/>
        <v/>
      </c>
      <c r="AD82" s="53" t="str">
        <f t="shared" si="19"/>
        <v/>
      </c>
      <c r="AE82" s="53" t="str">
        <f t="shared" si="20"/>
        <v/>
      </c>
      <c r="AF82" s="23" t="str">
        <f t="shared" si="21"/>
        <v/>
      </c>
    </row>
    <row r="83" spans="1:32" x14ac:dyDescent="0.55000000000000004">
      <c r="A83" s="2"/>
      <c r="B83" s="57"/>
      <c r="C83" s="58"/>
      <c r="D83" s="59"/>
      <c r="E83" s="59"/>
      <c r="F83" s="59"/>
      <c r="G83" s="59"/>
      <c r="H83" s="59"/>
      <c r="I83" s="59"/>
      <c r="J83" s="59"/>
      <c r="K83" s="59"/>
      <c r="L83" s="59"/>
      <c r="M83" s="59"/>
      <c r="N83" s="59"/>
      <c r="O83" s="58"/>
      <c r="P83" s="2"/>
      <c r="S83" s="27" t="str">
        <f t="shared" si="22"/>
        <v/>
      </c>
      <c r="T83" s="53" t="str">
        <f t="shared" si="23"/>
        <v/>
      </c>
      <c r="U83" s="53" t="str">
        <f t="shared" si="10"/>
        <v/>
      </c>
      <c r="V83" s="53" t="str">
        <f t="shared" si="11"/>
        <v/>
      </c>
      <c r="W83" s="53" t="str">
        <f t="shared" si="12"/>
        <v/>
      </c>
      <c r="X83" s="53" t="str">
        <f t="shared" si="13"/>
        <v/>
      </c>
      <c r="Y83" s="53" t="str">
        <f t="shared" si="14"/>
        <v/>
      </c>
      <c r="Z83" s="53" t="str">
        <f t="shared" si="15"/>
        <v/>
      </c>
      <c r="AA83" s="53" t="str">
        <f t="shared" si="16"/>
        <v/>
      </c>
      <c r="AB83" s="53" t="str">
        <f t="shared" si="17"/>
        <v/>
      </c>
      <c r="AC83" s="53" t="str">
        <f t="shared" si="18"/>
        <v/>
      </c>
      <c r="AD83" s="53" t="str">
        <f t="shared" si="19"/>
        <v/>
      </c>
      <c r="AE83" s="53" t="str">
        <f t="shared" si="20"/>
        <v/>
      </c>
      <c r="AF83" s="23" t="str">
        <f t="shared" si="21"/>
        <v/>
      </c>
    </row>
    <row r="84" spans="1:32" x14ac:dyDescent="0.55000000000000004">
      <c r="A84" s="2"/>
      <c r="B84" s="57"/>
      <c r="C84" s="58"/>
      <c r="D84" s="59"/>
      <c r="E84" s="59"/>
      <c r="F84" s="59"/>
      <c r="G84" s="59"/>
      <c r="H84" s="59"/>
      <c r="I84" s="59"/>
      <c r="J84" s="59"/>
      <c r="K84" s="59"/>
      <c r="L84" s="59"/>
      <c r="M84" s="59"/>
      <c r="N84" s="59"/>
      <c r="O84" s="58"/>
      <c r="P84" s="2"/>
      <c r="S84" s="27" t="str">
        <f t="shared" si="22"/>
        <v/>
      </c>
      <c r="T84" s="53" t="str">
        <f t="shared" si="23"/>
        <v/>
      </c>
      <c r="U84" s="53" t="str">
        <f t="shared" si="10"/>
        <v/>
      </c>
      <c r="V84" s="53" t="str">
        <f t="shared" si="11"/>
        <v/>
      </c>
      <c r="W84" s="53" t="str">
        <f t="shared" si="12"/>
        <v/>
      </c>
      <c r="X84" s="53" t="str">
        <f t="shared" si="13"/>
        <v/>
      </c>
      <c r="Y84" s="53" t="str">
        <f t="shared" si="14"/>
        <v/>
      </c>
      <c r="Z84" s="53" t="str">
        <f t="shared" si="15"/>
        <v/>
      </c>
      <c r="AA84" s="53" t="str">
        <f t="shared" si="16"/>
        <v/>
      </c>
      <c r="AB84" s="53" t="str">
        <f t="shared" si="17"/>
        <v/>
      </c>
      <c r="AC84" s="53" t="str">
        <f t="shared" si="18"/>
        <v/>
      </c>
      <c r="AD84" s="53" t="str">
        <f t="shared" si="19"/>
        <v/>
      </c>
      <c r="AE84" s="53" t="str">
        <f t="shared" si="20"/>
        <v/>
      </c>
      <c r="AF84" s="23" t="str">
        <f t="shared" si="21"/>
        <v/>
      </c>
    </row>
    <row r="85" spans="1:32" x14ac:dyDescent="0.55000000000000004">
      <c r="A85" s="2"/>
      <c r="B85" s="57"/>
      <c r="C85" s="58"/>
      <c r="D85" s="59"/>
      <c r="E85" s="59"/>
      <c r="F85" s="59"/>
      <c r="G85" s="59"/>
      <c r="H85" s="59"/>
      <c r="I85" s="59"/>
      <c r="J85" s="59"/>
      <c r="K85" s="59"/>
      <c r="L85" s="59"/>
      <c r="M85" s="59"/>
      <c r="N85" s="59"/>
      <c r="O85" s="58"/>
      <c r="P85" s="2"/>
      <c r="S85" s="27" t="str">
        <f t="shared" si="22"/>
        <v/>
      </c>
      <c r="T85" s="53" t="str">
        <f t="shared" si="23"/>
        <v/>
      </c>
      <c r="U85" s="53" t="str">
        <f t="shared" si="10"/>
        <v/>
      </c>
      <c r="V85" s="53" t="str">
        <f t="shared" si="11"/>
        <v/>
      </c>
      <c r="W85" s="53" t="str">
        <f t="shared" si="12"/>
        <v/>
      </c>
      <c r="X85" s="53" t="str">
        <f t="shared" si="13"/>
        <v/>
      </c>
      <c r="Y85" s="53" t="str">
        <f t="shared" si="14"/>
        <v/>
      </c>
      <c r="Z85" s="53" t="str">
        <f t="shared" si="15"/>
        <v/>
      </c>
      <c r="AA85" s="53" t="str">
        <f t="shared" si="16"/>
        <v/>
      </c>
      <c r="AB85" s="53" t="str">
        <f t="shared" si="17"/>
        <v/>
      </c>
      <c r="AC85" s="53" t="str">
        <f t="shared" si="18"/>
        <v/>
      </c>
      <c r="AD85" s="53" t="str">
        <f t="shared" si="19"/>
        <v/>
      </c>
      <c r="AE85" s="53" t="str">
        <f t="shared" si="20"/>
        <v/>
      </c>
      <c r="AF85" s="23" t="str">
        <f t="shared" si="21"/>
        <v/>
      </c>
    </row>
    <row r="86" spans="1:32" x14ac:dyDescent="0.55000000000000004">
      <c r="A86" s="2"/>
      <c r="B86" s="57"/>
      <c r="C86" s="58"/>
      <c r="D86" s="59"/>
      <c r="E86" s="59"/>
      <c r="F86" s="59"/>
      <c r="G86" s="59"/>
      <c r="H86" s="59"/>
      <c r="I86" s="59"/>
      <c r="J86" s="59"/>
      <c r="K86" s="59"/>
      <c r="L86" s="59"/>
      <c r="M86" s="59"/>
      <c r="N86" s="59"/>
      <c r="O86" s="58"/>
      <c r="P86" s="2"/>
      <c r="S86" s="27" t="str">
        <f t="shared" si="22"/>
        <v/>
      </c>
      <c r="T86" s="53" t="str">
        <f t="shared" si="23"/>
        <v/>
      </c>
      <c r="U86" s="53" t="str">
        <f t="shared" si="10"/>
        <v/>
      </c>
      <c r="V86" s="53" t="str">
        <f t="shared" si="11"/>
        <v/>
      </c>
      <c r="W86" s="53" t="str">
        <f t="shared" si="12"/>
        <v/>
      </c>
      <c r="X86" s="53" t="str">
        <f t="shared" si="13"/>
        <v/>
      </c>
      <c r="Y86" s="53" t="str">
        <f t="shared" si="14"/>
        <v/>
      </c>
      <c r="Z86" s="53" t="str">
        <f t="shared" si="15"/>
        <v/>
      </c>
      <c r="AA86" s="53" t="str">
        <f t="shared" si="16"/>
        <v/>
      </c>
      <c r="AB86" s="53" t="str">
        <f t="shared" si="17"/>
        <v/>
      </c>
      <c r="AC86" s="53" t="str">
        <f t="shared" si="18"/>
        <v/>
      </c>
      <c r="AD86" s="53" t="str">
        <f t="shared" si="19"/>
        <v/>
      </c>
      <c r="AE86" s="53" t="str">
        <f t="shared" si="20"/>
        <v/>
      </c>
      <c r="AF86" s="23" t="str">
        <f t="shared" si="21"/>
        <v/>
      </c>
    </row>
    <row r="87" spans="1:32" x14ac:dyDescent="0.55000000000000004">
      <c r="A87" s="2"/>
      <c r="B87" s="57"/>
      <c r="C87" s="58"/>
      <c r="D87" s="59"/>
      <c r="E87" s="59"/>
      <c r="F87" s="59"/>
      <c r="G87" s="59"/>
      <c r="H87" s="59"/>
      <c r="I87" s="59"/>
      <c r="J87" s="59"/>
      <c r="K87" s="59"/>
      <c r="L87" s="59"/>
      <c r="M87" s="59"/>
      <c r="N87" s="59"/>
      <c r="O87" s="58"/>
      <c r="P87" s="2"/>
      <c r="S87" s="27" t="str">
        <f t="shared" si="22"/>
        <v/>
      </c>
      <c r="T87" s="53" t="str">
        <f t="shared" si="23"/>
        <v/>
      </c>
      <c r="U87" s="53" t="str">
        <f t="shared" si="10"/>
        <v/>
      </c>
      <c r="V87" s="53" t="str">
        <f t="shared" si="11"/>
        <v/>
      </c>
      <c r="W87" s="53" t="str">
        <f t="shared" si="12"/>
        <v/>
      </c>
      <c r="X87" s="53" t="str">
        <f t="shared" si="13"/>
        <v/>
      </c>
      <c r="Y87" s="53" t="str">
        <f t="shared" si="14"/>
        <v/>
      </c>
      <c r="Z87" s="53" t="str">
        <f t="shared" si="15"/>
        <v/>
      </c>
      <c r="AA87" s="53" t="str">
        <f t="shared" si="16"/>
        <v/>
      </c>
      <c r="AB87" s="53" t="str">
        <f t="shared" si="17"/>
        <v/>
      </c>
      <c r="AC87" s="53" t="str">
        <f t="shared" si="18"/>
        <v/>
      </c>
      <c r="AD87" s="53" t="str">
        <f t="shared" si="19"/>
        <v/>
      </c>
      <c r="AE87" s="53" t="str">
        <f t="shared" si="20"/>
        <v/>
      </c>
      <c r="AF87" s="23" t="str">
        <f t="shared" si="21"/>
        <v/>
      </c>
    </row>
    <row r="88" spans="1:32" x14ac:dyDescent="0.55000000000000004">
      <c r="A88" s="2"/>
      <c r="B88" s="57"/>
      <c r="C88" s="58"/>
      <c r="D88" s="59"/>
      <c r="E88" s="59"/>
      <c r="F88" s="59"/>
      <c r="G88" s="59"/>
      <c r="H88" s="59"/>
      <c r="I88" s="59"/>
      <c r="J88" s="59"/>
      <c r="K88" s="59"/>
      <c r="L88" s="59"/>
      <c r="M88" s="59"/>
      <c r="N88" s="59"/>
      <c r="O88" s="58"/>
      <c r="P88" s="2"/>
      <c r="S88" s="27" t="str">
        <f t="shared" si="22"/>
        <v/>
      </c>
      <c r="T88" s="53" t="str">
        <f t="shared" si="23"/>
        <v/>
      </c>
      <c r="U88" s="53" t="str">
        <f t="shared" si="10"/>
        <v/>
      </c>
      <c r="V88" s="53" t="str">
        <f t="shared" si="11"/>
        <v/>
      </c>
      <c r="W88" s="53" t="str">
        <f t="shared" si="12"/>
        <v/>
      </c>
      <c r="X88" s="53" t="str">
        <f t="shared" si="13"/>
        <v/>
      </c>
      <c r="Y88" s="53" t="str">
        <f t="shared" si="14"/>
        <v/>
      </c>
      <c r="Z88" s="53" t="str">
        <f t="shared" si="15"/>
        <v/>
      </c>
      <c r="AA88" s="53" t="str">
        <f t="shared" si="16"/>
        <v/>
      </c>
      <c r="AB88" s="53" t="str">
        <f t="shared" si="17"/>
        <v/>
      </c>
      <c r="AC88" s="53" t="str">
        <f t="shared" si="18"/>
        <v/>
      </c>
      <c r="AD88" s="53" t="str">
        <f t="shared" si="19"/>
        <v/>
      </c>
      <c r="AE88" s="53" t="str">
        <f t="shared" si="20"/>
        <v/>
      </c>
      <c r="AF88" s="23" t="str">
        <f t="shared" si="21"/>
        <v/>
      </c>
    </row>
    <row r="89" spans="1:32" x14ac:dyDescent="0.55000000000000004">
      <c r="A89" s="2"/>
      <c r="B89" s="57"/>
      <c r="C89" s="58"/>
      <c r="D89" s="59"/>
      <c r="E89" s="59"/>
      <c r="F89" s="59"/>
      <c r="G89" s="59"/>
      <c r="H89" s="59"/>
      <c r="I89" s="59"/>
      <c r="J89" s="59"/>
      <c r="K89" s="59"/>
      <c r="L89" s="59"/>
      <c r="M89" s="59"/>
      <c r="N89" s="59"/>
      <c r="O89" s="58"/>
      <c r="P89" s="2"/>
      <c r="S89" s="27" t="str">
        <f t="shared" si="22"/>
        <v/>
      </c>
      <c r="T89" s="53" t="str">
        <f t="shared" si="23"/>
        <v/>
      </c>
      <c r="U89" s="53" t="str">
        <f t="shared" si="10"/>
        <v/>
      </c>
      <c r="V89" s="53" t="str">
        <f t="shared" si="11"/>
        <v/>
      </c>
      <c r="W89" s="53" t="str">
        <f t="shared" si="12"/>
        <v/>
      </c>
      <c r="X89" s="53" t="str">
        <f t="shared" si="13"/>
        <v/>
      </c>
      <c r="Y89" s="53" t="str">
        <f t="shared" si="14"/>
        <v/>
      </c>
      <c r="Z89" s="53" t="str">
        <f t="shared" si="15"/>
        <v/>
      </c>
      <c r="AA89" s="53" t="str">
        <f t="shared" si="16"/>
        <v/>
      </c>
      <c r="AB89" s="53" t="str">
        <f t="shared" si="17"/>
        <v/>
      </c>
      <c r="AC89" s="53" t="str">
        <f t="shared" si="18"/>
        <v/>
      </c>
      <c r="AD89" s="53" t="str">
        <f t="shared" si="19"/>
        <v/>
      </c>
      <c r="AE89" s="53" t="str">
        <f t="shared" si="20"/>
        <v/>
      </c>
      <c r="AF89" s="23" t="str">
        <f t="shared" si="21"/>
        <v/>
      </c>
    </row>
    <row r="90" spans="1:32" x14ac:dyDescent="0.55000000000000004">
      <c r="A90" s="2"/>
      <c r="B90" s="57"/>
      <c r="C90" s="58"/>
      <c r="D90" s="59"/>
      <c r="E90" s="59"/>
      <c r="F90" s="59"/>
      <c r="G90" s="59"/>
      <c r="H90" s="59"/>
      <c r="I90" s="59"/>
      <c r="J90" s="59"/>
      <c r="K90" s="59"/>
      <c r="L90" s="59"/>
      <c r="M90" s="59"/>
      <c r="N90" s="59"/>
      <c r="O90" s="58"/>
      <c r="P90" s="2"/>
      <c r="S90" s="27" t="str">
        <f t="shared" si="22"/>
        <v/>
      </c>
      <c r="T90" s="53" t="str">
        <f t="shared" si="23"/>
        <v/>
      </c>
      <c r="U90" s="53" t="str">
        <f t="shared" si="10"/>
        <v/>
      </c>
      <c r="V90" s="53" t="str">
        <f t="shared" si="11"/>
        <v/>
      </c>
      <c r="W90" s="53" t="str">
        <f t="shared" si="12"/>
        <v/>
      </c>
      <c r="X90" s="53" t="str">
        <f t="shared" si="13"/>
        <v/>
      </c>
      <c r="Y90" s="53" t="str">
        <f t="shared" si="14"/>
        <v/>
      </c>
      <c r="Z90" s="53" t="str">
        <f t="shared" si="15"/>
        <v/>
      </c>
      <c r="AA90" s="53" t="str">
        <f t="shared" si="16"/>
        <v/>
      </c>
      <c r="AB90" s="53" t="str">
        <f t="shared" si="17"/>
        <v/>
      </c>
      <c r="AC90" s="53" t="str">
        <f t="shared" si="18"/>
        <v/>
      </c>
      <c r="AD90" s="53" t="str">
        <f t="shared" si="19"/>
        <v/>
      </c>
      <c r="AE90" s="53" t="str">
        <f t="shared" si="20"/>
        <v/>
      </c>
      <c r="AF90" s="23" t="str">
        <f t="shared" si="21"/>
        <v/>
      </c>
    </row>
    <row r="91" spans="1:32" x14ac:dyDescent="0.55000000000000004">
      <c r="A91" s="2"/>
      <c r="B91" s="57"/>
      <c r="C91" s="58"/>
      <c r="D91" s="59"/>
      <c r="E91" s="59"/>
      <c r="F91" s="59"/>
      <c r="G91" s="59"/>
      <c r="H91" s="59"/>
      <c r="I91" s="59"/>
      <c r="J91" s="59"/>
      <c r="K91" s="59"/>
      <c r="L91" s="59"/>
      <c r="M91" s="59"/>
      <c r="N91" s="59"/>
      <c r="O91" s="58"/>
      <c r="P91" s="2"/>
      <c r="S91" s="27" t="str">
        <f t="shared" si="22"/>
        <v/>
      </c>
      <c r="T91" s="53" t="str">
        <f t="shared" si="23"/>
        <v/>
      </c>
      <c r="U91" s="53" t="str">
        <f t="shared" si="10"/>
        <v/>
      </c>
      <c r="V91" s="53" t="str">
        <f t="shared" si="11"/>
        <v/>
      </c>
      <c r="W91" s="53" t="str">
        <f t="shared" si="12"/>
        <v/>
      </c>
      <c r="X91" s="53" t="str">
        <f t="shared" si="13"/>
        <v/>
      </c>
      <c r="Y91" s="53" t="str">
        <f t="shared" si="14"/>
        <v/>
      </c>
      <c r="Z91" s="53" t="str">
        <f t="shared" si="15"/>
        <v/>
      </c>
      <c r="AA91" s="53" t="str">
        <f t="shared" si="16"/>
        <v/>
      </c>
      <c r="AB91" s="53" t="str">
        <f t="shared" si="17"/>
        <v/>
      </c>
      <c r="AC91" s="53" t="str">
        <f t="shared" si="18"/>
        <v/>
      </c>
      <c r="AD91" s="53" t="str">
        <f t="shared" si="19"/>
        <v/>
      </c>
      <c r="AE91" s="53" t="str">
        <f t="shared" si="20"/>
        <v/>
      </c>
      <c r="AF91" s="23" t="str">
        <f t="shared" si="21"/>
        <v/>
      </c>
    </row>
    <row r="92" spans="1:32" x14ac:dyDescent="0.55000000000000004">
      <c r="A92" s="2"/>
      <c r="B92" s="57"/>
      <c r="C92" s="58"/>
      <c r="D92" s="59"/>
      <c r="E92" s="59"/>
      <c r="F92" s="59"/>
      <c r="G92" s="59"/>
      <c r="H92" s="59"/>
      <c r="I92" s="59"/>
      <c r="J92" s="59"/>
      <c r="K92" s="59"/>
      <c r="L92" s="59"/>
      <c r="M92" s="59"/>
      <c r="N92" s="59"/>
      <c r="O92" s="58"/>
      <c r="P92" s="2"/>
      <c r="S92" s="27" t="str">
        <f t="shared" si="22"/>
        <v/>
      </c>
      <c r="T92" s="53" t="str">
        <f t="shared" si="23"/>
        <v/>
      </c>
      <c r="U92" s="53" t="str">
        <f t="shared" si="10"/>
        <v/>
      </c>
      <c r="V92" s="53" t="str">
        <f t="shared" si="11"/>
        <v/>
      </c>
      <c r="W92" s="53" t="str">
        <f t="shared" si="12"/>
        <v/>
      </c>
      <c r="X92" s="53" t="str">
        <f t="shared" si="13"/>
        <v/>
      </c>
      <c r="Y92" s="53" t="str">
        <f t="shared" si="14"/>
        <v/>
      </c>
      <c r="Z92" s="53" t="str">
        <f t="shared" si="15"/>
        <v/>
      </c>
      <c r="AA92" s="53" t="str">
        <f t="shared" si="16"/>
        <v/>
      </c>
      <c r="AB92" s="53" t="str">
        <f t="shared" si="17"/>
        <v/>
      </c>
      <c r="AC92" s="53" t="str">
        <f t="shared" si="18"/>
        <v/>
      </c>
      <c r="AD92" s="53" t="str">
        <f t="shared" si="19"/>
        <v/>
      </c>
      <c r="AE92" s="53" t="str">
        <f t="shared" si="20"/>
        <v/>
      </c>
      <c r="AF92" s="23" t="str">
        <f t="shared" si="21"/>
        <v/>
      </c>
    </row>
    <row r="93" spans="1:32" x14ac:dyDescent="0.55000000000000004">
      <c r="A93" s="2"/>
      <c r="B93" s="57"/>
      <c r="C93" s="58"/>
      <c r="D93" s="59"/>
      <c r="E93" s="59"/>
      <c r="F93" s="59"/>
      <c r="G93" s="59"/>
      <c r="H93" s="59"/>
      <c r="I93" s="59"/>
      <c r="J93" s="59"/>
      <c r="K93" s="59"/>
      <c r="L93" s="59"/>
      <c r="M93" s="59"/>
      <c r="N93" s="59"/>
      <c r="O93" s="58"/>
      <c r="P93" s="2"/>
      <c r="S93" s="27" t="str">
        <f t="shared" si="22"/>
        <v/>
      </c>
      <c r="T93" s="53" t="str">
        <f t="shared" si="23"/>
        <v/>
      </c>
      <c r="U93" s="53" t="str">
        <f t="shared" ref="U93:U112" si="24">IF(D93="", "", IF(ISNUMBER(D93)=FALSE, "X", ""))</f>
        <v/>
      </c>
      <c r="V93" s="53" t="str">
        <f t="shared" ref="V93:V112" si="25">IF(E93="", "", IF(ISNUMBER(E93)=FALSE, "X", ""))</f>
        <v/>
      </c>
      <c r="W93" s="53" t="str">
        <f t="shared" ref="W93:W112" si="26">IF(F93="", "", IF(ISNUMBER(F93)=FALSE, "X", ""))</f>
        <v/>
      </c>
      <c r="X93" s="53" t="str">
        <f t="shared" ref="X93:X112" si="27">IF(G93="", "", IF(ISNUMBER(G93)=FALSE, "X", ""))</f>
        <v/>
      </c>
      <c r="Y93" s="53" t="str">
        <f t="shared" ref="Y93:Y112" si="28">IF(H93="", "", IF(ISNUMBER(H93)=FALSE, "X", ""))</f>
        <v/>
      </c>
      <c r="Z93" s="53" t="str">
        <f t="shared" ref="Z93:Z112" si="29">IF(I93="", "", IF(ISNUMBER(I93)=FALSE, "X", ""))</f>
        <v/>
      </c>
      <c r="AA93" s="53" t="str">
        <f t="shared" ref="AA93:AA112" si="30">IF(J93="", "", IF(ISNUMBER(J93)=FALSE, "X", ""))</f>
        <v/>
      </c>
      <c r="AB93" s="53" t="str">
        <f t="shared" ref="AB93:AB112" si="31">IF(K93="", "", IF(ISNUMBER(K93)=FALSE, "X", ""))</f>
        <v/>
      </c>
      <c r="AC93" s="53" t="str">
        <f t="shared" ref="AC93:AC112" si="32">IF(L93="", "", IF(ISNUMBER(L93)=FALSE, "X", ""))</f>
        <v/>
      </c>
      <c r="AD93" s="53" t="str">
        <f t="shared" ref="AD93:AD112" si="33">IF(M93="", "", IF(ISNUMBER(M93)=FALSE, "X", ""))</f>
        <v/>
      </c>
      <c r="AE93" s="53" t="str">
        <f t="shared" ref="AE93:AE112" si="34">IF(N93="", "", IF(ISNUMBER(N93)=FALSE, "X", ""))</f>
        <v/>
      </c>
      <c r="AF93" s="23" t="str">
        <f t="shared" ref="AF93:AF112" si="35">IF(O93="", "", IF(ISNUMBER(O93)=FALSE, "X", ""))</f>
        <v/>
      </c>
    </row>
    <row r="94" spans="1:32" x14ac:dyDescent="0.55000000000000004">
      <c r="A94" s="2"/>
      <c r="B94" s="57"/>
      <c r="C94" s="58"/>
      <c r="D94" s="59"/>
      <c r="E94" s="59"/>
      <c r="F94" s="59"/>
      <c r="G94" s="59"/>
      <c r="H94" s="59"/>
      <c r="I94" s="59"/>
      <c r="J94" s="59"/>
      <c r="K94" s="59"/>
      <c r="L94" s="59"/>
      <c r="M94" s="59"/>
      <c r="N94" s="59"/>
      <c r="O94" s="58"/>
      <c r="P94" s="2"/>
      <c r="S94" s="27" t="str">
        <f t="shared" si="22"/>
        <v/>
      </c>
      <c r="T94" s="53" t="str">
        <f t="shared" si="23"/>
        <v/>
      </c>
      <c r="U94" s="53" t="str">
        <f t="shared" si="24"/>
        <v/>
      </c>
      <c r="V94" s="53" t="str">
        <f t="shared" si="25"/>
        <v/>
      </c>
      <c r="W94" s="53" t="str">
        <f t="shared" si="26"/>
        <v/>
      </c>
      <c r="X94" s="53" t="str">
        <f t="shared" si="27"/>
        <v/>
      </c>
      <c r="Y94" s="53" t="str">
        <f t="shared" si="28"/>
        <v/>
      </c>
      <c r="Z94" s="53" t="str">
        <f t="shared" si="29"/>
        <v/>
      </c>
      <c r="AA94" s="53" t="str">
        <f t="shared" si="30"/>
        <v/>
      </c>
      <c r="AB94" s="53" t="str">
        <f t="shared" si="31"/>
        <v/>
      </c>
      <c r="AC94" s="53" t="str">
        <f t="shared" si="32"/>
        <v/>
      </c>
      <c r="AD94" s="53" t="str">
        <f t="shared" si="33"/>
        <v/>
      </c>
      <c r="AE94" s="53" t="str">
        <f t="shared" si="34"/>
        <v/>
      </c>
      <c r="AF94" s="23" t="str">
        <f t="shared" si="35"/>
        <v/>
      </c>
    </row>
    <row r="95" spans="1:32" x14ac:dyDescent="0.55000000000000004">
      <c r="A95" s="2"/>
      <c r="B95" s="57"/>
      <c r="C95" s="58"/>
      <c r="D95" s="59"/>
      <c r="E95" s="59"/>
      <c r="F95" s="59"/>
      <c r="G95" s="59"/>
      <c r="H95" s="59"/>
      <c r="I95" s="59"/>
      <c r="J95" s="59"/>
      <c r="K95" s="59"/>
      <c r="L95" s="59"/>
      <c r="M95" s="59"/>
      <c r="N95" s="59"/>
      <c r="O95" s="58"/>
      <c r="P95" s="2"/>
      <c r="S95" s="27" t="str">
        <f t="shared" si="22"/>
        <v/>
      </c>
      <c r="T95" s="53" t="str">
        <f t="shared" si="23"/>
        <v/>
      </c>
      <c r="U95" s="53" t="str">
        <f t="shared" si="24"/>
        <v/>
      </c>
      <c r="V95" s="53" t="str">
        <f t="shared" si="25"/>
        <v/>
      </c>
      <c r="W95" s="53" t="str">
        <f t="shared" si="26"/>
        <v/>
      </c>
      <c r="X95" s="53" t="str">
        <f t="shared" si="27"/>
        <v/>
      </c>
      <c r="Y95" s="53" t="str">
        <f t="shared" si="28"/>
        <v/>
      </c>
      <c r="Z95" s="53" t="str">
        <f t="shared" si="29"/>
        <v/>
      </c>
      <c r="AA95" s="53" t="str">
        <f t="shared" si="30"/>
        <v/>
      </c>
      <c r="AB95" s="53" t="str">
        <f t="shared" si="31"/>
        <v/>
      </c>
      <c r="AC95" s="53" t="str">
        <f t="shared" si="32"/>
        <v/>
      </c>
      <c r="AD95" s="53" t="str">
        <f t="shared" si="33"/>
        <v/>
      </c>
      <c r="AE95" s="53" t="str">
        <f t="shared" si="34"/>
        <v/>
      </c>
      <c r="AF95" s="23" t="str">
        <f t="shared" si="35"/>
        <v/>
      </c>
    </row>
    <row r="96" spans="1:32" x14ac:dyDescent="0.55000000000000004">
      <c r="A96" s="2"/>
      <c r="B96" s="57"/>
      <c r="C96" s="58"/>
      <c r="D96" s="59"/>
      <c r="E96" s="59"/>
      <c r="F96" s="59"/>
      <c r="G96" s="59"/>
      <c r="H96" s="59"/>
      <c r="I96" s="59"/>
      <c r="J96" s="59"/>
      <c r="K96" s="59"/>
      <c r="L96" s="59"/>
      <c r="M96" s="59"/>
      <c r="N96" s="59"/>
      <c r="O96" s="58"/>
      <c r="P96" s="2"/>
      <c r="S96" s="27" t="str">
        <f t="shared" si="22"/>
        <v/>
      </c>
      <c r="T96" s="53" t="str">
        <f t="shared" si="23"/>
        <v/>
      </c>
      <c r="U96" s="53" t="str">
        <f t="shared" si="24"/>
        <v/>
      </c>
      <c r="V96" s="53" t="str">
        <f t="shared" si="25"/>
        <v/>
      </c>
      <c r="W96" s="53" t="str">
        <f t="shared" si="26"/>
        <v/>
      </c>
      <c r="X96" s="53" t="str">
        <f t="shared" si="27"/>
        <v/>
      </c>
      <c r="Y96" s="53" t="str">
        <f t="shared" si="28"/>
        <v/>
      </c>
      <c r="Z96" s="53" t="str">
        <f t="shared" si="29"/>
        <v/>
      </c>
      <c r="AA96" s="53" t="str">
        <f t="shared" si="30"/>
        <v/>
      </c>
      <c r="AB96" s="53" t="str">
        <f t="shared" si="31"/>
        <v/>
      </c>
      <c r="AC96" s="53" t="str">
        <f t="shared" si="32"/>
        <v/>
      </c>
      <c r="AD96" s="53" t="str">
        <f t="shared" si="33"/>
        <v/>
      </c>
      <c r="AE96" s="53" t="str">
        <f t="shared" si="34"/>
        <v/>
      </c>
      <c r="AF96" s="23" t="str">
        <f t="shared" si="35"/>
        <v/>
      </c>
    </row>
    <row r="97" spans="1:32" x14ac:dyDescent="0.55000000000000004">
      <c r="A97" s="2"/>
      <c r="B97" s="57"/>
      <c r="C97" s="58"/>
      <c r="D97" s="59"/>
      <c r="E97" s="59"/>
      <c r="F97" s="59"/>
      <c r="G97" s="59"/>
      <c r="H97" s="59"/>
      <c r="I97" s="59"/>
      <c r="J97" s="59"/>
      <c r="K97" s="59"/>
      <c r="L97" s="59"/>
      <c r="M97" s="59"/>
      <c r="N97" s="59"/>
      <c r="O97" s="58"/>
      <c r="P97" s="2"/>
      <c r="S97" s="27" t="str">
        <f t="shared" si="22"/>
        <v/>
      </c>
      <c r="T97" s="53" t="str">
        <f t="shared" si="23"/>
        <v/>
      </c>
      <c r="U97" s="53" t="str">
        <f t="shared" si="24"/>
        <v/>
      </c>
      <c r="V97" s="53" t="str">
        <f t="shared" si="25"/>
        <v/>
      </c>
      <c r="W97" s="53" t="str">
        <f t="shared" si="26"/>
        <v/>
      </c>
      <c r="X97" s="53" t="str">
        <f t="shared" si="27"/>
        <v/>
      </c>
      <c r="Y97" s="53" t="str">
        <f t="shared" si="28"/>
        <v/>
      </c>
      <c r="Z97" s="53" t="str">
        <f t="shared" si="29"/>
        <v/>
      </c>
      <c r="AA97" s="53" t="str">
        <f t="shared" si="30"/>
        <v/>
      </c>
      <c r="AB97" s="53" t="str">
        <f t="shared" si="31"/>
        <v/>
      </c>
      <c r="AC97" s="53" t="str">
        <f t="shared" si="32"/>
        <v/>
      </c>
      <c r="AD97" s="53" t="str">
        <f t="shared" si="33"/>
        <v/>
      </c>
      <c r="AE97" s="53" t="str">
        <f t="shared" si="34"/>
        <v/>
      </c>
      <c r="AF97" s="23" t="str">
        <f t="shared" si="35"/>
        <v/>
      </c>
    </row>
    <row r="98" spans="1:32" x14ac:dyDescent="0.55000000000000004">
      <c r="A98" s="2"/>
      <c r="B98" s="57"/>
      <c r="C98" s="58"/>
      <c r="D98" s="59"/>
      <c r="E98" s="59"/>
      <c r="F98" s="59"/>
      <c r="G98" s="59"/>
      <c r="H98" s="59"/>
      <c r="I98" s="59"/>
      <c r="J98" s="59"/>
      <c r="K98" s="59"/>
      <c r="L98" s="59"/>
      <c r="M98" s="59"/>
      <c r="N98" s="59"/>
      <c r="O98" s="58"/>
      <c r="P98" s="2"/>
      <c r="S98" s="27" t="str">
        <f t="shared" si="22"/>
        <v/>
      </c>
      <c r="T98" s="53" t="str">
        <f t="shared" si="23"/>
        <v/>
      </c>
      <c r="U98" s="53" t="str">
        <f t="shared" si="24"/>
        <v/>
      </c>
      <c r="V98" s="53" t="str">
        <f t="shared" si="25"/>
        <v/>
      </c>
      <c r="W98" s="53" t="str">
        <f t="shared" si="26"/>
        <v/>
      </c>
      <c r="X98" s="53" t="str">
        <f t="shared" si="27"/>
        <v/>
      </c>
      <c r="Y98" s="53" t="str">
        <f t="shared" si="28"/>
        <v/>
      </c>
      <c r="Z98" s="53" t="str">
        <f t="shared" si="29"/>
        <v/>
      </c>
      <c r="AA98" s="53" t="str">
        <f t="shared" si="30"/>
        <v/>
      </c>
      <c r="AB98" s="53" t="str">
        <f t="shared" si="31"/>
        <v/>
      </c>
      <c r="AC98" s="53" t="str">
        <f t="shared" si="32"/>
        <v/>
      </c>
      <c r="AD98" s="53" t="str">
        <f t="shared" si="33"/>
        <v/>
      </c>
      <c r="AE98" s="53" t="str">
        <f t="shared" si="34"/>
        <v/>
      </c>
      <c r="AF98" s="23" t="str">
        <f t="shared" si="35"/>
        <v/>
      </c>
    </row>
    <row r="99" spans="1:32" x14ac:dyDescent="0.55000000000000004">
      <c r="A99" s="2"/>
      <c r="B99" s="57"/>
      <c r="C99" s="58"/>
      <c r="D99" s="59"/>
      <c r="E99" s="59"/>
      <c r="F99" s="59"/>
      <c r="G99" s="59"/>
      <c r="H99" s="59"/>
      <c r="I99" s="59"/>
      <c r="J99" s="59"/>
      <c r="K99" s="59"/>
      <c r="L99" s="59"/>
      <c r="M99" s="59"/>
      <c r="N99" s="59"/>
      <c r="O99" s="58"/>
      <c r="P99" s="2"/>
      <c r="S99" s="27" t="str">
        <f t="shared" si="22"/>
        <v/>
      </c>
      <c r="T99" s="53" t="str">
        <f t="shared" si="23"/>
        <v/>
      </c>
      <c r="U99" s="53" t="str">
        <f t="shared" si="24"/>
        <v/>
      </c>
      <c r="V99" s="53" t="str">
        <f t="shared" si="25"/>
        <v/>
      </c>
      <c r="W99" s="53" t="str">
        <f t="shared" si="26"/>
        <v/>
      </c>
      <c r="X99" s="53" t="str">
        <f t="shared" si="27"/>
        <v/>
      </c>
      <c r="Y99" s="53" t="str">
        <f t="shared" si="28"/>
        <v/>
      </c>
      <c r="Z99" s="53" t="str">
        <f t="shared" si="29"/>
        <v/>
      </c>
      <c r="AA99" s="53" t="str">
        <f t="shared" si="30"/>
        <v/>
      </c>
      <c r="AB99" s="53" t="str">
        <f t="shared" si="31"/>
        <v/>
      </c>
      <c r="AC99" s="53" t="str">
        <f t="shared" si="32"/>
        <v/>
      </c>
      <c r="AD99" s="53" t="str">
        <f t="shared" si="33"/>
        <v/>
      </c>
      <c r="AE99" s="53" t="str">
        <f t="shared" si="34"/>
        <v/>
      </c>
      <c r="AF99" s="23" t="str">
        <f t="shared" si="35"/>
        <v/>
      </c>
    </row>
    <row r="100" spans="1:32" x14ac:dyDescent="0.55000000000000004">
      <c r="A100" s="2"/>
      <c r="B100" s="57"/>
      <c r="C100" s="58"/>
      <c r="D100" s="59"/>
      <c r="E100" s="59"/>
      <c r="F100" s="59"/>
      <c r="G100" s="59"/>
      <c r="H100" s="59"/>
      <c r="I100" s="59"/>
      <c r="J100" s="59"/>
      <c r="K100" s="59"/>
      <c r="L100" s="59"/>
      <c r="M100" s="59"/>
      <c r="N100" s="59"/>
      <c r="O100" s="58"/>
      <c r="P100" s="2"/>
      <c r="S100" s="27" t="str">
        <f t="shared" si="22"/>
        <v/>
      </c>
      <c r="T100" s="53" t="str">
        <f t="shared" si="23"/>
        <v/>
      </c>
      <c r="U100" s="53" t="str">
        <f t="shared" si="24"/>
        <v/>
      </c>
      <c r="V100" s="53" t="str">
        <f t="shared" si="25"/>
        <v/>
      </c>
      <c r="W100" s="53" t="str">
        <f t="shared" si="26"/>
        <v/>
      </c>
      <c r="X100" s="53" t="str">
        <f t="shared" si="27"/>
        <v/>
      </c>
      <c r="Y100" s="53" t="str">
        <f t="shared" si="28"/>
        <v/>
      </c>
      <c r="Z100" s="53" t="str">
        <f t="shared" si="29"/>
        <v/>
      </c>
      <c r="AA100" s="53" t="str">
        <f t="shared" si="30"/>
        <v/>
      </c>
      <c r="AB100" s="53" t="str">
        <f t="shared" si="31"/>
        <v/>
      </c>
      <c r="AC100" s="53" t="str">
        <f t="shared" si="32"/>
        <v/>
      </c>
      <c r="AD100" s="53" t="str">
        <f t="shared" si="33"/>
        <v/>
      </c>
      <c r="AE100" s="53" t="str">
        <f t="shared" si="34"/>
        <v/>
      </c>
      <c r="AF100" s="23" t="str">
        <f t="shared" si="35"/>
        <v/>
      </c>
    </row>
    <row r="101" spans="1:32" x14ac:dyDescent="0.55000000000000004">
      <c r="A101" s="2"/>
      <c r="B101" s="57"/>
      <c r="C101" s="58"/>
      <c r="D101" s="59"/>
      <c r="E101" s="59"/>
      <c r="F101" s="59"/>
      <c r="G101" s="59"/>
      <c r="H101" s="59"/>
      <c r="I101" s="59"/>
      <c r="J101" s="59"/>
      <c r="K101" s="59"/>
      <c r="L101" s="59"/>
      <c r="M101" s="59"/>
      <c r="N101" s="59"/>
      <c r="O101" s="58"/>
      <c r="P101" s="2"/>
      <c r="S101" s="27" t="str">
        <f t="shared" si="22"/>
        <v/>
      </c>
      <c r="T101" s="53" t="str">
        <f t="shared" si="23"/>
        <v/>
      </c>
      <c r="U101" s="53" t="str">
        <f t="shared" si="24"/>
        <v/>
      </c>
      <c r="V101" s="53" t="str">
        <f t="shared" si="25"/>
        <v/>
      </c>
      <c r="W101" s="53" t="str">
        <f t="shared" si="26"/>
        <v/>
      </c>
      <c r="X101" s="53" t="str">
        <f t="shared" si="27"/>
        <v/>
      </c>
      <c r="Y101" s="53" t="str">
        <f t="shared" si="28"/>
        <v/>
      </c>
      <c r="Z101" s="53" t="str">
        <f t="shared" si="29"/>
        <v/>
      </c>
      <c r="AA101" s="53" t="str">
        <f t="shared" si="30"/>
        <v/>
      </c>
      <c r="AB101" s="53" t="str">
        <f t="shared" si="31"/>
        <v/>
      </c>
      <c r="AC101" s="53" t="str">
        <f t="shared" si="32"/>
        <v/>
      </c>
      <c r="AD101" s="53" t="str">
        <f t="shared" si="33"/>
        <v/>
      </c>
      <c r="AE101" s="53" t="str">
        <f t="shared" si="34"/>
        <v/>
      </c>
      <c r="AF101" s="23" t="str">
        <f t="shared" si="35"/>
        <v/>
      </c>
    </row>
    <row r="102" spans="1:32" x14ac:dyDescent="0.55000000000000004">
      <c r="A102" s="2"/>
      <c r="B102" s="57"/>
      <c r="C102" s="58"/>
      <c r="D102" s="59"/>
      <c r="E102" s="59"/>
      <c r="F102" s="59"/>
      <c r="G102" s="59"/>
      <c r="H102" s="59"/>
      <c r="I102" s="59"/>
      <c r="J102" s="59"/>
      <c r="K102" s="59"/>
      <c r="L102" s="59"/>
      <c r="M102" s="59"/>
      <c r="N102" s="59"/>
      <c r="O102" s="58"/>
      <c r="P102" s="2"/>
      <c r="S102" s="27" t="str">
        <f t="shared" si="22"/>
        <v/>
      </c>
      <c r="T102" s="53" t="str">
        <f t="shared" si="23"/>
        <v/>
      </c>
      <c r="U102" s="53" t="str">
        <f t="shared" si="24"/>
        <v/>
      </c>
      <c r="V102" s="53" t="str">
        <f t="shared" si="25"/>
        <v/>
      </c>
      <c r="W102" s="53" t="str">
        <f t="shared" si="26"/>
        <v/>
      </c>
      <c r="X102" s="53" t="str">
        <f t="shared" si="27"/>
        <v/>
      </c>
      <c r="Y102" s="53" t="str">
        <f t="shared" si="28"/>
        <v/>
      </c>
      <c r="Z102" s="53" t="str">
        <f t="shared" si="29"/>
        <v/>
      </c>
      <c r="AA102" s="53" t="str">
        <f t="shared" si="30"/>
        <v/>
      </c>
      <c r="AB102" s="53" t="str">
        <f t="shared" si="31"/>
        <v/>
      </c>
      <c r="AC102" s="53" t="str">
        <f t="shared" si="32"/>
        <v/>
      </c>
      <c r="AD102" s="53" t="str">
        <f t="shared" si="33"/>
        <v/>
      </c>
      <c r="AE102" s="53" t="str">
        <f t="shared" si="34"/>
        <v/>
      </c>
      <c r="AF102" s="23" t="str">
        <f t="shared" si="35"/>
        <v/>
      </c>
    </row>
    <row r="103" spans="1:32" x14ac:dyDescent="0.55000000000000004">
      <c r="A103" s="2"/>
      <c r="B103" s="57"/>
      <c r="C103" s="58"/>
      <c r="D103" s="59"/>
      <c r="E103" s="59"/>
      <c r="F103" s="59"/>
      <c r="G103" s="59"/>
      <c r="H103" s="59"/>
      <c r="I103" s="59"/>
      <c r="J103" s="59"/>
      <c r="K103" s="59"/>
      <c r="L103" s="59"/>
      <c r="M103" s="59"/>
      <c r="N103" s="59"/>
      <c r="O103" s="58"/>
      <c r="P103" s="2"/>
      <c r="S103" s="27" t="str">
        <f t="shared" si="22"/>
        <v/>
      </c>
      <c r="T103" s="53" t="str">
        <f t="shared" si="23"/>
        <v/>
      </c>
      <c r="U103" s="53" t="str">
        <f t="shared" si="24"/>
        <v/>
      </c>
      <c r="V103" s="53" t="str">
        <f t="shared" si="25"/>
        <v/>
      </c>
      <c r="W103" s="53" t="str">
        <f t="shared" si="26"/>
        <v/>
      </c>
      <c r="X103" s="53" t="str">
        <f t="shared" si="27"/>
        <v/>
      </c>
      <c r="Y103" s="53" t="str">
        <f t="shared" si="28"/>
        <v/>
      </c>
      <c r="Z103" s="53" t="str">
        <f t="shared" si="29"/>
        <v/>
      </c>
      <c r="AA103" s="53" t="str">
        <f t="shared" si="30"/>
        <v/>
      </c>
      <c r="AB103" s="53" t="str">
        <f t="shared" si="31"/>
        <v/>
      </c>
      <c r="AC103" s="53" t="str">
        <f t="shared" si="32"/>
        <v/>
      </c>
      <c r="AD103" s="53" t="str">
        <f t="shared" si="33"/>
        <v/>
      </c>
      <c r="AE103" s="53" t="str">
        <f t="shared" si="34"/>
        <v/>
      </c>
      <c r="AF103" s="23" t="str">
        <f t="shared" si="35"/>
        <v/>
      </c>
    </row>
    <row r="104" spans="1:32" x14ac:dyDescent="0.55000000000000004">
      <c r="A104" s="2"/>
      <c r="B104" s="57"/>
      <c r="C104" s="58"/>
      <c r="D104" s="59"/>
      <c r="E104" s="59"/>
      <c r="F104" s="59"/>
      <c r="G104" s="59"/>
      <c r="H104" s="59"/>
      <c r="I104" s="59"/>
      <c r="J104" s="59"/>
      <c r="K104" s="59"/>
      <c r="L104" s="59"/>
      <c r="M104" s="59"/>
      <c r="N104" s="59"/>
      <c r="O104" s="58"/>
      <c r="P104" s="2"/>
      <c r="S104" s="27" t="str">
        <f t="shared" si="22"/>
        <v/>
      </c>
      <c r="T104" s="53" t="str">
        <f t="shared" si="23"/>
        <v/>
      </c>
      <c r="U104" s="53" t="str">
        <f t="shared" si="24"/>
        <v/>
      </c>
      <c r="V104" s="53" t="str">
        <f t="shared" si="25"/>
        <v/>
      </c>
      <c r="W104" s="53" t="str">
        <f t="shared" si="26"/>
        <v/>
      </c>
      <c r="X104" s="53" t="str">
        <f t="shared" si="27"/>
        <v/>
      </c>
      <c r="Y104" s="53" t="str">
        <f t="shared" si="28"/>
        <v/>
      </c>
      <c r="Z104" s="53" t="str">
        <f t="shared" si="29"/>
        <v/>
      </c>
      <c r="AA104" s="53" t="str">
        <f t="shared" si="30"/>
        <v/>
      </c>
      <c r="AB104" s="53" t="str">
        <f t="shared" si="31"/>
        <v/>
      </c>
      <c r="AC104" s="53" t="str">
        <f t="shared" si="32"/>
        <v/>
      </c>
      <c r="AD104" s="53" t="str">
        <f t="shared" si="33"/>
        <v/>
      </c>
      <c r="AE104" s="53" t="str">
        <f t="shared" si="34"/>
        <v/>
      </c>
      <c r="AF104" s="23" t="str">
        <f t="shared" si="35"/>
        <v/>
      </c>
    </row>
    <row r="105" spans="1:32" x14ac:dyDescent="0.55000000000000004">
      <c r="A105" s="2"/>
      <c r="B105" s="57"/>
      <c r="C105" s="58"/>
      <c r="D105" s="59"/>
      <c r="E105" s="59"/>
      <c r="F105" s="59"/>
      <c r="G105" s="59"/>
      <c r="H105" s="59"/>
      <c r="I105" s="59"/>
      <c r="J105" s="59"/>
      <c r="K105" s="59"/>
      <c r="L105" s="59"/>
      <c r="M105" s="59"/>
      <c r="N105" s="59"/>
      <c r="O105" s="58"/>
      <c r="P105" s="2"/>
      <c r="S105" s="27" t="str">
        <f t="shared" si="22"/>
        <v/>
      </c>
      <c r="T105" s="53" t="str">
        <f t="shared" si="23"/>
        <v/>
      </c>
      <c r="U105" s="53" t="str">
        <f t="shared" si="24"/>
        <v/>
      </c>
      <c r="V105" s="53" t="str">
        <f t="shared" si="25"/>
        <v/>
      </c>
      <c r="W105" s="53" t="str">
        <f t="shared" si="26"/>
        <v/>
      </c>
      <c r="X105" s="53" t="str">
        <f t="shared" si="27"/>
        <v/>
      </c>
      <c r="Y105" s="53" t="str">
        <f t="shared" si="28"/>
        <v/>
      </c>
      <c r="Z105" s="53" t="str">
        <f t="shared" si="29"/>
        <v/>
      </c>
      <c r="AA105" s="53" t="str">
        <f t="shared" si="30"/>
        <v/>
      </c>
      <c r="AB105" s="53" t="str">
        <f t="shared" si="31"/>
        <v/>
      </c>
      <c r="AC105" s="53" t="str">
        <f t="shared" si="32"/>
        <v/>
      </c>
      <c r="AD105" s="53" t="str">
        <f t="shared" si="33"/>
        <v/>
      </c>
      <c r="AE105" s="53" t="str">
        <f t="shared" si="34"/>
        <v/>
      </c>
      <c r="AF105" s="23" t="str">
        <f t="shared" si="35"/>
        <v/>
      </c>
    </row>
    <row r="106" spans="1:32" x14ac:dyDescent="0.55000000000000004">
      <c r="A106" s="2"/>
      <c r="B106" s="57"/>
      <c r="C106" s="58"/>
      <c r="D106" s="59"/>
      <c r="E106" s="59"/>
      <c r="F106" s="59"/>
      <c r="G106" s="59"/>
      <c r="H106" s="59"/>
      <c r="I106" s="59"/>
      <c r="J106" s="59"/>
      <c r="K106" s="59"/>
      <c r="L106" s="59"/>
      <c r="M106" s="59"/>
      <c r="N106" s="59"/>
      <c r="O106" s="58"/>
      <c r="P106" s="2"/>
      <c r="S106" s="27" t="str">
        <f t="shared" si="22"/>
        <v/>
      </c>
      <c r="T106" s="53" t="str">
        <f t="shared" si="23"/>
        <v/>
      </c>
      <c r="U106" s="53" t="str">
        <f t="shared" si="24"/>
        <v/>
      </c>
      <c r="V106" s="53" t="str">
        <f t="shared" si="25"/>
        <v/>
      </c>
      <c r="W106" s="53" t="str">
        <f t="shared" si="26"/>
        <v/>
      </c>
      <c r="X106" s="53" t="str">
        <f t="shared" si="27"/>
        <v/>
      </c>
      <c r="Y106" s="53" t="str">
        <f t="shared" si="28"/>
        <v/>
      </c>
      <c r="Z106" s="53" t="str">
        <f t="shared" si="29"/>
        <v/>
      </c>
      <c r="AA106" s="53" t="str">
        <f t="shared" si="30"/>
        <v/>
      </c>
      <c r="AB106" s="53" t="str">
        <f t="shared" si="31"/>
        <v/>
      </c>
      <c r="AC106" s="53" t="str">
        <f t="shared" si="32"/>
        <v/>
      </c>
      <c r="AD106" s="53" t="str">
        <f t="shared" si="33"/>
        <v/>
      </c>
      <c r="AE106" s="53" t="str">
        <f t="shared" si="34"/>
        <v/>
      </c>
      <c r="AF106" s="23" t="str">
        <f t="shared" si="35"/>
        <v/>
      </c>
    </row>
    <row r="107" spans="1:32" x14ac:dyDescent="0.55000000000000004">
      <c r="A107" s="2"/>
      <c r="B107" s="57"/>
      <c r="C107" s="58"/>
      <c r="D107" s="59"/>
      <c r="E107" s="59"/>
      <c r="F107" s="59"/>
      <c r="G107" s="59"/>
      <c r="H107" s="59"/>
      <c r="I107" s="59"/>
      <c r="J107" s="59"/>
      <c r="K107" s="59"/>
      <c r="L107" s="59"/>
      <c r="M107" s="59"/>
      <c r="N107" s="59"/>
      <c r="O107" s="58"/>
      <c r="P107" s="2"/>
      <c r="S107" s="27" t="str">
        <f t="shared" si="22"/>
        <v/>
      </c>
      <c r="T107" s="53" t="str">
        <f t="shared" si="23"/>
        <v/>
      </c>
      <c r="U107" s="53" t="str">
        <f t="shared" si="24"/>
        <v/>
      </c>
      <c r="V107" s="53" t="str">
        <f t="shared" si="25"/>
        <v/>
      </c>
      <c r="W107" s="53" t="str">
        <f t="shared" si="26"/>
        <v/>
      </c>
      <c r="X107" s="53" t="str">
        <f t="shared" si="27"/>
        <v/>
      </c>
      <c r="Y107" s="53" t="str">
        <f t="shared" si="28"/>
        <v/>
      </c>
      <c r="Z107" s="53" t="str">
        <f t="shared" si="29"/>
        <v/>
      </c>
      <c r="AA107" s="53" t="str">
        <f t="shared" si="30"/>
        <v/>
      </c>
      <c r="AB107" s="53" t="str">
        <f t="shared" si="31"/>
        <v/>
      </c>
      <c r="AC107" s="53" t="str">
        <f t="shared" si="32"/>
        <v/>
      </c>
      <c r="AD107" s="53" t="str">
        <f t="shared" si="33"/>
        <v/>
      </c>
      <c r="AE107" s="53" t="str">
        <f t="shared" si="34"/>
        <v/>
      </c>
      <c r="AF107" s="23" t="str">
        <f t="shared" si="35"/>
        <v/>
      </c>
    </row>
    <row r="108" spans="1:32" x14ac:dyDescent="0.55000000000000004">
      <c r="A108" s="2"/>
      <c r="B108" s="57"/>
      <c r="C108" s="58"/>
      <c r="D108" s="59"/>
      <c r="E108" s="59"/>
      <c r="F108" s="59"/>
      <c r="G108" s="59"/>
      <c r="H108" s="59"/>
      <c r="I108" s="59"/>
      <c r="J108" s="59"/>
      <c r="K108" s="59"/>
      <c r="L108" s="59"/>
      <c r="M108" s="59"/>
      <c r="N108" s="59"/>
      <c r="O108" s="58"/>
      <c r="P108" s="2"/>
      <c r="S108" s="27" t="str">
        <f t="shared" si="22"/>
        <v/>
      </c>
      <c r="T108" s="53" t="str">
        <f t="shared" si="23"/>
        <v/>
      </c>
      <c r="U108" s="53" t="str">
        <f t="shared" si="24"/>
        <v/>
      </c>
      <c r="V108" s="53" t="str">
        <f t="shared" si="25"/>
        <v/>
      </c>
      <c r="W108" s="53" t="str">
        <f t="shared" si="26"/>
        <v/>
      </c>
      <c r="X108" s="53" t="str">
        <f t="shared" si="27"/>
        <v/>
      </c>
      <c r="Y108" s="53" t="str">
        <f t="shared" si="28"/>
        <v/>
      </c>
      <c r="Z108" s="53" t="str">
        <f t="shared" si="29"/>
        <v/>
      </c>
      <c r="AA108" s="53" t="str">
        <f t="shared" si="30"/>
        <v/>
      </c>
      <c r="AB108" s="53" t="str">
        <f t="shared" si="31"/>
        <v/>
      </c>
      <c r="AC108" s="53" t="str">
        <f t="shared" si="32"/>
        <v/>
      </c>
      <c r="AD108" s="53" t="str">
        <f t="shared" si="33"/>
        <v/>
      </c>
      <c r="AE108" s="53" t="str">
        <f t="shared" si="34"/>
        <v/>
      </c>
      <c r="AF108" s="23" t="str">
        <f t="shared" si="35"/>
        <v/>
      </c>
    </row>
    <row r="109" spans="1:32" x14ac:dyDescent="0.55000000000000004">
      <c r="A109" s="2"/>
      <c r="B109" s="57"/>
      <c r="C109" s="58"/>
      <c r="D109" s="59"/>
      <c r="E109" s="59"/>
      <c r="F109" s="59"/>
      <c r="G109" s="59"/>
      <c r="H109" s="59"/>
      <c r="I109" s="59"/>
      <c r="J109" s="59"/>
      <c r="K109" s="59"/>
      <c r="L109" s="59"/>
      <c r="M109" s="59"/>
      <c r="N109" s="59"/>
      <c r="O109" s="58"/>
      <c r="P109" s="2"/>
      <c r="S109" s="27" t="str">
        <f t="shared" si="22"/>
        <v/>
      </c>
      <c r="T109" s="53" t="str">
        <f t="shared" si="23"/>
        <v/>
      </c>
      <c r="U109" s="53" t="str">
        <f t="shared" si="24"/>
        <v/>
      </c>
      <c r="V109" s="53" t="str">
        <f t="shared" si="25"/>
        <v/>
      </c>
      <c r="W109" s="53" t="str">
        <f t="shared" si="26"/>
        <v/>
      </c>
      <c r="X109" s="53" t="str">
        <f t="shared" si="27"/>
        <v/>
      </c>
      <c r="Y109" s="53" t="str">
        <f t="shared" si="28"/>
        <v/>
      </c>
      <c r="Z109" s="53" t="str">
        <f t="shared" si="29"/>
        <v/>
      </c>
      <c r="AA109" s="53" t="str">
        <f t="shared" si="30"/>
        <v/>
      </c>
      <c r="AB109" s="53" t="str">
        <f t="shared" si="31"/>
        <v/>
      </c>
      <c r="AC109" s="53" t="str">
        <f t="shared" si="32"/>
        <v/>
      </c>
      <c r="AD109" s="53" t="str">
        <f t="shared" si="33"/>
        <v/>
      </c>
      <c r="AE109" s="53" t="str">
        <f t="shared" si="34"/>
        <v/>
      </c>
      <c r="AF109" s="23" t="str">
        <f t="shared" si="35"/>
        <v/>
      </c>
    </row>
    <row r="110" spans="1:32" x14ac:dyDescent="0.55000000000000004">
      <c r="A110" s="2"/>
      <c r="B110" s="57"/>
      <c r="C110" s="58"/>
      <c r="D110" s="59"/>
      <c r="E110" s="59"/>
      <c r="F110" s="59"/>
      <c r="G110" s="59"/>
      <c r="H110" s="59"/>
      <c r="I110" s="59"/>
      <c r="J110" s="59"/>
      <c r="K110" s="59"/>
      <c r="L110" s="59"/>
      <c r="M110" s="59"/>
      <c r="N110" s="59"/>
      <c r="O110" s="58"/>
      <c r="P110" s="2"/>
      <c r="S110" s="27" t="str">
        <f t="shared" si="22"/>
        <v/>
      </c>
      <c r="T110" s="53" t="str">
        <f t="shared" si="23"/>
        <v/>
      </c>
      <c r="U110" s="53" t="str">
        <f t="shared" si="24"/>
        <v/>
      </c>
      <c r="V110" s="53" t="str">
        <f t="shared" si="25"/>
        <v/>
      </c>
      <c r="W110" s="53" t="str">
        <f t="shared" si="26"/>
        <v/>
      </c>
      <c r="X110" s="53" t="str">
        <f t="shared" si="27"/>
        <v/>
      </c>
      <c r="Y110" s="53" t="str">
        <f t="shared" si="28"/>
        <v/>
      </c>
      <c r="Z110" s="53" t="str">
        <f t="shared" si="29"/>
        <v/>
      </c>
      <c r="AA110" s="53" t="str">
        <f t="shared" si="30"/>
        <v/>
      </c>
      <c r="AB110" s="53" t="str">
        <f t="shared" si="31"/>
        <v/>
      </c>
      <c r="AC110" s="53" t="str">
        <f t="shared" si="32"/>
        <v/>
      </c>
      <c r="AD110" s="53" t="str">
        <f t="shared" si="33"/>
        <v/>
      </c>
      <c r="AE110" s="53" t="str">
        <f t="shared" si="34"/>
        <v/>
      </c>
      <c r="AF110" s="23" t="str">
        <f t="shared" si="35"/>
        <v/>
      </c>
    </row>
    <row r="111" spans="1:32" x14ac:dyDescent="0.55000000000000004">
      <c r="A111" s="2"/>
      <c r="B111" s="57"/>
      <c r="C111" s="58"/>
      <c r="D111" s="59"/>
      <c r="E111" s="59"/>
      <c r="F111" s="59"/>
      <c r="G111" s="59"/>
      <c r="H111" s="59"/>
      <c r="I111" s="59"/>
      <c r="J111" s="59"/>
      <c r="K111" s="59"/>
      <c r="L111" s="59"/>
      <c r="M111" s="59"/>
      <c r="N111" s="59"/>
      <c r="O111" s="58"/>
      <c r="P111" s="2"/>
      <c r="S111" s="27" t="str">
        <f t="shared" si="22"/>
        <v/>
      </c>
      <c r="T111" s="53" t="str">
        <f t="shared" si="23"/>
        <v/>
      </c>
      <c r="U111" s="53" t="str">
        <f t="shared" si="24"/>
        <v/>
      </c>
      <c r="V111" s="53" t="str">
        <f t="shared" si="25"/>
        <v/>
      </c>
      <c r="W111" s="53" t="str">
        <f t="shared" si="26"/>
        <v/>
      </c>
      <c r="X111" s="53" t="str">
        <f t="shared" si="27"/>
        <v/>
      </c>
      <c r="Y111" s="53" t="str">
        <f t="shared" si="28"/>
        <v/>
      </c>
      <c r="Z111" s="53" t="str">
        <f t="shared" si="29"/>
        <v/>
      </c>
      <c r="AA111" s="53" t="str">
        <f t="shared" si="30"/>
        <v/>
      </c>
      <c r="AB111" s="53" t="str">
        <f t="shared" si="31"/>
        <v/>
      </c>
      <c r="AC111" s="53" t="str">
        <f t="shared" si="32"/>
        <v/>
      </c>
      <c r="AD111" s="53" t="str">
        <f t="shared" si="33"/>
        <v/>
      </c>
      <c r="AE111" s="53" t="str">
        <f t="shared" si="34"/>
        <v/>
      </c>
      <c r="AF111" s="23" t="str">
        <f t="shared" si="35"/>
        <v/>
      </c>
    </row>
    <row r="112" spans="1:32" x14ac:dyDescent="0.55000000000000004">
      <c r="A112" s="2"/>
      <c r="B112" s="60"/>
      <c r="C112" s="61"/>
      <c r="D112" s="62"/>
      <c r="E112" s="62"/>
      <c r="F112" s="62"/>
      <c r="G112" s="62"/>
      <c r="H112" s="62"/>
      <c r="I112" s="62"/>
      <c r="J112" s="62"/>
      <c r="K112" s="62"/>
      <c r="L112" s="62"/>
      <c r="M112" s="62"/>
      <c r="N112" s="62"/>
      <c r="O112" s="61"/>
      <c r="P112" s="2"/>
      <c r="S112" s="28" t="str">
        <f t="shared" si="22"/>
        <v/>
      </c>
      <c r="T112" s="24" t="str">
        <f t="shared" si="23"/>
        <v/>
      </c>
      <c r="U112" s="24" t="str">
        <f t="shared" si="24"/>
        <v/>
      </c>
      <c r="V112" s="24" t="str">
        <f t="shared" si="25"/>
        <v/>
      </c>
      <c r="W112" s="24" t="str">
        <f t="shared" si="26"/>
        <v/>
      </c>
      <c r="X112" s="24" t="str">
        <f t="shared" si="27"/>
        <v/>
      </c>
      <c r="Y112" s="24" t="str">
        <f t="shared" si="28"/>
        <v/>
      </c>
      <c r="Z112" s="24" t="str">
        <f t="shared" si="29"/>
        <v/>
      </c>
      <c r="AA112" s="24" t="str">
        <f t="shared" si="30"/>
        <v/>
      </c>
      <c r="AB112" s="24" t="str">
        <f t="shared" si="31"/>
        <v/>
      </c>
      <c r="AC112" s="24" t="str">
        <f t="shared" si="32"/>
        <v/>
      </c>
      <c r="AD112" s="24" t="str">
        <f t="shared" si="33"/>
        <v/>
      </c>
      <c r="AE112" s="24" t="str">
        <f t="shared" si="34"/>
        <v/>
      </c>
      <c r="AF112" s="25" t="str">
        <f t="shared" si="35"/>
        <v/>
      </c>
    </row>
    <row r="113" spans="1:16" x14ac:dyDescent="0.55000000000000004">
      <c r="A113" s="2"/>
      <c r="B113" s="2"/>
      <c r="C113" s="2"/>
      <c r="D113" s="2"/>
      <c r="E113" s="2"/>
      <c r="F113" s="2"/>
      <c r="G113" s="2"/>
      <c r="H113" s="2"/>
      <c r="I113" s="2"/>
      <c r="J113" s="2"/>
      <c r="K113" s="2"/>
      <c r="L113" s="2"/>
      <c r="M113" s="2"/>
      <c r="N113" s="2"/>
      <c r="O113" s="2"/>
      <c r="P113" s="2"/>
    </row>
  </sheetData>
  <sheetProtection algorithmName="SHA-512" hashValue="DacilZFVzTvl4P/MzjSOj9G01gihnrJjnXHh8lVKvvXpHihGBtfPB83hkQeXP5L3N52H4ouVrEAp143KEjaqaA==" saltValue="7INdybf3f4MhKiR/ksOkvg==" spinCount="100000" sheet="1" objects="1" scenarios="1" sort="0" autoFilter="0"/>
  <autoFilter ref="B12:O16" xr:uid="{20032D0C-CBFA-4EA6-A735-434C34C71DED}"/>
  <mergeCells count="3">
    <mergeCell ref="B2:E3"/>
    <mergeCell ref="G2:K3"/>
    <mergeCell ref="M2:O2"/>
  </mergeCells>
  <phoneticPr fontId="9" type="noConversion"/>
  <conditionalFormatting sqref="D6:O6 C4:O4">
    <cfRule type="expression" dxfId="9" priority="7">
      <formula>NOT(C4=0)</formula>
    </cfRule>
  </conditionalFormatting>
  <conditionalFormatting sqref="D6:O6 C4:O4">
    <cfRule type="expression" dxfId="8" priority="6">
      <formula>C4=0</formula>
    </cfRule>
  </conditionalFormatting>
  <conditionalFormatting sqref="C6">
    <cfRule type="expression" dxfId="7" priority="5">
      <formula>NOT(C6=0)</formula>
    </cfRule>
  </conditionalFormatting>
  <conditionalFormatting sqref="C6">
    <cfRule type="expression" dxfId="6" priority="4">
      <formula>C6=0</formula>
    </cfRule>
  </conditionalFormatting>
  <conditionalFormatting sqref="C5:O5">
    <cfRule type="expression" dxfId="5" priority="3">
      <formula>$S$3=TRUE</formula>
    </cfRule>
  </conditionalFormatting>
  <conditionalFormatting sqref="B10:O10">
    <cfRule type="expression" dxfId="4" priority="2">
      <formula>NOT(B$10="")</formula>
    </cfRule>
  </conditionalFormatting>
  <conditionalFormatting sqref="B13:O112">
    <cfRule type="expression" dxfId="3" priority="1">
      <formula>S13="X"</formula>
    </cfRule>
  </conditionalFormatting>
  <pageMargins left="0.7" right="0.7" top="0.75" bottom="0.75" header="0.3" footer="0.3"/>
  <pageSetup paperSize="9" orientation="landscape"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0AA4F-98D2-4093-B323-832737223C69}">
  <sheetPr>
    <tabColor rgb="FF002060"/>
  </sheetPr>
  <dimension ref="A1:BI112"/>
  <sheetViews>
    <sheetView zoomScaleNormal="100" workbookViewId="0"/>
  </sheetViews>
  <sheetFormatPr defaultColWidth="0" defaultRowHeight="14.4" zeroHeight="1" x14ac:dyDescent="0.55000000000000004"/>
  <cols>
    <col min="1" max="1" width="2.5234375" style="1" customWidth="1"/>
    <col min="2" max="45" width="2.83984375" style="1" customWidth="1"/>
    <col min="46" max="46" width="2.5234375" style="1" customWidth="1"/>
    <col min="47" max="47" width="8.41796875" style="1" hidden="1" customWidth="1"/>
    <col min="48" max="48" width="2.83984375" style="1" hidden="1" customWidth="1"/>
    <col min="49" max="49" width="11.578125" style="1" hidden="1" customWidth="1"/>
    <col min="50" max="51" width="14.734375" style="1" hidden="1" customWidth="1"/>
    <col min="52" max="52" width="2.83984375" style="1" hidden="1" customWidth="1"/>
    <col min="53" max="53" width="10.5234375" style="1" hidden="1" customWidth="1"/>
    <col min="54" max="55" width="13.68359375" style="1" hidden="1" customWidth="1"/>
    <col min="56" max="56" width="2.83984375" style="1" hidden="1" customWidth="1"/>
    <col min="57" max="57" width="10.5234375" style="1" hidden="1" customWidth="1"/>
    <col min="58" max="59" width="13.68359375" style="1" hidden="1" customWidth="1"/>
    <col min="60" max="60" width="2.83984375" style="1" hidden="1" customWidth="1"/>
    <col min="61" max="61" width="21.05078125" style="1" hidden="1" customWidth="1"/>
    <col min="62" max="16384" width="2.83984375" style="1" hidden="1"/>
  </cols>
  <sheetData>
    <row r="1" spans="1:61" x14ac:dyDescent="0.55000000000000004">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61" ht="14.4" customHeight="1" x14ac:dyDescent="0.55000000000000004">
      <c r="A2" s="2"/>
      <c r="B2" s="137" t="s">
        <v>41</v>
      </c>
      <c r="C2" s="138"/>
      <c r="D2" s="138"/>
      <c r="E2" s="138"/>
      <c r="F2" s="138"/>
      <c r="G2" s="138"/>
      <c r="H2" s="138"/>
      <c r="I2" s="138"/>
      <c r="J2" s="138"/>
      <c r="K2" s="138"/>
      <c r="L2" s="138"/>
      <c r="M2" s="138"/>
      <c r="N2" s="138"/>
      <c r="O2" s="139"/>
      <c r="P2" s="2"/>
      <c r="Q2" s="143" t="str">
        <f>IF('Intro &amp; Setup'!$H$16="", "", 'Intro &amp; Setup'!$H$16)</f>
        <v>Your Business</v>
      </c>
      <c r="R2" s="144"/>
      <c r="S2" s="144"/>
      <c r="T2" s="144"/>
      <c r="U2" s="144"/>
      <c r="V2" s="144"/>
      <c r="W2" s="144"/>
      <c r="X2" s="144"/>
      <c r="Y2" s="144"/>
      <c r="Z2" s="144"/>
      <c r="AA2" s="144"/>
      <c r="AB2" s="144"/>
      <c r="AC2" s="144"/>
      <c r="AD2" s="145"/>
      <c r="AE2" s="2"/>
      <c r="AF2" s="137" t="s">
        <v>42</v>
      </c>
      <c r="AG2" s="138"/>
      <c r="AH2" s="138"/>
      <c r="AI2" s="138"/>
      <c r="AJ2" s="138"/>
      <c r="AK2" s="138"/>
      <c r="AL2" s="138"/>
      <c r="AM2" s="138"/>
      <c r="AN2" s="138"/>
      <c r="AO2" s="138"/>
      <c r="AP2" s="138"/>
      <c r="AQ2" s="138"/>
      <c r="AR2" s="138"/>
      <c r="AS2" s="139"/>
      <c r="AT2" s="2"/>
    </row>
    <row r="3" spans="1:61" ht="14.4" customHeight="1" x14ac:dyDescent="0.55000000000000004">
      <c r="A3" s="2"/>
      <c r="B3" s="140"/>
      <c r="C3" s="141"/>
      <c r="D3" s="141"/>
      <c r="E3" s="141"/>
      <c r="F3" s="141"/>
      <c r="G3" s="141"/>
      <c r="H3" s="141"/>
      <c r="I3" s="141"/>
      <c r="J3" s="141"/>
      <c r="K3" s="141"/>
      <c r="L3" s="141"/>
      <c r="M3" s="141"/>
      <c r="N3" s="141"/>
      <c r="O3" s="142"/>
      <c r="P3" s="2"/>
      <c r="Q3" s="146"/>
      <c r="R3" s="147"/>
      <c r="S3" s="147"/>
      <c r="T3" s="147"/>
      <c r="U3" s="147"/>
      <c r="V3" s="147"/>
      <c r="W3" s="147"/>
      <c r="X3" s="147"/>
      <c r="Y3" s="147"/>
      <c r="Z3" s="147"/>
      <c r="AA3" s="147"/>
      <c r="AB3" s="147"/>
      <c r="AC3" s="147"/>
      <c r="AD3" s="148"/>
      <c r="AE3" s="2"/>
      <c r="AF3" s="140"/>
      <c r="AG3" s="141"/>
      <c r="AH3" s="141"/>
      <c r="AI3" s="141"/>
      <c r="AJ3" s="141"/>
      <c r="AK3" s="141"/>
      <c r="AL3" s="141"/>
      <c r="AM3" s="141"/>
      <c r="AN3" s="141"/>
      <c r="AO3" s="141"/>
      <c r="AP3" s="141"/>
      <c r="AQ3" s="141"/>
      <c r="AR3" s="141"/>
      <c r="AS3" s="142"/>
      <c r="AT3" s="2"/>
      <c r="AW3" s="29" t="b">
        <f>'Intro &amp; Setup'!$AW$12='Intro &amp; Setup'!$AW$10</f>
        <v>0</v>
      </c>
    </row>
    <row r="4" spans="1:61" x14ac:dyDescent="0.55000000000000004">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row>
    <row r="5" spans="1:61" x14ac:dyDescent="0.55000000000000004">
      <c r="A5" s="2"/>
      <c r="B5" s="158" t="s">
        <v>44</v>
      </c>
      <c r="C5" s="158"/>
      <c r="D5" s="158"/>
      <c r="E5" s="158"/>
      <c r="F5" s="158"/>
      <c r="G5" s="158"/>
      <c r="H5" s="158"/>
      <c r="I5" s="158"/>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row>
    <row r="6" spans="1:61" x14ac:dyDescent="0.55000000000000004">
      <c r="A6" s="2"/>
      <c r="B6" s="131" t="s">
        <v>43</v>
      </c>
      <c r="C6" s="132"/>
      <c r="D6" s="132"/>
      <c r="E6" s="132"/>
      <c r="F6" s="132"/>
      <c r="G6" s="132"/>
      <c r="H6" s="132"/>
      <c r="I6" s="133"/>
      <c r="J6" s="2"/>
      <c r="K6" s="131" t="str">
        <f>'Intro &amp; Setup'!$BB$17</f>
        <v>Jan 2021</v>
      </c>
      <c r="L6" s="132"/>
      <c r="M6" s="132"/>
      <c r="N6" s="132"/>
      <c r="O6" s="133"/>
      <c r="P6" s="2"/>
      <c r="Q6" s="69" t="str">
        <f>'Intro &amp; Setup'!$BB$18</f>
        <v>Feb 2021</v>
      </c>
      <c r="R6" s="70"/>
      <c r="S6" s="70"/>
      <c r="T6" s="70"/>
      <c r="U6" s="71"/>
      <c r="V6" s="2"/>
      <c r="W6" s="69" t="str">
        <f>'Intro &amp; Setup'!$BB$19</f>
        <v>Mar 2021</v>
      </c>
      <c r="X6" s="70"/>
      <c r="Y6" s="70"/>
      <c r="Z6" s="70"/>
      <c r="AA6" s="71"/>
      <c r="AB6" s="2"/>
      <c r="AC6" s="69" t="str">
        <f>'Intro &amp; Setup'!$BB$20</f>
        <v>Apr 2021</v>
      </c>
      <c r="AD6" s="70"/>
      <c r="AE6" s="70"/>
      <c r="AF6" s="70"/>
      <c r="AG6" s="71"/>
      <c r="AH6" s="2"/>
      <c r="AI6" s="69" t="str">
        <f>'Intro &amp; Setup'!$BB$21</f>
        <v>May 2021</v>
      </c>
      <c r="AJ6" s="70"/>
      <c r="AK6" s="70"/>
      <c r="AL6" s="70"/>
      <c r="AM6" s="71"/>
      <c r="AN6" s="2"/>
      <c r="AO6" s="69" t="str">
        <f>'Intro &amp; Setup'!$BB$22</f>
        <v>Jun 2021</v>
      </c>
      <c r="AP6" s="70"/>
      <c r="AQ6" s="70"/>
      <c r="AR6" s="70"/>
      <c r="AS6" s="71"/>
      <c r="AT6" s="2"/>
    </row>
    <row r="7" spans="1:61" x14ac:dyDescent="0.55000000000000004">
      <c r="A7" s="2"/>
      <c r="B7" s="134" t="str">
        <f>'End of Month Figures'!$B$5</f>
        <v>Books Balance</v>
      </c>
      <c r="C7" s="135"/>
      <c r="D7" s="135"/>
      <c r="E7" s="135"/>
      <c r="F7" s="135"/>
      <c r="G7" s="135"/>
      <c r="H7" s="135"/>
      <c r="I7" s="136"/>
      <c r="J7" s="2"/>
      <c r="K7" s="149">
        <f>'End of Month Figures'!$D$4</f>
        <v>0</v>
      </c>
      <c r="L7" s="150"/>
      <c r="M7" s="150"/>
      <c r="N7" s="150"/>
      <c r="O7" s="151"/>
      <c r="P7" s="2"/>
      <c r="Q7" s="149">
        <f>'End of Month Figures'!$E$4</f>
        <v>0</v>
      </c>
      <c r="R7" s="150"/>
      <c r="S7" s="150"/>
      <c r="T7" s="150"/>
      <c r="U7" s="151"/>
      <c r="V7" s="2"/>
      <c r="W7" s="149">
        <f>'End of Month Figures'!$F$4</f>
        <v>0</v>
      </c>
      <c r="X7" s="150"/>
      <c r="Y7" s="150"/>
      <c r="Z7" s="150"/>
      <c r="AA7" s="151"/>
      <c r="AB7" s="2"/>
      <c r="AC7" s="149">
        <f>'End of Month Figures'!$G$4</f>
        <v>0</v>
      </c>
      <c r="AD7" s="150"/>
      <c r="AE7" s="150"/>
      <c r="AF7" s="150"/>
      <c r="AG7" s="151"/>
      <c r="AH7" s="2"/>
      <c r="AI7" s="149">
        <f>'End of Month Figures'!$H$4</f>
        <v>0</v>
      </c>
      <c r="AJ7" s="150"/>
      <c r="AK7" s="150"/>
      <c r="AL7" s="150"/>
      <c r="AM7" s="151"/>
      <c r="AN7" s="2"/>
      <c r="AO7" s="149">
        <f>'End of Month Figures'!$I$4</f>
        <v>0</v>
      </c>
      <c r="AP7" s="150"/>
      <c r="AQ7" s="150"/>
      <c r="AR7" s="150"/>
      <c r="AS7" s="151"/>
      <c r="AT7" s="2"/>
    </row>
    <row r="8" spans="1:61" x14ac:dyDescent="0.55000000000000004">
      <c r="A8" s="2"/>
      <c r="B8" s="155" t="str">
        <f>'End of Month Figures'!$B$7</f>
        <v>Bank Balance</v>
      </c>
      <c r="C8" s="156"/>
      <c r="D8" s="156"/>
      <c r="E8" s="156"/>
      <c r="F8" s="156"/>
      <c r="G8" s="156"/>
      <c r="H8" s="156"/>
      <c r="I8" s="157"/>
      <c r="J8" s="2"/>
      <c r="K8" s="152">
        <f>'End of Month Figures'!$D$6</f>
        <v>0</v>
      </c>
      <c r="L8" s="153"/>
      <c r="M8" s="153"/>
      <c r="N8" s="153"/>
      <c r="O8" s="154"/>
      <c r="P8" s="2"/>
      <c r="Q8" s="152">
        <f>'End of Month Figures'!$E$6</f>
        <v>0</v>
      </c>
      <c r="R8" s="153"/>
      <c r="S8" s="153"/>
      <c r="T8" s="153"/>
      <c r="U8" s="154"/>
      <c r="V8" s="2"/>
      <c r="W8" s="152">
        <f>'End of Month Figures'!$F$6</f>
        <v>0</v>
      </c>
      <c r="X8" s="153"/>
      <c r="Y8" s="153"/>
      <c r="Z8" s="153"/>
      <c r="AA8" s="154"/>
      <c r="AB8" s="2"/>
      <c r="AC8" s="152">
        <f>'End of Month Figures'!$G$6</f>
        <v>0</v>
      </c>
      <c r="AD8" s="153"/>
      <c r="AE8" s="153"/>
      <c r="AF8" s="153"/>
      <c r="AG8" s="154"/>
      <c r="AH8" s="2"/>
      <c r="AI8" s="152">
        <f>'End of Month Figures'!$H$6</f>
        <v>0</v>
      </c>
      <c r="AJ8" s="153"/>
      <c r="AK8" s="153"/>
      <c r="AL8" s="153"/>
      <c r="AM8" s="154"/>
      <c r="AN8" s="2"/>
      <c r="AO8" s="152">
        <f>'End of Month Figures'!$I$6</f>
        <v>0</v>
      </c>
      <c r="AP8" s="153"/>
      <c r="AQ8" s="153"/>
      <c r="AR8" s="153"/>
      <c r="AS8" s="154"/>
      <c r="AT8" s="2"/>
    </row>
    <row r="9" spans="1:61" x14ac:dyDescent="0.55000000000000004">
      <c r="A9" s="2"/>
      <c r="B9" s="158" t="s">
        <v>44</v>
      </c>
      <c r="C9" s="158"/>
      <c r="D9" s="158"/>
      <c r="E9" s="158"/>
      <c r="F9" s="158"/>
      <c r="G9" s="158"/>
      <c r="H9" s="158"/>
      <c r="I9" s="158"/>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BI9" s="43" t="s">
        <v>68</v>
      </c>
    </row>
    <row r="10" spans="1:61" x14ac:dyDescent="0.55000000000000004">
      <c r="A10" s="2"/>
      <c r="B10" s="131" t="s">
        <v>43</v>
      </c>
      <c r="C10" s="132"/>
      <c r="D10" s="132"/>
      <c r="E10" s="132"/>
      <c r="F10" s="132"/>
      <c r="G10" s="132"/>
      <c r="H10" s="132"/>
      <c r="I10" s="133"/>
      <c r="J10" s="2"/>
      <c r="K10" s="131" t="str">
        <f>'Intro &amp; Setup'!$BB$23</f>
        <v>Jul 2021</v>
      </c>
      <c r="L10" s="132"/>
      <c r="M10" s="132"/>
      <c r="N10" s="132"/>
      <c r="O10" s="133"/>
      <c r="P10" s="2"/>
      <c r="Q10" s="69" t="str">
        <f>'Intro &amp; Setup'!$BB$24</f>
        <v>Aug 2021</v>
      </c>
      <c r="R10" s="70"/>
      <c r="S10" s="70"/>
      <c r="T10" s="70"/>
      <c r="U10" s="71"/>
      <c r="V10" s="2"/>
      <c r="W10" s="69" t="str">
        <f>'Intro &amp; Setup'!$BB$25</f>
        <v>Sep 2021</v>
      </c>
      <c r="X10" s="70"/>
      <c r="Y10" s="70"/>
      <c r="Z10" s="70"/>
      <c r="AA10" s="71"/>
      <c r="AB10" s="2"/>
      <c r="AC10" s="69" t="str">
        <f>'Intro &amp; Setup'!$BB$26</f>
        <v>Oct 2021</v>
      </c>
      <c r="AD10" s="70"/>
      <c r="AE10" s="70"/>
      <c r="AF10" s="70"/>
      <c r="AG10" s="71"/>
      <c r="AH10" s="2"/>
      <c r="AI10" s="69" t="str">
        <f>'Intro &amp; Setup'!$BB$27</f>
        <v>Nov 2021</v>
      </c>
      <c r="AJ10" s="70"/>
      <c r="AK10" s="70"/>
      <c r="AL10" s="70"/>
      <c r="AM10" s="71"/>
      <c r="AN10" s="2"/>
      <c r="AO10" s="69" t="str">
        <f>'Intro &amp; Setup'!$BB$28</f>
        <v>Dec 2021</v>
      </c>
      <c r="AP10" s="70"/>
      <c r="AQ10" s="70"/>
      <c r="AR10" s="70"/>
      <c r="AS10" s="71"/>
      <c r="AT10" s="2"/>
      <c r="BI10" s="29"/>
    </row>
    <row r="11" spans="1:61" x14ac:dyDescent="0.55000000000000004">
      <c r="A11" s="2"/>
      <c r="B11" s="134" t="str">
        <f>'End of Month Figures'!$B$5</f>
        <v>Books Balance</v>
      </c>
      <c r="C11" s="135"/>
      <c r="D11" s="135"/>
      <c r="E11" s="135"/>
      <c r="F11" s="135"/>
      <c r="G11" s="135"/>
      <c r="H11" s="135"/>
      <c r="I11" s="136"/>
      <c r="J11" s="2"/>
      <c r="K11" s="149">
        <f>'End of Month Figures'!$J$4</f>
        <v>0</v>
      </c>
      <c r="L11" s="150"/>
      <c r="M11" s="150"/>
      <c r="N11" s="150"/>
      <c r="O11" s="151"/>
      <c r="P11" s="2"/>
      <c r="Q11" s="149">
        <f>'End of Month Figures'!$K$4</f>
        <v>0</v>
      </c>
      <c r="R11" s="150"/>
      <c r="S11" s="150"/>
      <c r="T11" s="150"/>
      <c r="U11" s="151"/>
      <c r="V11" s="2"/>
      <c r="W11" s="149">
        <f>'End of Month Figures'!$L$4</f>
        <v>0</v>
      </c>
      <c r="X11" s="150"/>
      <c r="Y11" s="150"/>
      <c r="Z11" s="150"/>
      <c r="AA11" s="151"/>
      <c r="AB11" s="2"/>
      <c r="AC11" s="149">
        <f>'End of Month Figures'!$M$4</f>
        <v>0</v>
      </c>
      <c r="AD11" s="150"/>
      <c r="AE11" s="150"/>
      <c r="AF11" s="150"/>
      <c r="AG11" s="151"/>
      <c r="AH11" s="2"/>
      <c r="AI11" s="149">
        <f>'End of Month Figures'!$N$4</f>
        <v>0</v>
      </c>
      <c r="AJ11" s="150"/>
      <c r="AK11" s="150"/>
      <c r="AL11" s="150"/>
      <c r="AM11" s="151"/>
      <c r="AN11" s="2"/>
      <c r="AO11" s="149">
        <f>'End of Month Figures'!$O$4</f>
        <v>0</v>
      </c>
      <c r="AP11" s="150"/>
      <c r="AQ11" s="150"/>
      <c r="AR11" s="150"/>
      <c r="AS11" s="151"/>
      <c r="AT11" s="2"/>
      <c r="BI11" s="52" t="str">
        <f>'End of Month Figures'!$B$9</f>
        <v>Month End Totals</v>
      </c>
    </row>
    <row r="12" spans="1:61" x14ac:dyDescent="0.55000000000000004">
      <c r="A12" s="2"/>
      <c r="B12" s="155" t="str">
        <f>'End of Month Figures'!$B$7</f>
        <v>Bank Balance</v>
      </c>
      <c r="C12" s="156"/>
      <c r="D12" s="156"/>
      <c r="E12" s="156"/>
      <c r="F12" s="156"/>
      <c r="G12" s="156"/>
      <c r="H12" s="156"/>
      <c r="I12" s="157"/>
      <c r="J12" s="2"/>
      <c r="K12" s="152">
        <f>'End of Month Figures'!$J$6</f>
        <v>0</v>
      </c>
      <c r="L12" s="153"/>
      <c r="M12" s="153"/>
      <c r="N12" s="153"/>
      <c r="O12" s="154"/>
      <c r="P12" s="2"/>
      <c r="Q12" s="152">
        <f>'End of Month Figures'!$K$6</f>
        <v>0</v>
      </c>
      <c r="R12" s="153"/>
      <c r="S12" s="153"/>
      <c r="T12" s="153"/>
      <c r="U12" s="154"/>
      <c r="V12" s="2"/>
      <c r="W12" s="152">
        <f>'End of Month Figures'!$L$6</f>
        <v>0</v>
      </c>
      <c r="X12" s="153"/>
      <c r="Y12" s="153"/>
      <c r="Z12" s="153"/>
      <c r="AA12" s="154"/>
      <c r="AB12" s="2"/>
      <c r="AC12" s="152">
        <f>'End of Month Figures'!$M$6</f>
        <v>0</v>
      </c>
      <c r="AD12" s="153"/>
      <c r="AE12" s="153"/>
      <c r="AF12" s="153"/>
      <c r="AG12" s="154"/>
      <c r="AH12" s="2"/>
      <c r="AI12" s="152">
        <f>'End of Month Figures'!$N$6</f>
        <v>0</v>
      </c>
      <c r="AJ12" s="153"/>
      <c r="AK12" s="153"/>
      <c r="AL12" s="153"/>
      <c r="AM12" s="154"/>
      <c r="AN12" s="2"/>
      <c r="AO12" s="152">
        <f>'End of Month Figures'!$O$6</f>
        <v>0</v>
      </c>
      <c r="AP12" s="153"/>
      <c r="AQ12" s="153"/>
      <c r="AR12" s="153"/>
      <c r="AS12" s="154"/>
      <c r="AT12" s="2"/>
      <c r="BI12" s="29"/>
    </row>
    <row r="13" spans="1:61" x14ac:dyDescent="0.55000000000000004">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BI13" s="49" t="str">
        <f>IF('End of Month Figures'!$B13="", "", 'End of Month Figures'!$B13)</f>
        <v>Savings</v>
      </c>
    </row>
    <row r="14" spans="1:61" x14ac:dyDescent="0.55000000000000004">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BI14" s="50" t="str">
        <f>IF('End of Month Figures'!$B14="", "", 'End of Month Figures'!$B14)</f>
        <v>Expenses</v>
      </c>
    </row>
    <row r="15" spans="1:61" x14ac:dyDescent="0.55000000000000004">
      <c r="A15" s="2"/>
      <c r="B15" s="137" t="s">
        <v>41</v>
      </c>
      <c r="C15" s="138"/>
      <c r="D15" s="138"/>
      <c r="E15" s="138"/>
      <c r="F15" s="138"/>
      <c r="G15" s="138"/>
      <c r="H15" s="138"/>
      <c r="I15" s="138"/>
      <c r="J15" s="138"/>
      <c r="K15" s="138"/>
      <c r="L15" s="138"/>
      <c r="M15" s="138"/>
      <c r="N15" s="138"/>
      <c r="O15" s="139"/>
      <c r="P15" s="2"/>
      <c r="Q15" s="143" t="str">
        <f>IF($AJ$18="", "", $AJ$18)</f>
        <v>Month End Totals</v>
      </c>
      <c r="R15" s="144"/>
      <c r="S15" s="144"/>
      <c r="T15" s="144"/>
      <c r="U15" s="144"/>
      <c r="V15" s="144"/>
      <c r="W15" s="144"/>
      <c r="X15" s="144"/>
      <c r="Y15" s="144"/>
      <c r="Z15" s="144"/>
      <c r="AA15" s="144"/>
      <c r="AB15" s="144"/>
      <c r="AC15" s="144"/>
      <c r="AD15" s="145"/>
      <c r="AE15" s="2"/>
      <c r="AF15" s="137" t="s">
        <v>45</v>
      </c>
      <c r="AG15" s="138"/>
      <c r="AH15" s="138"/>
      <c r="AI15" s="138"/>
      <c r="AJ15" s="138"/>
      <c r="AK15" s="138"/>
      <c r="AL15" s="138"/>
      <c r="AM15" s="138"/>
      <c r="AN15" s="138"/>
      <c r="AO15" s="138"/>
      <c r="AP15" s="138"/>
      <c r="AQ15" s="138"/>
      <c r="AR15" s="138"/>
      <c r="AS15" s="139"/>
      <c r="AT15" s="2"/>
      <c r="BI15" s="50" t="str">
        <f>IF('End of Month Figures'!$B15="", "", 'End of Month Figures'!$B15)</f>
        <v>Tax</v>
      </c>
    </row>
    <row r="16" spans="1:61" x14ac:dyDescent="0.55000000000000004">
      <c r="A16" s="2"/>
      <c r="B16" s="140"/>
      <c r="C16" s="141"/>
      <c r="D16" s="141"/>
      <c r="E16" s="141"/>
      <c r="F16" s="141"/>
      <c r="G16" s="141"/>
      <c r="H16" s="141"/>
      <c r="I16" s="141"/>
      <c r="J16" s="141"/>
      <c r="K16" s="141"/>
      <c r="L16" s="141"/>
      <c r="M16" s="141"/>
      <c r="N16" s="141"/>
      <c r="O16" s="142"/>
      <c r="P16" s="2"/>
      <c r="Q16" s="146"/>
      <c r="R16" s="147"/>
      <c r="S16" s="147"/>
      <c r="T16" s="147"/>
      <c r="U16" s="147"/>
      <c r="V16" s="147"/>
      <c r="W16" s="147"/>
      <c r="X16" s="147"/>
      <c r="Y16" s="147"/>
      <c r="Z16" s="147"/>
      <c r="AA16" s="147"/>
      <c r="AB16" s="147"/>
      <c r="AC16" s="147"/>
      <c r="AD16" s="148"/>
      <c r="AE16" s="2"/>
      <c r="AF16" s="140"/>
      <c r="AG16" s="141"/>
      <c r="AH16" s="141"/>
      <c r="AI16" s="141"/>
      <c r="AJ16" s="141"/>
      <c r="AK16" s="141"/>
      <c r="AL16" s="141"/>
      <c r="AM16" s="141"/>
      <c r="AN16" s="141"/>
      <c r="AO16" s="141"/>
      <c r="AP16" s="141"/>
      <c r="AQ16" s="141"/>
      <c r="AR16" s="141"/>
      <c r="AS16" s="142"/>
      <c r="AT16" s="2"/>
      <c r="BI16" s="50" t="str">
        <f>IF('End of Month Figures'!$B16="", "", 'End of Month Figures'!$B16)</f>
        <v>Main Account</v>
      </c>
    </row>
    <row r="17" spans="1:61" x14ac:dyDescent="0.55000000000000004">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BI17" s="50" t="str">
        <f>IF('End of Month Figures'!$B17="", "", 'End of Month Figures'!$B17)</f>
        <v/>
      </c>
    </row>
    <row r="18" spans="1:61" x14ac:dyDescent="0.55000000000000004">
      <c r="A18" s="2"/>
      <c r="B18" s="2"/>
      <c r="C18" s="2"/>
      <c r="D18" s="2"/>
      <c r="E18" s="2"/>
      <c r="F18" s="2"/>
      <c r="G18" s="2"/>
      <c r="H18" s="2"/>
      <c r="I18" s="2"/>
      <c r="J18" s="2"/>
      <c r="K18" s="69" t="s">
        <v>67</v>
      </c>
      <c r="L18" s="70"/>
      <c r="M18" s="70"/>
      <c r="N18" s="70"/>
      <c r="O18" s="71"/>
      <c r="P18" s="2"/>
      <c r="Q18" s="164" t="str">
        <f>IF('Intro &amp; Setup'!$H$16="", "", 'Intro &amp; Setup'!$H$16)</f>
        <v>Your Business</v>
      </c>
      <c r="R18" s="165"/>
      <c r="S18" s="165"/>
      <c r="T18" s="165"/>
      <c r="U18" s="165"/>
      <c r="V18" s="165"/>
      <c r="W18" s="165"/>
      <c r="X18" s="165"/>
      <c r="Y18" s="165"/>
      <c r="Z18" s="165"/>
      <c r="AA18" s="165"/>
      <c r="AB18" s="165"/>
      <c r="AC18" s="165"/>
      <c r="AD18" s="166"/>
      <c r="AE18" s="2"/>
      <c r="AF18" s="72" t="s">
        <v>46</v>
      </c>
      <c r="AG18" s="73"/>
      <c r="AH18" s="73"/>
      <c r="AI18" s="74"/>
      <c r="AJ18" s="161" t="s">
        <v>24</v>
      </c>
      <c r="AK18" s="162"/>
      <c r="AL18" s="162"/>
      <c r="AM18" s="162"/>
      <c r="AN18" s="162"/>
      <c r="AO18" s="162"/>
      <c r="AP18" s="162"/>
      <c r="AQ18" s="162"/>
      <c r="AR18" s="162"/>
      <c r="AS18" s="163"/>
      <c r="AT18" s="2"/>
      <c r="BI18" s="50" t="str">
        <f>IF('End of Month Figures'!$B18="", "", 'End of Month Figures'!$B18)</f>
        <v/>
      </c>
    </row>
    <row r="19" spans="1:61" x14ac:dyDescent="0.55000000000000004">
      <c r="A19" s="2"/>
      <c r="B19" s="69" t="str">
        <f>$AW$19</f>
        <v>Balance B/F</v>
      </c>
      <c r="C19" s="70"/>
      <c r="D19" s="70"/>
      <c r="E19" s="71"/>
      <c r="F19" s="170">
        <f>$AX19</f>
        <v>3068</v>
      </c>
      <c r="G19" s="171"/>
      <c r="H19" s="171"/>
      <c r="I19" s="171"/>
      <c r="J19" s="172"/>
      <c r="K19" s="170">
        <f>IFERROR($F$33-$F$19, "")</f>
        <v>-608</v>
      </c>
      <c r="L19" s="171"/>
      <c r="M19" s="171"/>
      <c r="N19" s="171"/>
      <c r="O19" s="17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W19" s="29" t="s">
        <v>51</v>
      </c>
      <c r="AX19" s="9">
        <f>IF(OR($AJ$18="", $AW19=""), "", IFERROR(INDEX('End of Month Figures'!$C$13:$O$112, MATCH($AJ$18, 'End of Month Figures'!$B$13:$B$112, 0), MATCH($AW19, 'End of Month Figures'!$C$11:$O$11, 0)), IFERROR(INDEX('End of Month Figures'!$C$9:$O$9, MATCH($AJ$18, 'End of Month Figures'!$B$9, 0), MATCH($AW19, 'End of Month Figures'!$C$11:$O$11, 0)), "")))</f>
        <v>3068</v>
      </c>
      <c r="AY19" s="44"/>
      <c r="BI19" s="50" t="str">
        <f>IF('End of Month Figures'!$B19="", "", 'End of Month Figures'!$B19)</f>
        <v/>
      </c>
    </row>
    <row r="20" spans="1:61" x14ac:dyDescent="0.55000000000000004">
      <c r="A20" s="2"/>
      <c r="B20" s="2"/>
      <c r="C20" s="2"/>
      <c r="D20" s="2"/>
      <c r="E20" s="2"/>
      <c r="F20" s="169" t="s">
        <v>50</v>
      </c>
      <c r="G20" s="169"/>
      <c r="H20" s="169"/>
      <c r="I20" s="169"/>
      <c r="J20" s="169"/>
      <c r="K20" s="169"/>
      <c r="L20" s="169"/>
      <c r="M20" s="169"/>
      <c r="N20" s="169"/>
      <c r="O20" s="169"/>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BI20" s="50" t="str">
        <f>IF('End of Month Figures'!$B20="", "", 'End of Month Figures'!$B20)</f>
        <v/>
      </c>
    </row>
    <row r="21" spans="1:61" x14ac:dyDescent="0.55000000000000004">
      <c r="A21" s="2"/>
      <c r="B21" s="131" t="s">
        <v>47</v>
      </c>
      <c r="C21" s="132"/>
      <c r="D21" s="132"/>
      <c r="E21" s="133"/>
      <c r="F21" s="131" t="s">
        <v>48</v>
      </c>
      <c r="G21" s="132"/>
      <c r="H21" s="132"/>
      <c r="I21" s="132"/>
      <c r="J21" s="133"/>
      <c r="K21" s="132" t="s">
        <v>49</v>
      </c>
      <c r="L21" s="132"/>
      <c r="M21" s="132"/>
      <c r="N21" s="132"/>
      <c r="O21" s="133"/>
      <c r="P21" s="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2"/>
      <c r="AX21" s="43" t="s">
        <v>59</v>
      </c>
      <c r="AY21" s="43" t="s">
        <v>49</v>
      </c>
      <c r="BB21" s="43" t="s">
        <v>65</v>
      </c>
      <c r="BC21" s="43" t="s">
        <v>66</v>
      </c>
      <c r="BF21" s="43" t="s">
        <v>64</v>
      </c>
      <c r="BG21" s="43" t="s">
        <v>63</v>
      </c>
      <c r="BI21" s="50" t="str">
        <f>IF('End of Month Figures'!$B21="", "", 'End of Month Figures'!$B21)</f>
        <v/>
      </c>
    </row>
    <row r="22" spans="1:61" x14ac:dyDescent="0.55000000000000004">
      <c r="A22" s="2"/>
      <c r="B22" s="167" t="str">
        <f>$AW22</f>
        <v>Jan 2021</v>
      </c>
      <c r="C22" s="168"/>
      <c r="D22" s="168"/>
      <c r="E22" s="168"/>
      <c r="F22" s="149">
        <f>$AX22</f>
        <v>2969</v>
      </c>
      <c r="G22" s="150"/>
      <c r="H22" s="150"/>
      <c r="I22" s="150"/>
      <c r="J22" s="151"/>
      <c r="K22" s="150">
        <f>$AY22</f>
        <v>-99</v>
      </c>
      <c r="L22" s="150"/>
      <c r="M22" s="150"/>
      <c r="N22" s="150"/>
      <c r="O22" s="151"/>
      <c r="P22" s="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2"/>
      <c r="AW22" s="26" t="str">
        <f>'Intro &amp; Setup'!$BB$17</f>
        <v>Jan 2021</v>
      </c>
      <c r="AX22" s="45">
        <f>IF(OR($AJ$18="", $AW22=""), "", IFERROR(INDEX('End of Month Figures'!$C$13:$O$112, MATCH($AJ$18, 'End of Month Figures'!$B$13:$B$112, 0), MATCH($AW22, 'End of Month Figures'!$C$11:$O$11, 0)), IFERROR(INDEX('End of Month Figures'!$C$9:$O$9, MATCH($AJ$18, 'End of Month Figures'!$B$9, 0), MATCH($AW22, 'End of Month Figures'!$C$11:$O$11, 0)), "")))</f>
        <v>2969</v>
      </c>
      <c r="AY22" s="9">
        <f>IFERROR(AX22-AX19, "")</f>
        <v>-99</v>
      </c>
      <c r="BA22" s="26" t="str">
        <f>$AW22</f>
        <v>Jan 2021</v>
      </c>
      <c r="BB22" s="36" t="str">
        <f>IF($AX22="", "", IF($AX22&lt;0, $AX22, ""))</f>
        <v/>
      </c>
      <c r="BC22" s="37">
        <f>IF($AX22="", "", IF($AX22&gt;=0, $AX22, ""))</f>
        <v>2969</v>
      </c>
      <c r="BE22" s="26" t="str">
        <f>$AW22</f>
        <v>Jan 2021</v>
      </c>
      <c r="BF22" s="36">
        <f>IF($AY22="", "", IF($AY22&lt;0, $AY22, ""))</f>
        <v>-99</v>
      </c>
      <c r="BG22" s="37" t="str">
        <f>IF($AY22="", "", IF($AY22&gt;=0, $AY22, ""))</f>
        <v/>
      </c>
      <c r="BI22" s="50" t="str">
        <f>IF('End of Month Figures'!$B22="", "", 'End of Month Figures'!$B22)</f>
        <v/>
      </c>
    </row>
    <row r="23" spans="1:61" x14ac:dyDescent="0.55000000000000004">
      <c r="A23" s="2"/>
      <c r="B23" s="159" t="str">
        <f t="shared" ref="B23:B33" si="0">$AW23</f>
        <v>Feb 2021</v>
      </c>
      <c r="C23" s="160"/>
      <c r="D23" s="160"/>
      <c r="E23" s="160"/>
      <c r="F23" s="173">
        <f t="shared" ref="F23:F33" si="1">$AX23</f>
        <v>3220</v>
      </c>
      <c r="G23" s="174"/>
      <c r="H23" s="174"/>
      <c r="I23" s="174"/>
      <c r="J23" s="175"/>
      <c r="K23" s="174">
        <f t="shared" ref="K23:K33" si="2">$AY23</f>
        <v>251</v>
      </c>
      <c r="L23" s="174"/>
      <c r="M23" s="174"/>
      <c r="N23" s="174"/>
      <c r="O23" s="175"/>
      <c r="P23" s="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2"/>
      <c r="AW23" s="27" t="str">
        <f>'Intro &amp; Setup'!$BB$18</f>
        <v>Feb 2021</v>
      </c>
      <c r="AX23" s="46">
        <f>IF(OR($AJ$18="", $AW23=""), "", IFERROR(INDEX('End of Month Figures'!$C$13:$O$112, MATCH($AJ$18, 'End of Month Figures'!$B$13:$B$112, 0), MATCH($AW23, 'End of Month Figures'!$C$11:$O$11, 0)), IFERROR(INDEX('End of Month Figures'!$C$9:$O$9, MATCH($AJ$18, 'End of Month Figures'!$B$9, 0), MATCH($AW23, 'End of Month Figures'!$C$11:$O$11, 0)), "")))</f>
        <v>3220</v>
      </c>
      <c r="AY23" s="46">
        <f>IFERROR($AX23-$AX22, "")</f>
        <v>251</v>
      </c>
      <c r="BA23" s="27" t="str">
        <f t="shared" ref="BA23:BA33" si="3">$AW23</f>
        <v>Feb 2021</v>
      </c>
      <c r="BB23" s="40" t="str">
        <f t="shared" ref="BB23:BB33" si="4">IF($AX23="", "", IF($AX23&lt;0, $AX23, ""))</f>
        <v/>
      </c>
      <c r="BC23" s="41">
        <f t="shared" ref="BC23:BC33" si="5">IF($AX23="", "", IF($AX23&gt;=0, $AX23, ""))</f>
        <v>3220</v>
      </c>
      <c r="BE23" s="27" t="str">
        <f t="shared" ref="BE23:BE33" si="6">$AW23</f>
        <v>Feb 2021</v>
      </c>
      <c r="BF23" s="40" t="str">
        <f t="shared" ref="BF23:BF33" si="7">IF($AY23="", "", IF($AY23&lt;0, $AY23, ""))</f>
        <v/>
      </c>
      <c r="BG23" s="41">
        <f t="shared" ref="BG23:BG33" si="8">IF($AY23="", "", IF($AY23&gt;=0, $AY23, ""))</f>
        <v>251</v>
      </c>
      <c r="BI23" s="50" t="str">
        <f>IF('End of Month Figures'!$B23="", "", 'End of Month Figures'!$B23)</f>
        <v/>
      </c>
    </row>
    <row r="24" spans="1:61" x14ac:dyDescent="0.55000000000000004">
      <c r="A24" s="2"/>
      <c r="B24" s="159" t="str">
        <f t="shared" si="0"/>
        <v>Mar 2021</v>
      </c>
      <c r="C24" s="160"/>
      <c r="D24" s="160"/>
      <c r="E24" s="160"/>
      <c r="F24" s="173">
        <f t="shared" si="1"/>
        <v>3179</v>
      </c>
      <c r="G24" s="174"/>
      <c r="H24" s="174"/>
      <c r="I24" s="174"/>
      <c r="J24" s="175"/>
      <c r="K24" s="174">
        <f t="shared" si="2"/>
        <v>-41</v>
      </c>
      <c r="L24" s="174"/>
      <c r="M24" s="174"/>
      <c r="N24" s="174"/>
      <c r="O24" s="175"/>
      <c r="P24" s="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2"/>
      <c r="AW24" s="27" t="str">
        <f>'Intro &amp; Setup'!$BB$19</f>
        <v>Mar 2021</v>
      </c>
      <c r="AX24" s="46">
        <f>IF(OR($AJ$18="", $AW24=""), "", IFERROR(INDEX('End of Month Figures'!$C$13:$O$112, MATCH($AJ$18, 'End of Month Figures'!$B$13:$B$112, 0), MATCH($AW24, 'End of Month Figures'!$C$11:$O$11, 0)), IFERROR(INDEX('End of Month Figures'!$C$9:$O$9, MATCH($AJ$18, 'End of Month Figures'!$B$9, 0), MATCH($AW24, 'End of Month Figures'!$C$11:$O$11, 0)), "")))</f>
        <v>3179</v>
      </c>
      <c r="AY24" s="46">
        <f t="shared" ref="AY24:AY33" si="9">IFERROR($AX24-$AX23, "")</f>
        <v>-41</v>
      </c>
      <c r="BA24" s="27" t="str">
        <f t="shared" si="3"/>
        <v>Mar 2021</v>
      </c>
      <c r="BB24" s="40" t="str">
        <f t="shared" si="4"/>
        <v/>
      </c>
      <c r="BC24" s="41">
        <f t="shared" si="5"/>
        <v>3179</v>
      </c>
      <c r="BE24" s="27" t="str">
        <f t="shared" si="6"/>
        <v>Mar 2021</v>
      </c>
      <c r="BF24" s="40">
        <f t="shared" si="7"/>
        <v>-41</v>
      </c>
      <c r="BG24" s="41" t="str">
        <f t="shared" si="8"/>
        <v/>
      </c>
      <c r="BI24" s="50" t="str">
        <f>IF('End of Month Figures'!$B24="", "", 'End of Month Figures'!$B24)</f>
        <v/>
      </c>
    </row>
    <row r="25" spans="1:61" x14ac:dyDescent="0.55000000000000004">
      <c r="A25" s="2"/>
      <c r="B25" s="159" t="str">
        <f t="shared" si="0"/>
        <v>Apr 2021</v>
      </c>
      <c r="C25" s="160"/>
      <c r="D25" s="160"/>
      <c r="E25" s="160"/>
      <c r="F25" s="173">
        <f t="shared" si="1"/>
        <v>2934</v>
      </c>
      <c r="G25" s="174"/>
      <c r="H25" s="174"/>
      <c r="I25" s="174"/>
      <c r="J25" s="175"/>
      <c r="K25" s="174">
        <f t="shared" si="2"/>
        <v>-245</v>
      </c>
      <c r="L25" s="174"/>
      <c r="M25" s="174"/>
      <c r="N25" s="174"/>
      <c r="O25" s="175"/>
      <c r="P25" s="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2"/>
      <c r="AW25" s="27" t="str">
        <f>'Intro &amp; Setup'!$BB$20</f>
        <v>Apr 2021</v>
      </c>
      <c r="AX25" s="46">
        <f>IF(OR($AJ$18="", $AW25=""), "", IFERROR(INDEX('End of Month Figures'!$C$13:$O$112, MATCH($AJ$18, 'End of Month Figures'!$B$13:$B$112, 0), MATCH($AW25, 'End of Month Figures'!$C$11:$O$11, 0)), IFERROR(INDEX('End of Month Figures'!$C$9:$O$9, MATCH($AJ$18, 'End of Month Figures'!$B$9, 0), MATCH($AW25, 'End of Month Figures'!$C$11:$O$11, 0)), "")))</f>
        <v>2934</v>
      </c>
      <c r="AY25" s="46">
        <f t="shared" si="9"/>
        <v>-245</v>
      </c>
      <c r="BA25" s="27" t="str">
        <f t="shared" si="3"/>
        <v>Apr 2021</v>
      </c>
      <c r="BB25" s="40" t="str">
        <f t="shared" si="4"/>
        <v/>
      </c>
      <c r="BC25" s="41">
        <f t="shared" si="5"/>
        <v>2934</v>
      </c>
      <c r="BE25" s="27" t="str">
        <f t="shared" si="6"/>
        <v>Apr 2021</v>
      </c>
      <c r="BF25" s="40">
        <f t="shared" si="7"/>
        <v>-245</v>
      </c>
      <c r="BG25" s="41" t="str">
        <f t="shared" si="8"/>
        <v/>
      </c>
      <c r="BI25" s="50" t="str">
        <f>IF('End of Month Figures'!$B25="", "", 'End of Month Figures'!$B25)</f>
        <v/>
      </c>
    </row>
    <row r="26" spans="1:61" x14ac:dyDescent="0.55000000000000004">
      <c r="A26" s="2"/>
      <c r="B26" s="159" t="str">
        <f t="shared" si="0"/>
        <v>May 2021</v>
      </c>
      <c r="C26" s="160"/>
      <c r="D26" s="160"/>
      <c r="E26" s="160"/>
      <c r="F26" s="173">
        <f t="shared" si="1"/>
        <v>3098</v>
      </c>
      <c r="G26" s="174"/>
      <c r="H26" s="174"/>
      <c r="I26" s="174"/>
      <c r="J26" s="175"/>
      <c r="K26" s="174">
        <f t="shared" si="2"/>
        <v>164</v>
      </c>
      <c r="L26" s="174"/>
      <c r="M26" s="174"/>
      <c r="N26" s="174"/>
      <c r="O26" s="175"/>
      <c r="P26" s="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2"/>
      <c r="AW26" s="27" t="str">
        <f>'Intro &amp; Setup'!$BB$21</f>
        <v>May 2021</v>
      </c>
      <c r="AX26" s="46">
        <f>IF(OR($AJ$18="", $AW26=""), "", IFERROR(INDEX('End of Month Figures'!$C$13:$O$112, MATCH($AJ$18, 'End of Month Figures'!$B$13:$B$112, 0), MATCH($AW26, 'End of Month Figures'!$C$11:$O$11, 0)), IFERROR(INDEX('End of Month Figures'!$C$9:$O$9, MATCH($AJ$18, 'End of Month Figures'!$B$9, 0), MATCH($AW26, 'End of Month Figures'!$C$11:$O$11, 0)), "")))</f>
        <v>3098</v>
      </c>
      <c r="AY26" s="46">
        <f t="shared" si="9"/>
        <v>164</v>
      </c>
      <c r="BA26" s="27" t="str">
        <f t="shared" si="3"/>
        <v>May 2021</v>
      </c>
      <c r="BB26" s="40" t="str">
        <f t="shared" si="4"/>
        <v/>
      </c>
      <c r="BC26" s="41">
        <f t="shared" si="5"/>
        <v>3098</v>
      </c>
      <c r="BE26" s="27" t="str">
        <f t="shared" si="6"/>
        <v>May 2021</v>
      </c>
      <c r="BF26" s="40" t="str">
        <f t="shared" si="7"/>
        <v/>
      </c>
      <c r="BG26" s="41">
        <f t="shared" si="8"/>
        <v>164</v>
      </c>
      <c r="BI26" s="50" t="str">
        <f>IF('End of Month Figures'!$B26="", "", 'End of Month Figures'!$B26)</f>
        <v/>
      </c>
    </row>
    <row r="27" spans="1:61" x14ac:dyDescent="0.55000000000000004">
      <c r="A27" s="2"/>
      <c r="B27" s="159" t="str">
        <f t="shared" si="0"/>
        <v>Jun 2021</v>
      </c>
      <c r="C27" s="160"/>
      <c r="D27" s="160"/>
      <c r="E27" s="160"/>
      <c r="F27" s="173">
        <f t="shared" si="1"/>
        <v>3405</v>
      </c>
      <c r="G27" s="174"/>
      <c r="H27" s="174"/>
      <c r="I27" s="174"/>
      <c r="J27" s="175"/>
      <c r="K27" s="174">
        <f t="shared" si="2"/>
        <v>307</v>
      </c>
      <c r="L27" s="174"/>
      <c r="M27" s="174"/>
      <c r="N27" s="174"/>
      <c r="O27" s="175"/>
      <c r="P27" s="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2"/>
      <c r="AW27" s="27" t="str">
        <f>'Intro &amp; Setup'!$BB$22</f>
        <v>Jun 2021</v>
      </c>
      <c r="AX27" s="46">
        <f>IF(OR($AJ$18="", $AW27=""), "", IFERROR(INDEX('End of Month Figures'!$C$13:$O$112, MATCH($AJ$18, 'End of Month Figures'!$B$13:$B$112, 0), MATCH($AW27, 'End of Month Figures'!$C$11:$O$11, 0)), IFERROR(INDEX('End of Month Figures'!$C$9:$O$9, MATCH($AJ$18, 'End of Month Figures'!$B$9, 0), MATCH($AW27, 'End of Month Figures'!$C$11:$O$11, 0)), "")))</f>
        <v>3405</v>
      </c>
      <c r="AY27" s="46">
        <f t="shared" si="9"/>
        <v>307</v>
      </c>
      <c r="BA27" s="27" t="str">
        <f t="shared" si="3"/>
        <v>Jun 2021</v>
      </c>
      <c r="BB27" s="40" t="str">
        <f t="shared" si="4"/>
        <v/>
      </c>
      <c r="BC27" s="41">
        <f t="shared" si="5"/>
        <v>3405</v>
      </c>
      <c r="BE27" s="27" t="str">
        <f t="shared" si="6"/>
        <v>Jun 2021</v>
      </c>
      <c r="BF27" s="40" t="str">
        <f t="shared" si="7"/>
        <v/>
      </c>
      <c r="BG27" s="41">
        <f t="shared" si="8"/>
        <v>307</v>
      </c>
      <c r="BI27" s="50" t="str">
        <f>IF('End of Month Figures'!$B27="", "", 'End of Month Figures'!$B27)</f>
        <v/>
      </c>
    </row>
    <row r="28" spans="1:61" x14ac:dyDescent="0.55000000000000004">
      <c r="A28" s="2"/>
      <c r="B28" s="159" t="str">
        <f t="shared" si="0"/>
        <v>Jul 2021</v>
      </c>
      <c r="C28" s="160"/>
      <c r="D28" s="160"/>
      <c r="E28" s="160"/>
      <c r="F28" s="173">
        <f t="shared" si="1"/>
        <v>3086</v>
      </c>
      <c r="G28" s="174"/>
      <c r="H28" s="174"/>
      <c r="I28" s="174"/>
      <c r="J28" s="175"/>
      <c r="K28" s="174">
        <f t="shared" si="2"/>
        <v>-319</v>
      </c>
      <c r="L28" s="174"/>
      <c r="M28" s="174"/>
      <c r="N28" s="174"/>
      <c r="O28" s="175"/>
      <c r="P28" s="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42"/>
      <c r="AR28" s="42"/>
      <c r="AS28" s="42"/>
      <c r="AT28" s="2"/>
      <c r="AW28" s="27" t="str">
        <f>'Intro &amp; Setup'!$BB$23</f>
        <v>Jul 2021</v>
      </c>
      <c r="AX28" s="46">
        <f>IF(OR($AJ$18="", $AW28=""), "", IFERROR(INDEX('End of Month Figures'!$C$13:$O$112, MATCH($AJ$18, 'End of Month Figures'!$B$13:$B$112, 0), MATCH($AW28, 'End of Month Figures'!$C$11:$O$11, 0)), IFERROR(INDEX('End of Month Figures'!$C$9:$O$9, MATCH($AJ$18, 'End of Month Figures'!$B$9, 0), MATCH($AW28, 'End of Month Figures'!$C$11:$O$11, 0)), "")))</f>
        <v>3086</v>
      </c>
      <c r="AY28" s="46">
        <f t="shared" si="9"/>
        <v>-319</v>
      </c>
      <c r="BA28" s="27" t="str">
        <f t="shared" si="3"/>
        <v>Jul 2021</v>
      </c>
      <c r="BB28" s="40" t="str">
        <f t="shared" si="4"/>
        <v/>
      </c>
      <c r="BC28" s="41">
        <f t="shared" si="5"/>
        <v>3086</v>
      </c>
      <c r="BE28" s="27" t="str">
        <f t="shared" si="6"/>
        <v>Jul 2021</v>
      </c>
      <c r="BF28" s="40">
        <f t="shared" si="7"/>
        <v>-319</v>
      </c>
      <c r="BG28" s="41" t="str">
        <f t="shared" si="8"/>
        <v/>
      </c>
      <c r="BI28" s="50" t="str">
        <f>IF('End of Month Figures'!$B28="", "", 'End of Month Figures'!$B28)</f>
        <v/>
      </c>
    </row>
    <row r="29" spans="1:61" x14ac:dyDescent="0.55000000000000004">
      <c r="A29" s="2"/>
      <c r="B29" s="159" t="str">
        <f t="shared" si="0"/>
        <v>Aug 2021</v>
      </c>
      <c r="C29" s="160"/>
      <c r="D29" s="160"/>
      <c r="E29" s="160"/>
      <c r="F29" s="173">
        <f t="shared" si="1"/>
        <v>2927</v>
      </c>
      <c r="G29" s="174"/>
      <c r="H29" s="174"/>
      <c r="I29" s="174"/>
      <c r="J29" s="175"/>
      <c r="K29" s="174">
        <f t="shared" si="2"/>
        <v>-159</v>
      </c>
      <c r="L29" s="174"/>
      <c r="M29" s="174"/>
      <c r="N29" s="174"/>
      <c r="O29" s="175"/>
      <c r="P29" s="2"/>
      <c r="Q29" s="42"/>
      <c r="R29" s="42"/>
      <c r="S29" s="42"/>
      <c r="T29" s="42"/>
      <c r="U29" s="42"/>
      <c r="V29" s="42"/>
      <c r="W29" s="42"/>
      <c r="X29" s="42"/>
      <c r="Y29" s="42"/>
      <c r="Z29" s="42"/>
      <c r="AA29" s="42"/>
      <c r="AB29" s="42"/>
      <c r="AC29" s="42"/>
      <c r="AD29" s="42"/>
      <c r="AE29" s="42"/>
      <c r="AF29" s="42"/>
      <c r="AG29" s="42"/>
      <c r="AH29" s="42"/>
      <c r="AI29" s="42"/>
      <c r="AJ29" s="42"/>
      <c r="AK29" s="42"/>
      <c r="AL29" s="42"/>
      <c r="AM29" s="42"/>
      <c r="AN29" s="42"/>
      <c r="AO29" s="42"/>
      <c r="AP29" s="42"/>
      <c r="AQ29" s="42"/>
      <c r="AR29" s="42"/>
      <c r="AS29" s="42"/>
      <c r="AT29" s="2"/>
      <c r="AW29" s="27" t="str">
        <f>'Intro &amp; Setup'!$BB$24</f>
        <v>Aug 2021</v>
      </c>
      <c r="AX29" s="46">
        <f>IF(OR($AJ$18="", $AW29=""), "", IFERROR(INDEX('End of Month Figures'!$C$13:$O$112, MATCH($AJ$18, 'End of Month Figures'!$B$13:$B$112, 0), MATCH($AW29, 'End of Month Figures'!$C$11:$O$11, 0)), IFERROR(INDEX('End of Month Figures'!$C$9:$O$9, MATCH($AJ$18, 'End of Month Figures'!$B$9, 0), MATCH($AW29, 'End of Month Figures'!$C$11:$O$11, 0)), "")))</f>
        <v>2927</v>
      </c>
      <c r="AY29" s="46">
        <f t="shared" si="9"/>
        <v>-159</v>
      </c>
      <c r="BA29" s="27" t="str">
        <f t="shared" si="3"/>
        <v>Aug 2021</v>
      </c>
      <c r="BB29" s="40" t="str">
        <f t="shared" si="4"/>
        <v/>
      </c>
      <c r="BC29" s="41">
        <f t="shared" si="5"/>
        <v>2927</v>
      </c>
      <c r="BE29" s="27" t="str">
        <f t="shared" si="6"/>
        <v>Aug 2021</v>
      </c>
      <c r="BF29" s="40">
        <f t="shared" si="7"/>
        <v>-159</v>
      </c>
      <c r="BG29" s="41" t="str">
        <f t="shared" si="8"/>
        <v/>
      </c>
      <c r="BI29" s="50" t="str">
        <f>IF('End of Month Figures'!$B29="", "", 'End of Month Figures'!$B29)</f>
        <v/>
      </c>
    </row>
    <row r="30" spans="1:61" x14ac:dyDescent="0.55000000000000004">
      <c r="A30" s="2"/>
      <c r="B30" s="159" t="str">
        <f t="shared" si="0"/>
        <v>Sep 2021</v>
      </c>
      <c r="C30" s="160"/>
      <c r="D30" s="160"/>
      <c r="E30" s="160"/>
      <c r="F30" s="173">
        <f t="shared" si="1"/>
        <v>2854</v>
      </c>
      <c r="G30" s="174"/>
      <c r="H30" s="174"/>
      <c r="I30" s="174"/>
      <c r="J30" s="175"/>
      <c r="K30" s="174">
        <f t="shared" si="2"/>
        <v>-73</v>
      </c>
      <c r="L30" s="174"/>
      <c r="M30" s="174"/>
      <c r="N30" s="174"/>
      <c r="O30" s="175"/>
      <c r="P30" s="2"/>
      <c r="Q30" s="42"/>
      <c r="R30" s="42"/>
      <c r="S30" s="42"/>
      <c r="T30" s="42"/>
      <c r="U30" s="42"/>
      <c r="V30" s="42"/>
      <c r="W30" s="42"/>
      <c r="X30" s="42"/>
      <c r="Y30" s="42"/>
      <c r="Z30" s="42"/>
      <c r="AA30" s="42"/>
      <c r="AB30" s="42"/>
      <c r="AC30" s="42"/>
      <c r="AD30" s="42"/>
      <c r="AE30" s="42"/>
      <c r="AF30" s="42"/>
      <c r="AG30" s="42"/>
      <c r="AH30" s="42"/>
      <c r="AI30" s="42"/>
      <c r="AJ30" s="42"/>
      <c r="AK30" s="42"/>
      <c r="AL30" s="42"/>
      <c r="AM30" s="42"/>
      <c r="AN30" s="42"/>
      <c r="AO30" s="42"/>
      <c r="AP30" s="42"/>
      <c r="AQ30" s="42"/>
      <c r="AR30" s="42"/>
      <c r="AS30" s="42"/>
      <c r="AT30" s="2"/>
      <c r="AW30" s="27" t="str">
        <f>'Intro &amp; Setup'!$BB$25</f>
        <v>Sep 2021</v>
      </c>
      <c r="AX30" s="46">
        <f>IF(OR($AJ$18="", $AW30=""), "", IFERROR(INDEX('End of Month Figures'!$C$13:$O$112, MATCH($AJ$18, 'End of Month Figures'!$B$13:$B$112, 0), MATCH($AW30, 'End of Month Figures'!$C$11:$O$11, 0)), IFERROR(INDEX('End of Month Figures'!$C$9:$O$9, MATCH($AJ$18, 'End of Month Figures'!$B$9, 0), MATCH($AW30, 'End of Month Figures'!$C$11:$O$11, 0)), "")))</f>
        <v>2854</v>
      </c>
      <c r="AY30" s="46">
        <f t="shared" si="9"/>
        <v>-73</v>
      </c>
      <c r="BA30" s="27" t="str">
        <f t="shared" si="3"/>
        <v>Sep 2021</v>
      </c>
      <c r="BB30" s="40" t="str">
        <f t="shared" si="4"/>
        <v/>
      </c>
      <c r="BC30" s="41">
        <f t="shared" si="5"/>
        <v>2854</v>
      </c>
      <c r="BE30" s="27" t="str">
        <f t="shared" si="6"/>
        <v>Sep 2021</v>
      </c>
      <c r="BF30" s="40">
        <f t="shared" si="7"/>
        <v>-73</v>
      </c>
      <c r="BG30" s="41" t="str">
        <f t="shared" si="8"/>
        <v/>
      </c>
      <c r="BI30" s="50" t="str">
        <f>IF('End of Month Figures'!$B30="", "", 'End of Month Figures'!$B30)</f>
        <v/>
      </c>
    </row>
    <row r="31" spans="1:61" x14ac:dyDescent="0.55000000000000004">
      <c r="A31" s="2"/>
      <c r="B31" s="159" t="str">
        <f t="shared" si="0"/>
        <v>Oct 2021</v>
      </c>
      <c r="C31" s="160"/>
      <c r="D31" s="160"/>
      <c r="E31" s="160"/>
      <c r="F31" s="173">
        <f t="shared" si="1"/>
        <v>3480</v>
      </c>
      <c r="G31" s="174"/>
      <c r="H31" s="174"/>
      <c r="I31" s="174"/>
      <c r="J31" s="175"/>
      <c r="K31" s="174">
        <f t="shared" si="2"/>
        <v>626</v>
      </c>
      <c r="L31" s="174"/>
      <c r="M31" s="174"/>
      <c r="N31" s="174"/>
      <c r="O31" s="175"/>
      <c r="P31" s="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2"/>
      <c r="AW31" s="27" t="str">
        <f>'Intro &amp; Setup'!$BB$26</f>
        <v>Oct 2021</v>
      </c>
      <c r="AX31" s="46">
        <f>IF(OR($AJ$18="", $AW31=""), "", IFERROR(INDEX('End of Month Figures'!$C$13:$O$112, MATCH($AJ$18, 'End of Month Figures'!$B$13:$B$112, 0), MATCH($AW31, 'End of Month Figures'!$C$11:$O$11, 0)), IFERROR(INDEX('End of Month Figures'!$C$9:$O$9, MATCH($AJ$18, 'End of Month Figures'!$B$9, 0), MATCH($AW31, 'End of Month Figures'!$C$11:$O$11, 0)), "")))</f>
        <v>3480</v>
      </c>
      <c r="AY31" s="46">
        <f t="shared" si="9"/>
        <v>626</v>
      </c>
      <c r="BA31" s="27" t="str">
        <f t="shared" si="3"/>
        <v>Oct 2021</v>
      </c>
      <c r="BB31" s="40" t="str">
        <f t="shared" si="4"/>
        <v/>
      </c>
      <c r="BC31" s="41">
        <f t="shared" si="5"/>
        <v>3480</v>
      </c>
      <c r="BE31" s="27" t="str">
        <f t="shared" si="6"/>
        <v>Oct 2021</v>
      </c>
      <c r="BF31" s="40" t="str">
        <f t="shared" si="7"/>
        <v/>
      </c>
      <c r="BG31" s="41">
        <f t="shared" si="8"/>
        <v>626</v>
      </c>
      <c r="BI31" s="50" t="str">
        <f>IF('End of Month Figures'!$B31="", "", 'End of Month Figures'!$B31)</f>
        <v/>
      </c>
    </row>
    <row r="32" spans="1:61" x14ac:dyDescent="0.55000000000000004">
      <c r="A32" s="2"/>
      <c r="B32" s="159" t="str">
        <f t="shared" si="0"/>
        <v>Nov 2021</v>
      </c>
      <c r="C32" s="160"/>
      <c r="D32" s="160"/>
      <c r="E32" s="160"/>
      <c r="F32" s="173">
        <f t="shared" si="1"/>
        <v>3284</v>
      </c>
      <c r="G32" s="174"/>
      <c r="H32" s="174"/>
      <c r="I32" s="174"/>
      <c r="J32" s="175"/>
      <c r="K32" s="174">
        <f t="shared" si="2"/>
        <v>-196</v>
      </c>
      <c r="L32" s="174"/>
      <c r="M32" s="174"/>
      <c r="N32" s="174"/>
      <c r="O32" s="175"/>
      <c r="P32" s="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2"/>
      <c r="AW32" s="27" t="str">
        <f>'Intro &amp; Setup'!$BB$27</f>
        <v>Nov 2021</v>
      </c>
      <c r="AX32" s="46">
        <f>IF(OR($AJ$18="", $AW32=""), "", IFERROR(INDEX('End of Month Figures'!$C$13:$O$112, MATCH($AJ$18, 'End of Month Figures'!$B$13:$B$112, 0), MATCH($AW32, 'End of Month Figures'!$C$11:$O$11, 0)), IFERROR(INDEX('End of Month Figures'!$C$9:$O$9, MATCH($AJ$18, 'End of Month Figures'!$B$9, 0), MATCH($AW32, 'End of Month Figures'!$C$11:$O$11, 0)), "")))</f>
        <v>3284</v>
      </c>
      <c r="AY32" s="46">
        <f t="shared" si="9"/>
        <v>-196</v>
      </c>
      <c r="BA32" s="27" t="str">
        <f t="shared" si="3"/>
        <v>Nov 2021</v>
      </c>
      <c r="BB32" s="40" t="str">
        <f t="shared" si="4"/>
        <v/>
      </c>
      <c r="BC32" s="41">
        <f t="shared" si="5"/>
        <v>3284</v>
      </c>
      <c r="BE32" s="27" t="str">
        <f t="shared" si="6"/>
        <v>Nov 2021</v>
      </c>
      <c r="BF32" s="40">
        <f t="shared" si="7"/>
        <v>-196</v>
      </c>
      <c r="BG32" s="41" t="str">
        <f t="shared" si="8"/>
        <v/>
      </c>
      <c r="BI32" s="50" t="str">
        <f>IF('End of Month Figures'!$B32="", "", 'End of Month Figures'!$B32)</f>
        <v/>
      </c>
    </row>
    <row r="33" spans="1:61" x14ac:dyDescent="0.55000000000000004">
      <c r="A33" s="2"/>
      <c r="B33" s="179" t="str">
        <f t="shared" si="0"/>
        <v>Dec 2021</v>
      </c>
      <c r="C33" s="180"/>
      <c r="D33" s="180"/>
      <c r="E33" s="180"/>
      <c r="F33" s="152">
        <f t="shared" si="1"/>
        <v>2460</v>
      </c>
      <c r="G33" s="153"/>
      <c r="H33" s="153"/>
      <c r="I33" s="153"/>
      <c r="J33" s="154"/>
      <c r="K33" s="153">
        <f t="shared" si="2"/>
        <v>-824</v>
      </c>
      <c r="L33" s="153"/>
      <c r="M33" s="153"/>
      <c r="N33" s="153"/>
      <c r="O33" s="154"/>
      <c r="P33" s="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2"/>
      <c r="AW33" s="28" t="str">
        <f>'Intro &amp; Setup'!$BB$28</f>
        <v>Dec 2021</v>
      </c>
      <c r="AX33" s="47">
        <f>IF(OR($AJ$18="", $AW33=""), "", IFERROR(INDEX('End of Month Figures'!$C$13:$O$112, MATCH($AJ$18, 'End of Month Figures'!$B$13:$B$112, 0), MATCH($AW33, 'End of Month Figures'!$C$11:$O$11, 0)), IFERROR(INDEX('End of Month Figures'!$C$9:$O$9, MATCH($AJ$18, 'End of Month Figures'!$B$9, 0), MATCH($AW33, 'End of Month Figures'!$C$11:$O$11, 0)), "")))</f>
        <v>2460</v>
      </c>
      <c r="AY33" s="47">
        <f t="shared" si="9"/>
        <v>-824</v>
      </c>
      <c r="BA33" s="28" t="str">
        <f t="shared" si="3"/>
        <v>Dec 2021</v>
      </c>
      <c r="BB33" s="38" t="str">
        <f t="shared" si="4"/>
        <v/>
      </c>
      <c r="BC33" s="39">
        <f t="shared" si="5"/>
        <v>2460</v>
      </c>
      <c r="BE33" s="28" t="str">
        <f t="shared" si="6"/>
        <v>Dec 2021</v>
      </c>
      <c r="BF33" s="38">
        <f t="shared" si="7"/>
        <v>-824</v>
      </c>
      <c r="BG33" s="39" t="str">
        <f t="shared" si="8"/>
        <v/>
      </c>
      <c r="BI33" s="50" t="str">
        <f>IF('End of Month Figures'!$B33="", "", 'End of Month Figures'!$B33)</f>
        <v/>
      </c>
    </row>
    <row r="34" spans="1:61" x14ac:dyDescent="0.55000000000000004">
      <c r="A34" s="2"/>
      <c r="B34" s="2"/>
      <c r="C34" s="2"/>
      <c r="D34" s="2"/>
      <c r="E34" s="2"/>
      <c r="F34" s="2"/>
      <c r="G34" s="2"/>
      <c r="H34" s="2"/>
      <c r="I34" s="2"/>
      <c r="J34" s="2"/>
      <c r="K34" s="2"/>
      <c r="L34" s="2"/>
      <c r="M34" s="2"/>
      <c r="N34" s="2"/>
      <c r="O34" s="2"/>
      <c r="P34" s="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2"/>
      <c r="BI34" s="50" t="str">
        <f>IF('End of Month Figures'!$B34="", "", 'End of Month Figures'!$B34)</f>
        <v/>
      </c>
    </row>
    <row r="35" spans="1:61" x14ac:dyDescent="0.55000000000000004">
      <c r="A35" s="2"/>
      <c r="B35" s="2"/>
      <c r="C35" s="2"/>
      <c r="D35" s="2"/>
      <c r="E35" s="2"/>
      <c r="F35" s="2"/>
      <c r="G35" s="2"/>
      <c r="H35" s="2"/>
      <c r="I35" s="2"/>
      <c r="J35" s="2"/>
      <c r="K35" s="2"/>
      <c r="L35" s="2"/>
      <c r="M35" s="2"/>
      <c r="N35" s="2"/>
      <c r="O35" s="2"/>
      <c r="P35" s="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2"/>
      <c r="BI35" s="50" t="str">
        <f>IF('End of Month Figures'!$B35="", "", 'End of Month Figures'!$B35)</f>
        <v/>
      </c>
    </row>
    <row r="36" spans="1:61" x14ac:dyDescent="0.55000000000000004">
      <c r="A36" s="2"/>
      <c r="B36" s="69" t="s">
        <v>58</v>
      </c>
      <c r="C36" s="70"/>
      <c r="D36" s="70"/>
      <c r="E36" s="70"/>
      <c r="F36" s="70"/>
      <c r="G36" s="70"/>
      <c r="H36" s="70"/>
      <c r="I36" s="70"/>
      <c r="J36" s="70"/>
      <c r="K36" s="70"/>
      <c r="L36" s="70"/>
      <c r="M36" s="70"/>
      <c r="N36" s="70"/>
      <c r="O36" s="71"/>
      <c r="P36" s="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2"/>
      <c r="AW36" s="48" t="s">
        <v>60</v>
      </c>
      <c r="AX36" s="36">
        <f>IFERROR(AVERAGE(AX$22:AX$33), "")</f>
        <v>3074.6666666666665</v>
      </c>
      <c r="AY36" s="37">
        <f>IFERROR(AVERAGE(AY$22:AY$33), "")</f>
        <v>-50.666666666666664</v>
      </c>
      <c r="BI36" s="50" t="str">
        <f>IF('End of Month Figures'!$B36="", "", 'End of Month Figures'!$B36)</f>
        <v/>
      </c>
    </row>
    <row r="37" spans="1:61" x14ac:dyDescent="0.55000000000000004">
      <c r="A37" s="2"/>
      <c r="B37" s="2"/>
      <c r="C37" s="2"/>
      <c r="D37" s="2"/>
      <c r="E37" s="2"/>
      <c r="F37" s="2"/>
      <c r="G37" s="2"/>
      <c r="H37" s="2"/>
      <c r="I37" s="2"/>
      <c r="J37" s="2"/>
      <c r="K37" s="2"/>
      <c r="L37" s="2"/>
      <c r="M37" s="2"/>
      <c r="N37" s="2"/>
      <c r="O37" s="2"/>
      <c r="P37" s="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2"/>
      <c r="AW37" s="48" t="s">
        <v>61</v>
      </c>
      <c r="AX37" s="40">
        <f>IF(COUNTIF(AX$22:AX$33, "")=12, "", MIN(AX$22:AX$33))</f>
        <v>2460</v>
      </c>
      <c r="AY37" s="41">
        <f>IF(COUNTIF(AY$22:AY$33, "")=12, "", MIN(AY$22:AY$33))</f>
        <v>-824</v>
      </c>
      <c r="BI37" s="50" t="str">
        <f>IF('End of Month Figures'!$B37="", "", 'End of Month Figures'!$B37)</f>
        <v/>
      </c>
    </row>
    <row r="38" spans="1:61" x14ac:dyDescent="0.55000000000000004">
      <c r="A38" s="2"/>
      <c r="B38" s="69" t="s">
        <v>52</v>
      </c>
      <c r="C38" s="70"/>
      <c r="D38" s="70"/>
      <c r="E38" s="70"/>
      <c r="F38" s="70"/>
      <c r="G38" s="70"/>
      <c r="H38" s="70"/>
      <c r="I38" s="70"/>
      <c r="J38" s="71"/>
      <c r="K38" s="176">
        <f>$AX$36</f>
        <v>3074.6666666666665</v>
      </c>
      <c r="L38" s="177"/>
      <c r="M38" s="177"/>
      <c r="N38" s="177"/>
      <c r="O38" s="178"/>
      <c r="P38" s="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42"/>
      <c r="AR38" s="42"/>
      <c r="AS38" s="42"/>
      <c r="AT38" s="2"/>
      <c r="AW38" s="48" t="s">
        <v>62</v>
      </c>
      <c r="AX38" s="38">
        <f>IF(COUNTIF(AX$22:AX$33, "")=12, "", MAX(AX$22:AX$33))</f>
        <v>3480</v>
      </c>
      <c r="AY38" s="39">
        <f>IF(COUNTIF(AY$22:AY$33, "")=12, "", MAX(AY$22:AY$33))</f>
        <v>626</v>
      </c>
      <c r="BI38" s="50" t="str">
        <f>IF('End of Month Figures'!$B38="", "", 'End of Month Figures'!$B38)</f>
        <v/>
      </c>
    </row>
    <row r="39" spans="1:61" x14ac:dyDescent="0.55000000000000004">
      <c r="A39" s="2"/>
      <c r="B39" s="2"/>
      <c r="C39" s="2"/>
      <c r="D39" s="2"/>
      <c r="E39" s="2"/>
      <c r="F39" s="2"/>
      <c r="G39" s="2"/>
      <c r="H39" s="2"/>
      <c r="I39" s="2"/>
      <c r="J39" s="2"/>
      <c r="K39" s="2"/>
      <c r="L39" s="2"/>
      <c r="M39" s="2"/>
      <c r="N39" s="2"/>
      <c r="O39" s="2"/>
      <c r="P39" s="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2"/>
      <c r="BI39" s="50" t="str">
        <f>IF('End of Month Figures'!$B39="", "", 'End of Month Figures'!$B39)</f>
        <v/>
      </c>
    </row>
    <row r="40" spans="1:61" x14ac:dyDescent="0.55000000000000004">
      <c r="A40" s="2"/>
      <c r="B40" s="69" t="s">
        <v>54</v>
      </c>
      <c r="C40" s="70"/>
      <c r="D40" s="70"/>
      <c r="E40" s="70"/>
      <c r="F40" s="70"/>
      <c r="G40" s="70"/>
      <c r="H40" s="70"/>
      <c r="I40" s="70"/>
      <c r="J40" s="71"/>
      <c r="K40" s="176">
        <f>$AX$37</f>
        <v>2460</v>
      </c>
      <c r="L40" s="177"/>
      <c r="M40" s="177"/>
      <c r="N40" s="177"/>
      <c r="O40" s="178"/>
      <c r="P40" s="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2"/>
      <c r="BI40" s="50" t="str">
        <f>IF('End of Month Figures'!$B40="", "", 'End of Month Figures'!$B40)</f>
        <v/>
      </c>
    </row>
    <row r="41" spans="1:61" x14ac:dyDescent="0.55000000000000004">
      <c r="A41" s="2"/>
      <c r="B41" s="2"/>
      <c r="C41" s="2"/>
      <c r="D41" s="2"/>
      <c r="E41" s="2"/>
      <c r="F41" s="2"/>
      <c r="G41" s="2"/>
      <c r="H41" s="2"/>
      <c r="I41" s="2"/>
      <c r="J41" s="2"/>
      <c r="K41" s="2"/>
      <c r="L41" s="2"/>
      <c r="M41" s="2"/>
      <c r="N41" s="2"/>
      <c r="O41" s="2"/>
      <c r="P41" s="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2"/>
      <c r="BI41" s="50" t="str">
        <f>IF('End of Month Figures'!$B41="", "", 'End of Month Figures'!$B41)</f>
        <v/>
      </c>
    </row>
    <row r="42" spans="1:61" x14ac:dyDescent="0.55000000000000004">
      <c r="A42" s="2"/>
      <c r="B42" s="69" t="s">
        <v>55</v>
      </c>
      <c r="C42" s="70"/>
      <c r="D42" s="70"/>
      <c r="E42" s="70"/>
      <c r="F42" s="70"/>
      <c r="G42" s="70"/>
      <c r="H42" s="70"/>
      <c r="I42" s="70"/>
      <c r="J42" s="71"/>
      <c r="K42" s="176">
        <f>$AX$38</f>
        <v>3480</v>
      </c>
      <c r="L42" s="177"/>
      <c r="M42" s="177"/>
      <c r="N42" s="177"/>
      <c r="O42" s="178"/>
      <c r="P42" s="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2"/>
      <c r="BI42" s="50" t="str">
        <f>IF('End of Month Figures'!$B42="", "", 'End of Month Figures'!$B42)</f>
        <v/>
      </c>
    </row>
    <row r="43" spans="1:61" x14ac:dyDescent="0.55000000000000004">
      <c r="A43" s="2"/>
      <c r="B43" s="2"/>
      <c r="C43" s="2"/>
      <c r="D43" s="2"/>
      <c r="E43" s="2"/>
      <c r="F43" s="2"/>
      <c r="G43" s="2"/>
      <c r="H43" s="2"/>
      <c r="I43" s="2"/>
      <c r="J43" s="2"/>
      <c r="K43" s="2"/>
      <c r="L43" s="2"/>
      <c r="M43" s="2"/>
      <c r="N43" s="2"/>
      <c r="O43" s="2"/>
      <c r="P43" s="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2"/>
      <c r="BI43" s="50" t="str">
        <f>IF('End of Month Figures'!$B43="", "", 'End of Month Figures'!$B43)</f>
        <v/>
      </c>
    </row>
    <row r="44" spans="1:61" x14ac:dyDescent="0.55000000000000004">
      <c r="A44" s="2"/>
      <c r="B44" s="69" t="s">
        <v>53</v>
      </c>
      <c r="C44" s="70"/>
      <c r="D44" s="70"/>
      <c r="E44" s="70"/>
      <c r="F44" s="70"/>
      <c r="G44" s="70"/>
      <c r="H44" s="70"/>
      <c r="I44" s="70"/>
      <c r="J44" s="71"/>
      <c r="K44" s="176">
        <f>$AY$36</f>
        <v>-50.666666666666664</v>
      </c>
      <c r="L44" s="177"/>
      <c r="M44" s="177"/>
      <c r="N44" s="177"/>
      <c r="O44" s="178"/>
      <c r="P44" s="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2"/>
      <c r="BI44" s="50" t="str">
        <f>IF('End of Month Figures'!$B44="", "", 'End of Month Figures'!$B44)</f>
        <v/>
      </c>
    </row>
    <row r="45" spans="1:61" x14ac:dyDescent="0.55000000000000004">
      <c r="A45" s="2"/>
      <c r="B45" s="2"/>
      <c r="C45" s="2"/>
      <c r="D45" s="2"/>
      <c r="E45" s="2"/>
      <c r="F45" s="2"/>
      <c r="G45" s="2"/>
      <c r="H45" s="2"/>
      <c r="I45" s="2"/>
      <c r="J45" s="2"/>
      <c r="K45" s="2"/>
      <c r="L45" s="2"/>
      <c r="M45" s="2"/>
      <c r="N45" s="2"/>
      <c r="O45" s="2"/>
      <c r="P45" s="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2"/>
      <c r="BI45" s="50" t="str">
        <f>IF('End of Month Figures'!$B45="", "", 'End of Month Figures'!$B45)</f>
        <v/>
      </c>
    </row>
    <row r="46" spans="1:61" x14ac:dyDescent="0.55000000000000004">
      <c r="A46" s="2"/>
      <c r="B46" s="69" t="s">
        <v>56</v>
      </c>
      <c r="C46" s="70"/>
      <c r="D46" s="70"/>
      <c r="E46" s="70"/>
      <c r="F46" s="70"/>
      <c r="G46" s="70"/>
      <c r="H46" s="70"/>
      <c r="I46" s="70"/>
      <c r="J46" s="71"/>
      <c r="K46" s="176">
        <f>$AY$37</f>
        <v>-824</v>
      </c>
      <c r="L46" s="177"/>
      <c r="M46" s="177"/>
      <c r="N46" s="177"/>
      <c r="O46" s="178"/>
      <c r="P46" s="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2"/>
      <c r="BI46" s="50" t="str">
        <f>IF('End of Month Figures'!$B46="", "", 'End of Month Figures'!$B46)</f>
        <v/>
      </c>
    </row>
    <row r="47" spans="1:61" x14ac:dyDescent="0.55000000000000004">
      <c r="A47" s="2"/>
      <c r="B47" s="2"/>
      <c r="C47" s="2"/>
      <c r="D47" s="2"/>
      <c r="E47" s="2"/>
      <c r="F47" s="2"/>
      <c r="G47" s="2"/>
      <c r="H47" s="2"/>
      <c r="I47" s="2"/>
      <c r="J47" s="2"/>
      <c r="K47" s="2"/>
      <c r="L47" s="2"/>
      <c r="M47" s="2"/>
      <c r="N47" s="2"/>
      <c r="O47" s="2"/>
      <c r="P47" s="2"/>
      <c r="Q47" s="42"/>
      <c r="R47" s="42"/>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2"/>
      <c r="BI47" s="50" t="str">
        <f>IF('End of Month Figures'!$B47="", "", 'End of Month Figures'!$B47)</f>
        <v/>
      </c>
    </row>
    <row r="48" spans="1:61" x14ac:dyDescent="0.55000000000000004">
      <c r="A48" s="2"/>
      <c r="B48" s="69" t="s">
        <v>57</v>
      </c>
      <c r="C48" s="70"/>
      <c r="D48" s="70"/>
      <c r="E48" s="70"/>
      <c r="F48" s="70"/>
      <c r="G48" s="70"/>
      <c r="H48" s="70"/>
      <c r="I48" s="70"/>
      <c r="J48" s="71"/>
      <c r="K48" s="176">
        <f>$AY$38</f>
        <v>626</v>
      </c>
      <c r="L48" s="177"/>
      <c r="M48" s="177"/>
      <c r="N48" s="177"/>
      <c r="O48" s="178"/>
      <c r="P48" s="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2"/>
      <c r="BI48" s="50" t="str">
        <f>IF('End of Month Figures'!$B48="", "", 'End of Month Figures'!$B48)</f>
        <v/>
      </c>
    </row>
    <row r="49" spans="1:61" x14ac:dyDescent="0.55000000000000004">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BI49" s="50" t="str">
        <f>IF('End of Month Figures'!$B49="", "", 'End of Month Figures'!$B49)</f>
        <v/>
      </c>
    </row>
    <row r="50" spans="1:61" x14ac:dyDescent="0.55000000000000004">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BI50" s="50" t="str">
        <f>IF('End of Month Figures'!$B50="", "", 'End of Month Figures'!$B50)</f>
        <v/>
      </c>
    </row>
    <row r="51" spans="1:61" x14ac:dyDescent="0.55000000000000004">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BI51" s="50" t="str">
        <f>IF('End of Month Figures'!$B51="", "", 'End of Month Figures'!$B51)</f>
        <v/>
      </c>
    </row>
    <row r="52" spans="1:61" x14ac:dyDescent="0.55000000000000004">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BI52" s="50" t="str">
        <f>IF('End of Month Figures'!$B52="", "", 'End of Month Figures'!$B52)</f>
        <v/>
      </c>
    </row>
    <row r="53" spans="1:61" x14ac:dyDescent="0.55000000000000004">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BI53" s="50" t="str">
        <f>IF('End of Month Figures'!$B53="", "", 'End of Month Figures'!$B53)</f>
        <v/>
      </c>
    </row>
    <row r="54" spans="1:61" x14ac:dyDescent="0.55000000000000004">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BI54" s="50" t="str">
        <f>IF('End of Month Figures'!$B54="", "", 'End of Month Figures'!$B54)</f>
        <v/>
      </c>
    </row>
    <row r="55" spans="1:61" x14ac:dyDescent="0.55000000000000004">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BI55" s="50" t="str">
        <f>IF('End of Month Figures'!$B55="", "", 'End of Month Figures'!$B55)</f>
        <v/>
      </c>
    </row>
    <row r="56" spans="1:61" x14ac:dyDescent="0.55000000000000004">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BI56" s="50" t="str">
        <f>IF('End of Month Figures'!$B56="", "", 'End of Month Figures'!$B56)</f>
        <v/>
      </c>
    </row>
    <row r="57" spans="1:61" x14ac:dyDescent="0.55000000000000004">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BI57" s="50" t="str">
        <f>IF('End of Month Figures'!$B57="", "", 'End of Month Figures'!$B57)</f>
        <v/>
      </c>
    </row>
    <row r="58" spans="1:61" x14ac:dyDescent="0.55000000000000004">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BI58" s="50" t="str">
        <f>IF('End of Month Figures'!$B58="", "", 'End of Month Figures'!$B58)</f>
        <v/>
      </c>
    </row>
    <row r="59" spans="1:61" x14ac:dyDescent="0.55000000000000004">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BI59" s="50" t="str">
        <f>IF('End of Month Figures'!$B59="", "", 'End of Month Figures'!$B59)</f>
        <v/>
      </c>
    </row>
    <row r="60" spans="1:61" x14ac:dyDescent="0.55000000000000004">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BI60" s="50" t="str">
        <f>IF('End of Month Figures'!$B60="", "", 'End of Month Figures'!$B60)</f>
        <v/>
      </c>
    </row>
    <row r="61" spans="1:61" x14ac:dyDescent="0.55000000000000004">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BI61" s="50" t="str">
        <f>IF('End of Month Figures'!$B61="", "", 'End of Month Figures'!$B61)</f>
        <v/>
      </c>
    </row>
    <row r="62" spans="1:61" x14ac:dyDescent="0.55000000000000004">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BI62" s="50" t="str">
        <f>IF('End of Month Figures'!$B62="", "", 'End of Month Figures'!$B62)</f>
        <v/>
      </c>
    </row>
    <row r="63" spans="1:61" x14ac:dyDescent="0.55000000000000004">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BI63" s="50" t="str">
        <f>IF('End of Month Figures'!$B63="", "", 'End of Month Figures'!$B63)</f>
        <v/>
      </c>
    </row>
    <row r="64" spans="1:61" x14ac:dyDescent="0.55000000000000004">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BI64" s="50" t="str">
        <f>IF('End of Month Figures'!$B64="", "", 'End of Month Figures'!$B64)</f>
        <v/>
      </c>
    </row>
    <row r="65" spans="1:61" x14ac:dyDescent="0.55000000000000004">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BI65" s="50" t="str">
        <f>IF('End of Month Figures'!$B65="", "", 'End of Month Figures'!$B65)</f>
        <v/>
      </c>
    </row>
    <row r="66" spans="1:61" x14ac:dyDescent="0.55000000000000004">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BI66" s="50" t="str">
        <f>IF('End of Month Figures'!$B66="", "", 'End of Month Figures'!$B66)</f>
        <v/>
      </c>
    </row>
    <row r="67" spans="1:61" x14ac:dyDescent="0.55000000000000004">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BI67" s="50" t="str">
        <f>IF('End of Month Figures'!$B67="", "", 'End of Month Figures'!$B67)</f>
        <v/>
      </c>
    </row>
    <row r="68" spans="1:61" x14ac:dyDescent="0.55000000000000004">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BI68" s="50" t="str">
        <f>IF('End of Month Figures'!$B68="", "", 'End of Month Figures'!$B68)</f>
        <v/>
      </c>
    </row>
    <row r="69" spans="1:61" x14ac:dyDescent="0.55000000000000004">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BI69" s="50" t="str">
        <f>IF('End of Month Figures'!$B69="", "", 'End of Month Figures'!$B69)</f>
        <v/>
      </c>
    </row>
    <row r="70" spans="1:61" x14ac:dyDescent="0.55000000000000004">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BI70" s="50" t="str">
        <f>IF('End of Month Figures'!$B70="", "", 'End of Month Figures'!$B70)</f>
        <v/>
      </c>
    </row>
    <row r="71" spans="1:61" x14ac:dyDescent="0.55000000000000004">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BI71" s="50" t="str">
        <f>IF('End of Month Figures'!$B71="", "", 'End of Month Figures'!$B71)</f>
        <v/>
      </c>
    </row>
    <row r="72" spans="1:61" x14ac:dyDescent="0.55000000000000004">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BI72" s="50" t="str">
        <f>IF('End of Month Figures'!$B72="", "", 'End of Month Figures'!$B72)</f>
        <v/>
      </c>
    </row>
    <row r="73" spans="1:61" x14ac:dyDescent="0.55000000000000004">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BI73" s="50" t="str">
        <f>IF('End of Month Figures'!$B73="", "", 'End of Month Figures'!$B73)</f>
        <v/>
      </c>
    </row>
    <row r="74" spans="1:61" x14ac:dyDescent="0.55000000000000004">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BI74" s="50" t="str">
        <f>IF('End of Month Figures'!$B74="", "", 'End of Month Figures'!$B74)</f>
        <v/>
      </c>
    </row>
    <row r="75" spans="1:61" x14ac:dyDescent="0.55000000000000004">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BI75" s="50" t="str">
        <f>IF('End of Month Figures'!$B75="", "", 'End of Month Figures'!$B75)</f>
        <v/>
      </c>
    </row>
    <row r="76" spans="1:61" x14ac:dyDescent="0.55000000000000004">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BI76" s="50" t="str">
        <f>IF('End of Month Figures'!$B76="", "", 'End of Month Figures'!$B76)</f>
        <v/>
      </c>
    </row>
    <row r="77" spans="1:61" hidden="1" x14ac:dyDescent="0.55000000000000004">
      <c r="BI77" s="50" t="str">
        <f>IF('End of Month Figures'!$B77="", "", 'End of Month Figures'!$B77)</f>
        <v/>
      </c>
    </row>
    <row r="78" spans="1:61" hidden="1" x14ac:dyDescent="0.55000000000000004">
      <c r="BI78" s="50" t="str">
        <f>IF('End of Month Figures'!$B78="", "", 'End of Month Figures'!$B78)</f>
        <v/>
      </c>
    </row>
    <row r="79" spans="1:61" hidden="1" x14ac:dyDescent="0.55000000000000004">
      <c r="BI79" s="50" t="str">
        <f>IF('End of Month Figures'!$B79="", "", 'End of Month Figures'!$B79)</f>
        <v/>
      </c>
    </row>
    <row r="80" spans="1:61" hidden="1" x14ac:dyDescent="0.55000000000000004">
      <c r="BI80" s="50" t="str">
        <f>IF('End of Month Figures'!$B80="", "", 'End of Month Figures'!$B80)</f>
        <v/>
      </c>
    </row>
    <row r="81" spans="61:61" hidden="1" x14ac:dyDescent="0.55000000000000004">
      <c r="BI81" s="50" t="str">
        <f>IF('End of Month Figures'!$B81="", "", 'End of Month Figures'!$B81)</f>
        <v/>
      </c>
    </row>
    <row r="82" spans="61:61" hidden="1" x14ac:dyDescent="0.55000000000000004">
      <c r="BI82" s="50" t="str">
        <f>IF('End of Month Figures'!$B82="", "", 'End of Month Figures'!$B82)</f>
        <v/>
      </c>
    </row>
    <row r="83" spans="61:61" hidden="1" x14ac:dyDescent="0.55000000000000004">
      <c r="BI83" s="50" t="str">
        <f>IF('End of Month Figures'!$B83="", "", 'End of Month Figures'!$B83)</f>
        <v/>
      </c>
    </row>
    <row r="84" spans="61:61" hidden="1" x14ac:dyDescent="0.55000000000000004">
      <c r="BI84" s="50" t="str">
        <f>IF('End of Month Figures'!$B84="", "", 'End of Month Figures'!$B84)</f>
        <v/>
      </c>
    </row>
    <row r="85" spans="61:61" hidden="1" x14ac:dyDescent="0.55000000000000004">
      <c r="BI85" s="50" t="str">
        <f>IF('End of Month Figures'!$B85="", "", 'End of Month Figures'!$B85)</f>
        <v/>
      </c>
    </row>
    <row r="86" spans="61:61" hidden="1" x14ac:dyDescent="0.55000000000000004">
      <c r="BI86" s="50" t="str">
        <f>IF('End of Month Figures'!$B86="", "", 'End of Month Figures'!$B86)</f>
        <v/>
      </c>
    </row>
    <row r="87" spans="61:61" hidden="1" x14ac:dyDescent="0.55000000000000004">
      <c r="BI87" s="50" t="str">
        <f>IF('End of Month Figures'!$B87="", "", 'End of Month Figures'!$B87)</f>
        <v/>
      </c>
    </row>
    <row r="88" spans="61:61" hidden="1" x14ac:dyDescent="0.55000000000000004">
      <c r="BI88" s="50" t="str">
        <f>IF('End of Month Figures'!$B88="", "", 'End of Month Figures'!$B88)</f>
        <v/>
      </c>
    </row>
    <row r="89" spans="61:61" hidden="1" x14ac:dyDescent="0.55000000000000004">
      <c r="BI89" s="50" t="str">
        <f>IF('End of Month Figures'!$B89="", "", 'End of Month Figures'!$B89)</f>
        <v/>
      </c>
    </row>
    <row r="90" spans="61:61" hidden="1" x14ac:dyDescent="0.55000000000000004">
      <c r="BI90" s="50" t="str">
        <f>IF('End of Month Figures'!$B90="", "", 'End of Month Figures'!$B90)</f>
        <v/>
      </c>
    </row>
    <row r="91" spans="61:61" hidden="1" x14ac:dyDescent="0.55000000000000004">
      <c r="BI91" s="50" t="str">
        <f>IF('End of Month Figures'!$B91="", "", 'End of Month Figures'!$B91)</f>
        <v/>
      </c>
    </row>
    <row r="92" spans="61:61" hidden="1" x14ac:dyDescent="0.55000000000000004">
      <c r="BI92" s="50" t="str">
        <f>IF('End of Month Figures'!$B92="", "", 'End of Month Figures'!$B92)</f>
        <v/>
      </c>
    </row>
    <row r="93" spans="61:61" hidden="1" x14ac:dyDescent="0.55000000000000004">
      <c r="BI93" s="50" t="str">
        <f>IF('End of Month Figures'!$B93="", "", 'End of Month Figures'!$B93)</f>
        <v/>
      </c>
    </row>
    <row r="94" spans="61:61" hidden="1" x14ac:dyDescent="0.55000000000000004">
      <c r="BI94" s="50" t="str">
        <f>IF('End of Month Figures'!$B94="", "", 'End of Month Figures'!$B94)</f>
        <v/>
      </c>
    </row>
    <row r="95" spans="61:61" hidden="1" x14ac:dyDescent="0.55000000000000004">
      <c r="BI95" s="50" t="str">
        <f>IF('End of Month Figures'!$B95="", "", 'End of Month Figures'!$B95)</f>
        <v/>
      </c>
    </row>
    <row r="96" spans="61:61" hidden="1" x14ac:dyDescent="0.55000000000000004">
      <c r="BI96" s="50" t="str">
        <f>IF('End of Month Figures'!$B96="", "", 'End of Month Figures'!$B96)</f>
        <v/>
      </c>
    </row>
    <row r="97" spans="61:61" hidden="1" x14ac:dyDescent="0.55000000000000004">
      <c r="BI97" s="50" t="str">
        <f>IF('End of Month Figures'!$B97="", "", 'End of Month Figures'!$B97)</f>
        <v/>
      </c>
    </row>
    <row r="98" spans="61:61" hidden="1" x14ac:dyDescent="0.55000000000000004">
      <c r="BI98" s="50" t="str">
        <f>IF('End of Month Figures'!$B98="", "", 'End of Month Figures'!$B98)</f>
        <v/>
      </c>
    </row>
    <row r="99" spans="61:61" hidden="1" x14ac:dyDescent="0.55000000000000004">
      <c r="BI99" s="50" t="str">
        <f>IF('End of Month Figures'!$B99="", "", 'End of Month Figures'!$B99)</f>
        <v/>
      </c>
    </row>
    <row r="100" spans="61:61" hidden="1" x14ac:dyDescent="0.55000000000000004">
      <c r="BI100" s="50" t="str">
        <f>IF('End of Month Figures'!$B100="", "", 'End of Month Figures'!$B100)</f>
        <v/>
      </c>
    </row>
    <row r="101" spans="61:61" hidden="1" x14ac:dyDescent="0.55000000000000004">
      <c r="BI101" s="50" t="str">
        <f>IF('End of Month Figures'!$B101="", "", 'End of Month Figures'!$B101)</f>
        <v/>
      </c>
    </row>
    <row r="102" spans="61:61" hidden="1" x14ac:dyDescent="0.55000000000000004">
      <c r="BI102" s="50" t="str">
        <f>IF('End of Month Figures'!$B102="", "", 'End of Month Figures'!$B102)</f>
        <v/>
      </c>
    </row>
    <row r="103" spans="61:61" hidden="1" x14ac:dyDescent="0.55000000000000004">
      <c r="BI103" s="50" t="str">
        <f>IF('End of Month Figures'!$B103="", "", 'End of Month Figures'!$B103)</f>
        <v/>
      </c>
    </row>
    <row r="104" spans="61:61" hidden="1" x14ac:dyDescent="0.55000000000000004">
      <c r="BI104" s="50" t="str">
        <f>IF('End of Month Figures'!$B104="", "", 'End of Month Figures'!$B104)</f>
        <v/>
      </c>
    </row>
    <row r="105" spans="61:61" hidden="1" x14ac:dyDescent="0.55000000000000004">
      <c r="BI105" s="50" t="str">
        <f>IF('End of Month Figures'!$B105="", "", 'End of Month Figures'!$B105)</f>
        <v/>
      </c>
    </row>
    <row r="106" spans="61:61" hidden="1" x14ac:dyDescent="0.55000000000000004">
      <c r="BI106" s="50" t="str">
        <f>IF('End of Month Figures'!$B106="", "", 'End of Month Figures'!$B106)</f>
        <v/>
      </c>
    </row>
    <row r="107" spans="61:61" hidden="1" x14ac:dyDescent="0.55000000000000004">
      <c r="BI107" s="50" t="str">
        <f>IF('End of Month Figures'!$B107="", "", 'End of Month Figures'!$B107)</f>
        <v/>
      </c>
    </row>
    <row r="108" spans="61:61" hidden="1" x14ac:dyDescent="0.55000000000000004">
      <c r="BI108" s="50" t="str">
        <f>IF('End of Month Figures'!$B108="", "", 'End of Month Figures'!$B108)</f>
        <v/>
      </c>
    </row>
    <row r="109" spans="61:61" hidden="1" x14ac:dyDescent="0.55000000000000004">
      <c r="BI109" s="50" t="str">
        <f>IF('End of Month Figures'!$B109="", "", 'End of Month Figures'!$B109)</f>
        <v/>
      </c>
    </row>
    <row r="110" spans="61:61" hidden="1" x14ac:dyDescent="0.55000000000000004">
      <c r="BI110" s="50" t="str">
        <f>IF('End of Month Figures'!$B110="", "", 'End of Month Figures'!$B110)</f>
        <v/>
      </c>
    </row>
    <row r="111" spans="61:61" hidden="1" x14ac:dyDescent="0.55000000000000004">
      <c r="BI111" s="50" t="str">
        <f>IF('End of Month Figures'!$B111="", "", 'End of Month Figures'!$B111)</f>
        <v/>
      </c>
    </row>
    <row r="112" spans="61:61" hidden="1" x14ac:dyDescent="0.55000000000000004">
      <c r="BI112" s="51" t="str">
        <f>IF('End of Month Figures'!$B112="", "", 'End of Month Figures'!$B112)</f>
        <v/>
      </c>
    </row>
  </sheetData>
  <sheetProtection algorithmName="SHA-512" hashValue="xXh7ao3CkwbYDCBE7UVhAw1MxL/1WJvikU9tJ4EsAlXd6IvlnYPQBJFZ5Huk+2/CPqGlBkcNAmiOiHbGAadB8Q==" saltValue="bCD/uOzxGcaOhawoXfMNFA==" spinCount="100000" sheet="1" objects="1" scenarios="1"/>
  <mergeCells count="111">
    <mergeCell ref="K48:O48"/>
    <mergeCell ref="B48:J48"/>
    <mergeCell ref="K46:O46"/>
    <mergeCell ref="B46:J46"/>
    <mergeCell ref="K42:O42"/>
    <mergeCell ref="B42:J42"/>
    <mergeCell ref="K40:O40"/>
    <mergeCell ref="B40:J40"/>
    <mergeCell ref="K44:O44"/>
    <mergeCell ref="B44:J44"/>
    <mergeCell ref="F33:J33"/>
    <mergeCell ref="K33:O33"/>
    <mergeCell ref="K38:O38"/>
    <mergeCell ref="B38:J38"/>
    <mergeCell ref="B36:O36"/>
    <mergeCell ref="F30:J30"/>
    <mergeCell ref="K30:O30"/>
    <mergeCell ref="F31:J31"/>
    <mergeCell ref="K31:O31"/>
    <mergeCell ref="F32:J32"/>
    <mergeCell ref="K32:O32"/>
    <mergeCell ref="B30:E30"/>
    <mergeCell ref="B31:E31"/>
    <mergeCell ref="B32:E32"/>
    <mergeCell ref="B33:E33"/>
    <mergeCell ref="F27:J27"/>
    <mergeCell ref="K27:O27"/>
    <mergeCell ref="F28:J28"/>
    <mergeCell ref="K28:O28"/>
    <mergeCell ref="F29:J29"/>
    <mergeCell ref="K29:O29"/>
    <mergeCell ref="F24:J24"/>
    <mergeCell ref="K24:O24"/>
    <mergeCell ref="F25:J25"/>
    <mergeCell ref="K25:O25"/>
    <mergeCell ref="F26:J26"/>
    <mergeCell ref="K26:O26"/>
    <mergeCell ref="B27:E27"/>
    <mergeCell ref="B28:E28"/>
    <mergeCell ref="B29:E29"/>
    <mergeCell ref="AF18:AI18"/>
    <mergeCell ref="AJ18:AS18"/>
    <mergeCell ref="Q18:AD18"/>
    <mergeCell ref="B21:E21"/>
    <mergeCell ref="B22:E22"/>
    <mergeCell ref="B23:E23"/>
    <mergeCell ref="F20:J20"/>
    <mergeCell ref="K20:O20"/>
    <mergeCell ref="B19:E19"/>
    <mergeCell ref="F19:J19"/>
    <mergeCell ref="K19:O19"/>
    <mergeCell ref="K18:O18"/>
    <mergeCell ref="F21:J21"/>
    <mergeCell ref="K21:O21"/>
    <mergeCell ref="F22:J22"/>
    <mergeCell ref="K22:O22"/>
    <mergeCell ref="F23:J23"/>
    <mergeCell ref="K23:O23"/>
    <mergeCell ref="B24:E24"/>
    <mergeCell ref="B25:E25"/>
    <mergeCell ref="B26:E26"/>
    <mergeCell ref="AO12:AS12"/>
    <mergeCell ref="B5:I5"/>
    <mergeCell ref="B9:I9"/>
    <mergeCell ref="B15:O16"/>
    <mergeCell ref="Q15:AD16"/>
    <mergeCell ref="AF15:AS16"/>
    <mergeCell ref="B12:I12"/>
    <mergeCell ref="K12:O12"/>
    <mergeCell ref="Q12:U12"/>
    <mergeCell ref="W12:AA12"/>
    <mergeCell ref="AC12:AG12"/>
    <mergeCell ref="AI12:AM12"/>
    <mergeCell ref="AO10:AS10"/>
    <mergeCell ref="B11:I11"/>
    <mergeCell ref="K11:O11"/>
    <mergeCell ref="Q11:U11"/>
    <mergeCell ref="W11:AA11"/>
    <mergeCell ref="AC11:AG11"/>
    <mergeCell ref="AI11:AM11"/>
    <mergeCell ref="AO11:AS11"/>
    <mergeCell ref="B10:I10"/>
    <mergeCell ref="K10:O10"/>
    <mergeCell ref="Q10:U10"/>
    <mergeCell ref="W10:AA10"/>
    <mergeCell ref="AC10:AG10"/>
    <mergeCell ref="AI10:AM10"/>
    <mergeCell ref="AC7:AG7"/>
    <mergeCell ref="AC8:AG8"/>
    <mergeCell ref="AI7:AM7"/>
    <mergeCell ref="AI8:AM8"/>
    <mergeCell ref="AO7:AS7"/>
    <mergeCell ref="AO8:AS8"/>
    <mergeCell ref="B8:I8"/>
    <mergeCell ref="K7:O7"/>
    <mergeCell ref="K8:O8"/>
    <mergeCell ref="Q7:U7"/>
    <mergeCell ref="Q8:U8"/>
    <mergeCell ref="W7:AA7"/>
    <mergeCell ref="W8:AA8"/>
    <mergeCell ref="AO6:AS6"/>
    <mergeCell ref="AI6:AM6"/>
    <mergeCell ref="AC6:AG6"/>
    <mergeCell ref="W6:AA6"/>
    <mergeCell ref="Q6:U6"/>
    <mergeCell ref="K6:O6"/>
    <mergeCell ref="B6:I6"/>
    <mergeCell ref="B7:I7"/>
    <mergeCell ref="B2:O3"/>
    <mergeCell ref="Q2:AD3"/>
    <mergeCell ref="AF2:AS3"/>
  </mergeCells>
  <conditionalFormatting sqref="K7:O8 Q7:U8 W7:AA8 AC7:AG8 AI7:AM8 AO7:AS8 AO11:AS12 AI11:AM12 AC11:AG12 W11:AA12 Q11:U12 K11:O12">
    <cfRule type="expression" dxfId="2" priority="2">
      <formula>K7=0</formula>
    </cfRule>
    <cfRule type="expression" dxfId="1" priority="3">
      <formula>NOT(K7=0)</formula>
    </cfRule>
  </conditionalFormatting>
  <conditionalFormatting sqref="K7:O7 Q7:U7 W7:AA7 AC7:AG7 AI7:AM7 AO7:AS7 K11:O11 Q11:U11 W11:AA11 AC11:AG11 AI11:AM11 AO11:AS11">
    <cfRule type="expression" dxfId="0" priority="1">
      <formula>$AW$3=TRUE</formula>
    </cfRule>
  </conditionalFormatting>
  <dataValidations count="1">
    <dataValidation type="list" allowBlank="1" showInputMessage="1" showErrorMessage="1" sqref="AJ18:AS18" xr:uid="{E0F8866B-42D2-4309-92A5-E49737F1A77A}">
      <formula1>$BI$10:$BI$112</formula1>
    </dataValidation>
  </dataValidations>
  <pageMargins left="0.7" right="0.7" top="0.75" bottom="0.75" header="0.3" footer="0.3"/>
  <pageSetup paperSize="9" scale="66" orientation="portrait" verticalDpi="300" r:id="rId1"/>
  <colBreaks count="1" manualBreakCount="1">
    <brk id="4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6A6647477DB67489542583DE85BBDA9" ma:contentTypeVersion="17" ma:contentTypeDescription="Create a new document." ma:contentTypeScope="" ma:versionID="6af78dfbb76ad052dc5497596012d100">
  <xsd:schema xmlns:xsd="http://www.w3.org/2001/XMLSchema" xmlns:xs="http://www.w3.org/2001/XMLSchema" xmlns:p="http://schemas.microsoft.com/office/2006/metadata/properties" xmlns:ns2="0224aa69-f8be-496a-942a-f68b2082be9d" xmlns:ns3="5c22b865-9d05-42be-b306-86f259ab344c" targetNamespace="http://schemas.microsoft.com/office/2006/metadata/properties" ma:root="true" ma:fieldsID="031bced7a5d122e46ea51893bd70fe58" ns2:_="" ns3:_="">
    <xsd:import namespace="0224aa69-f8be-496a-942a-f68b2082be9d"/>
    <xsd:import namespace="5c22b865-9d05-42be-b306-86f259ab344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24aa69-f8be-496a-942a-f68b2082be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3a2bcf8-cd39-408e-afde-3fa1715eb23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22b865-9d05-42be-b306-86f259ab344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b0a2be7-add5-4892-b185-3fdfbf18e5e2}" ma:internalName="TaxCatchAll" ma:showField="CatchAllData" ma:web="5c22b865-9d05-42be-b306-86f259ab34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c22b865-9d05-42be-b306-86f259ab344c" xsi:nil="true"/>
    <lcf76f155ced4ddcb4097134ff3c332f xmlns="0224aa69-f8be-496a-942a-f68b2082be9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5F411B5-8A63-456E-AB2B-D35B7A8CAD45}"/>
</file>

<file path=customXml/itemProps2.xml><?xml version="1.0" encoding="utf-8"?>
<ds:datastoreItem xmlns:ds="http://schemas.openxmlformats.org/officeDocument/2006/customXml" ds:itemID="{0782BFED-A5C1-414B-B92C-33875592C312}">
  <ds:schemaRefs>
    <ds:schemaRef ds:uri="http://schemas.microsoft.com/sharepoint/v3/contenttype/forms"/>
  </ds:schemaRefs>
</ds:datastoreItem>
</file>

<file path=customXml/itemProps3.xml><?xml version="1.0" encoding="utf-8"?>
<ds:datastoreItem xmlns:ds="http://schemas.openxmlformats.org/officeDocument/2006/customXml" ds:itemID="{5598F7C8-EAE0-439E-BF2F-1231A800B5E9}">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Intro &amp; Setup</vt:lpstr>
      <vt:lpstr>End of Month Figures</vt:lpstr>
      <vt:lpstr>Report</vt:lpstr>
      <vt:lpstr>'End of Month Figures'!Print_Area</vt:lpstr>
      <vt:lpstr>'Intro &amp; Setup'!Print_Area</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Sumner</dc:creator>
  <cp:lastModifiedBy>Richard Sumner</cp:lastModifiedBy>
  <dcterms:created xsi:type="dcterms:W3CDTF">2021-09-10T08:10:52Z</dcterms:created>
  <dcterms:modified xsi:type="dcterms:W3CDTF">2021-09-10T16:04:16Z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0x01010066A6647477DB67489542583DE85BBDA9</vt:lpwstr>
  </property>
</Properties>
</file>